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78aac4e8600cef/New folder/"/>
    </mc:Choice>
  </mc:AlternateContent>
  <xr:revisionPtr revIDLastSave="0" documentId="8_{AAD12BB8-E2EB-4BB3-9A0C-9E9C3E0D0331}" xr6:coauthVersionLast="47" xr6:coauthVersionMax="47" xr10:uidLastSave="{00000000-0000-0000-0000-000000000000}"/>
  <bookViews>
    <workbookView xWindow="-108" yWindow="-108" windowWidth="23256" windowHeight="13896" firstSheet="7" activeTab="7" xr2:uid="{DA0E2F68-16BF-4B4B-883B-53470EE28ECF}"/>
  </bookViews>
  <sheets>
    <sheet name="Per Game Stats Reg. " sheetId="8" state="hidden" r:id="rId1"/>
    <sheet name="Advanced Stats Reg." sheetId="9" state="hidden" r:id="rId2"/>
    <sheet name="Per Game Stats Playoffs" sheetId="3" state="hidden" r:id="rId3"/>
    <sheet name="Advanced Stats Playoffs" sheetId="4" state="hidden" r:id="rId4"/>
    <sheet name="Salaries" sheetId="5" state="hidden" r:id="rId5"/>
    <sheet name="Merge" sheetId="11" state="hidden" r:id="rId6"/>
    <sheet name="Master Dataset" sheetId="12" state="hidden" r:id="rId7"/>
    <sheet name="Player Data Clean" sheetId="15" r:id="rId8"/>
    <sheet name="Sheet1" sheetId="16" r:id="rId9"/>
    <sheet name="Pivot Tables" sheetId="14" state="hidden" r:id="rId10"/>
  </sheets>
  <definedNames>
    <definedName name="ExternalData_1" localSheetId="3" hidden="1">'Advanced Stats Playoffs'!$A$1:$AC$221</definedName>
    <definedName name="ExternalData_1" localSheetId="1" hidden="1">'Advanced Stats Reg.'!$A$1:$AC$572</definedName>
    <definedName name="ExternalData_1" localSheetId="2" hidden="1">'Per Game Stats Playoffs'!$A$1:$AE$221</definedName>
    <definedName name="ExternalData_1" localSheetId="0" hidden="1">'Per Game Stats Reg. '!$A$1:$AE$572</definedName>
    <definedName name="ExternalData_1" localSheetId="4" hidden="1">Salaries!$A$1:$C$564</definedName>
    <definedName name="ExternalData_2" localSheetId="5" hidden="1">Merge!$A$1:$AX$572</definedName>
    <definedName name="ExternalData_3" localSheetId="6" hidden="1">'Master Dataset'!$A$1:$AX$613</definedName>
    <definedName name="MinGames">Table1[[#Headers],[PPG Per 1M]]</definedName>
    <definedName name="MinMins">Table1[[#Headers],[WS Per 1M]]</definedName>
    <definedName name="MinMinutes">Table1[[#Headers],[WS Per 1M]]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2" l="1"/>
  <c r="BC3" i="12"/>
  <c r="BC4" i="12"/>
  <c r="BC5" i="12"/>
  <c r="BC6" i="12"/>
  <c r="BC7" i="12"/>
  <c r="BC8" i="12"/>
  <c r="BC9" i="12"/>
  <c r="BC10" i="12"/>
  <c r="BC11" i="12"/>
  <c r="BC12" i="12"/>
  <c r="BC13" i="12"/>
  <c r="BC14" i="12"/>
  <c r="BC15" i="12"/>
  <c r="BC16" i="12"/>
  <c r="BC17" i="12"/>
  <c r="BC18" i="12"/>
  <c r="BC19" i="12"/>
  <c r="BC20" i="12"/>
  <c r="BC21" i="12"/>
  <c r="BC22" i="12"/>
  <c r="BC23" i="12"/>
  <c r="BC24" i="12"/>
  <c r="BC25" i="12"/>
  <c r="BC26" i="12"/>
  <c r="BC27" i="12"/>
  <c r="BC28" i="12"/>
  <c r="BC29" i="12"/>
  <c r="BC30" i="12"/>
  <c r="BC31" i="12"/>
  <c r="BC32" i="12"/>
  <c r="BC33" i="12"/>
  <c r="BC34" i="12"/>
  <c r="BC35" i="12"/>
  <c r="BC36" i="12"/>
  <c r="BC37" i="12"/>
  <c r="BC38" i="12"/>
  <c r="BC39" i="12"/>
  <c r="BC40" i="12"/>
  <c r="BC41" i="12"/>
  <c r="BC42" i="12"/>
  <c r="BC43" i="12"/>
  <c r="BC44" i="12"/>
  <c r="BC45" i="12"/>
  <c r="BC46" i="12"/>
  <c r="BC47" i="12"/>
  <c r="BC48" i="12"/>
  <c r="BC49" i="12"/>
  <c r="BC50" i="12"/>
  <c r="BC51" i="12"/>
  <c r="BC52" i="12"/>
  <c r="BC53" i="12"/>
  <c r="BC54" i="12"/>
  <c r="BC55" i="12"/>
  <c r="BC56" i="12"/>
  <c r="BC57" i="12"/>
  <c r="BC58" i="12"/>
  <c r="BC59" i="12"/>
  <c r="BC60" i="12"/>
  <c r="BC61" i="12"/>
  <c r="BC62" i="12"/>
  <c r="BC63" i="12"/>
  <c r="BC64" i="12"/>
  <c r="BC65" i="12"/>
  <c r="BC66" i="12"/>
  <c r="BC67" i="12"/>
  <c r="BC68" i="12"/>
  <c r="BC69" i="12"/>
  <c r="BC70" i="12"/>
  <c r="BC71" i="12"/>
  <c r="BC72" i="12"/>
  <c r="BC73" i="12"/>
  <c r="BC74" i="12"/>
  <c r="BC75" i="12"/>
  <c r="BC76" i="12"/>
  <c r="BC77" i="12"/>
  <c r="BC78" i="12"/>
  <c r="BC79" i="12"/>
  <c r="BC80" i="12"/>
  <c r="BC81" i="12"/>
  <c r="BC82" i="12"/>
  <c r="BC83" i="12"/>
  <c r="BC84" i="12"/>
  <c r="BC85" i="12"/>
  <c r="BC86" i="12"/>
  <c r="BC87" i="12"/>
  <c r="BC88" i="12"/>
  <c r="BC89" i="12"/>
  <c r="BC90" i="12"/>
  <c r="BC91" i="12"/>
  <c r="BC92" i="12"/>
  <c r="BC93" i="12"/>
  <c r="BC94" i="12"/>
  <c r="BC95" i="12"/>
  <c r="BC96" i="12"/>
  <c r="BC97" i="12"/>
  <c r="BC98" i="12"/>
  <c r="BC99" i="12"/>
  <c r="BC100" i="12"/>
  <c r="BC101" i="12"/>
  <c r="BC102" i="12"/>
  <c r="BC103" i="12"/>
  <c r="BC104" i="12"/>
  <c r="BC105" i="12"/>
  <c r="BC106" i="12"/>
  <c r="BC107" i="12"/>
  <c r="BC108" i="12"/>
  <c r="BC109" i="12"/>
  <c r="BC110" i="12"/>
  <c r="BC111" i="12"/>
  <c r="BC112" i="12"/>
  <c r="BC113" i="12"/>
  <c r="BC114" i="12"/>
  <c r="BC115" i="12"/>
  <c r="BC116" i="12"/>
  <c r="BC117" i="12"/>
  <c r="BC118" i="12"/>
  <c r="BC119" i="12"/>
  <c r="BC120" i="12"/>
  <c r="BC121" i="12"/>
  <c r="BC122" i="12"/>
  <c r="BC123" i="12"/>
  <c r="BC124" i="12"/>
  <c r="BC125" i="12"/>
  <c r="BC126" i="12"/>
  <c r="BC127" i="12"/>
  <c r="BC128" i="12"/>
  <c r="BC129" i="12"/>
  <c r="BC130" i="12"/>
  <c r="BC131" i="12"/>
  <c r="BC132" i="12"/>
  <c r="BC133" i="12"/>
  <c r="BC134" i="12"/>
  <c r="BC135" i="12"/>
  <c r="BC136" i="12"/>
  <c r="BC137" i="12"/>
  <c r="BC138" i="12"/>
  <c r="BC139" i="12"/>
  <c r="BC140" i="12"/>
  <c r="BC141" i="12"/>
  <c r="BC142" i="12"/>
  <c r="BC143" i="12"/>
  <c r="BC144" i="12"/>
  <c r="BC145" i="12"/>
  <c r="BC146" i="12"/>
  <c r="BC147" i="12"/>
  <c r="BC148" i="12"/>
  <c r="BC149" i="12"/>
  <c r="BC150" i="12"/>
  <c r="BC151" i="12"/>
  <c r="BC152" i="12"/>
  <c r="BC153" i="12"/>
  <c r="BC154" i="12"/>
  <c r="BC155" i="12"/>
  <c r="BC156" i="12"/>
  <c r="BC157" i="12"/>
  <c r="BC158" i="12"/>
  <c r="BC159" i="12"/>
  <c r="BC160" i="12"/>
  <c r="BC161" i="12"/>
  <c r="BC162" i="12"/>
  <c r="BC163" i="12"/>
  <c r="BC164" i="12"/>
  <c r="BC165" i="12"/>
  <c r="BC166" i="12"/>
  <c r="BC167" i="12"/>
  <c r="BC168" i="12"/>
  <c r="BC169" i="12"/>
  <c r="BC170" i="12"/>
  <c r="BC171" i="12"/>
  <c r="BC172" i="12"/>
  <c r="BC173" i="12"/>
  <c r="BC174" i="12"/>
  <c r="BC175" i="12"/>
  <c r="BC176" i="12"/>
  <c r="BC177" i="12"/>
  <c r="BC178" i="12"/>
  <c r="BC179" i="12"/>
  <c r="BC180" i="12"/>
  <c r="BC181" i="12"/>
  <c r="BC182" i="12"/>
  <c r="BC183" i="12"/>
  <c r="BC184" i="12"/>
  <c r="BC185" i="12"/>
  <c r="BC186" i="12"/>
  <c r="BC187" i="12"/>
  <c r="BC188" i="12"/>
  <c r="BC189" i="12"/>
  <c r="BC190" i="12"/>
  <c r="BC191" i="12"/>
  <c r="BC192" i="12"/>
  <c r="BC193" i="12"/>
  <c r="BC194" i="12"/>
  <c r="BC195" i="12"/>
  <c r="BC196" i="12"/>
  <c r="BC197" i="12"/>
  <c r="BC198" i="12"/>
  <c r="BC199" i="12"/>
  <c r="BC200" i="12"/>
  <c r="BC201" i="12"/>
  <c r="BC202" i="12"/>
  <c r="BC203" i="12"/>
  <c r="BC204" i="12"/>
  <c r="BC205" i="12"/>
  <c r="BC206" i="12"/>
  <c r="BC207" i="12"/>
  <c r="BC208" i="12"/>
  <c r="BC209" i="12"/>
  <c r="BC210" i="12"/>
  <c r="BC211" i="12"/>
  <c r="BC212" i="12"/>
  <c r="BC213" i="12"/>
  <c r="BC214" i="12"/>
  <c r="BC215" i="12"/>
  <c r="BC216" i="12"/>
  <c r="BC217" i="12"/>
  <c r="BC218" i="12"/>
  <c r="BC219" i="12"/>
  <c r="BC220" i="12"/>
  <c r="BC221" i="12"/>
  <c r="BC222" i="12"/>
  <c r="BC223" i="12"/>
  <c r="BC224" i="12"/>
  <c r="BC225" i="12"/>
  <c r="BC226" i="12"/>
  <c r="BC227" i="12"/>
  <c r="BC228" i="12"/>
  <c r="BC229" i="12"/>
  <c r="BC230" i="12"/>
  <c r="BC231" i="12"/>
  <c r="BC232" i="12"/>
  <c r="BC233" i="12"/>
  <c r="BC234" i="12"/>
  <c r="BC235" i="12"/>
  <c r="BC236" i="12"/>
  <c r="BC237" i="12"/>
  <c r="BC238" i="12"/>
  <c r="BC239" i="12"/>
  <c r="BC240" i="12"/>
  <c r="BC241" i="12"/>
  <c r="BC242" i="12"/>
  <c r="BC243" i="12"/>
  <c r="BC244" i="12"/>
  <c r="BC245" i="12"/>
  <c r="BC246" i="12"/>
  <c r="BC247" i="12"/>
  <c r="BC248" i="12"/>
  <c r="BC249" i="12"/>
  <c r="BC250" i="12"/>
  <c r="BC251" i="12"/>
  <c r="BC252" i="12"/>
  <c r="BC253" i="12"/>
  <c r="BC254" i="12"/>
  <c r="BC255" i="12"/>
  <c r="BC256" i="12"/>
  <c r="BC257" i="12"/>
  <c r="BC258" i="12"/>
  <c r="BC259" i="12"/>
  <c r="BC260" i="12"/>
  <c r="BC261" i="12"/>
  <c r="BC262" i="12"/>
  <c r="BC263" i="12"/>
  <c r="BC264" i="12"/>
  <c r="BC265" i="12"/>
  <c r="BC266" i="12"/>
  <c r="BC267" i="12"/>
  <c r="BC268" i="12"/>
  <c r="BC269" i="12"/>
  <c r="BC270" i="12"/>
  <c r="BC271" i="12"/>
  <c r="BC272" i="12"/>
  <c r="BC273" i="12"/>
  <c r="BC274" i="12"/>
  <c r="BC275" i="12"/>
  <c r="BC276" i="12"/>
  <c r="BC277" i="12"/>
  <c r="BC278" i="12"/>
  <c r="BC279" i="12"/>
  <c r="BC280" i="12"/>
  <c r="BC281" i="12"/>
  <c r="BC282" i="12"/>
  <c r="BC283" i="12"/>
  <c r="BC284" i="12"/>
  <c r="BC285" i="12"/>
  <c r="BC286" i="12"/>
  <c r="BC287" i="12"/>
  <c r="BC288" i="12"/>
  <c r="BC289" i="12"/>
  <c r="BC290" i="12"/>
  <c r="BC291" i="12"/>
  <c r="BC292" i="12"/>
  <c r="BC293" i="12"/>
  <c r="BC294" i="12"/>
  <c r="BC295" i="12"/>
  <c r="BC296" i="12"/>
  <c r="BC297" i="12"/>
  <c r="BC298" i="12"/>
  <c r="BC299" i="12"/>
  <c r="BC300" i="12"/>
  <c r="BC301" i="12"/>
  <c r="BC302" i="12"/>
  <c r="BC303" i="12"/>
  <c r="BC304" i="12"/>
  <c r="BC305" i="12"/>
  <c r="BC306" i="12"/>
  <c r="BC307" i="12"/>
  <c r="BC308" i="12"/>
  <c r="BC309" i="12"/>
  <c r="BC310" i="12"/>
  <c r="BC311" i="12"/>
  <c r="BC312" i="12"/>
  <c r="BC313" i="12"/>
  <c r="BC314" i="12"/>
  <c r="BC315" i="12"/>
  <c r="BC316" i="12"/>
  <c r="BC317" i="12"/>
  <c r="BC318" i="12"/>
  <c r="BC319" i="12"/>
  <c r="BC320" i="12"/>
  <c r="BC321" i="12"/>
  <c r="BC322" i="12"/>
  <c r="BC323" i="12"/>
  <c r="BC324" i="12"/>
  <c r="BC325" i="12"/>
  <c r="BC326" i="12"/>
  <c r="BC327" i="12"/>
  <c r="BC328" i="12"/>
  <c r="BC329" i="12"/>
  <c r="BC330" i="12"/>
  <c r="BC331" i="12"/>
  <c r="BC332" i="12"/>
  <c r="BC333" i="12"/>
  <c r="BC334" i="12"/>
  <c r="BC335" i="12"/>
  <c r="BC336" i="12"/>
  <c r="BC337" i="12"/>
  <c r="BC338" i="12"/>
  <c r="BC339" i="12"/>
  <c r="BC340" i="12"/>
  <c r="BC341" i="12"/>
  <c r="BC342" i="12"/>
  <c r="BC343" i="12"/>
  <c r="BC344" i="12"/>
  <c r="BC345" i="12"/>
  <c r="BC346" i="12"/>
  <c r="BC347" i="12"/>
  <c r="BC348" i="12"/>
  <c r="BC349" i="12"/>
  <c r="BC350" i="12"/>
  <c r="BC351" i="12"/>
  <c r="BC352" i="12"/>
  <c r="BC353" i="12"/>
  <c r="BC354" i="12"/>
  <c r="BC355" i="12"/>
  <c r="BC356" i="12"/>
  <c r="BC357" i="12"/>
  <c r="BC358" i="12"/>
  <c r="BC359" i="12"/>
  <c r="BC360" i="12"/>
  <c r="BC361" i="12"/>
  <c r="BC362" i="12"/>
  <c r="BC363" i="12"/>
  <c r="BC364" i="12"/>
  <c r="BC365" i="12"/>
  <c r="BC366" i="12"/>
  <c r="BC367" i="12"/>
  <c r="BC368" i="12"/>
  <c r="BC369" i="12"/>
  <c r="BC370" i="12"/>
  <c r="BC371" i="12"/>
  <c r="BC372" i="12"/>
  <c r="BC373" i="12"/>
  <c r="BC374" i="12"/>
  <c r="BC375" i="12"/>
  <c r="BC376" i="12"/>
  <c r="BC377" i="12"/>
  <c r="BC378" i="12"/>
  <c r="BC379" i="12"/>
  <c r="BC380" i="12"/>
  <c r="BC381" i="12"/>
  <c r="BC382" i="12"/>
  <c r="BC383" i="12"/>
  <c r="BC384" i="12"/>
  <c r="BC385" i="12"/>
  <c r="BC386" i="12"/>
  <c r="BC387" i="12"/>
  <c r="BC388" i="12"/>
  <c r="BC389" i="12"/>
  <c r="BC390" i="12"/>
  <c r="BC391" i="12"/>
  <c r="BC392" i="12"/>
  <c r="BC393" i="12"/>
  <c r="BC394" i="12"/>
  <c r="BC395" i="12"/>
  <c r="BC396" i="12"/>
  <c r="BC397" i="12"/>
  <c r="BC398" i="12"/>
  <c r="BC399" i="12"/>
  <c r="BC400" i="12"/>
  <c r="BC401" i="12"/>
  <c r="BC402" i="12"/>
  <c r="BC403" i="12"/>
  <c r="BC404" i="12"/>
  <c r="BC405" i="12"/>
  <c r="BC406" i="12"/>
  <c r="BC407" i="12"/>
  <c r="BC408" i="12"/>
  <c r="BC409" i="12"/>
  <c r="BC410" i="12"/>
  <c r="BC411" i="12"/>
  <c r="BC412" i="12"/>
  <c r="BC413" i="12"/>
  <c r="BC414" i="12"/>
  <c r="BC415" i="12"/>
  <c r="BC416" i="12"/>
  <c r="BC417" i="12"/>
  <c r="BC418" i="12"/>
  <c r="BC419" i="12"/>
  <c r="BC420" i="12"/>
  <c r="BC421" i="12"/>
  <c r="BC422" i="12"/>
  <c r="BC423" i="12"/>
  <c r="BC424" i="12"/>
  <c r="BC425" i="12"/>
  <c r="BC426" i="12"/>
  <c r="BC427" i="12"/>
  <c r="BC428" i="12"/>
  <c r="BC429" i="12"/>
  <c r="BC430" i="12"/>
  <c r="BC431" i="12"/>
  <c r="BC432" i="12"/>
  <c r="BC433" i="12"/>
  <c r="BC434" i="12"/>
  <c r="BC435" i="12"/>
  <c r="BC436" i="12"/>
  <c r="BC437" i="12"/>
  <c r="BC438" i="12"/>
  <c r="BC439" i="12"/>
  <c r="BC440" i="12"/>
  <c r="BC441" i="12"/>
  <c r="BC442" i="12"/>
  <c r="BC443" i="12"/>
  <c r="BC444" i="12"/>
  <c r="BC445" i="12"/>
  <c r="BC446" i="12"/>
  <c r="BC447" i="12"/>
  <c r="BC448" i="12"/>
  <c r="BC449" i="12"/>
  <c r="BC450" i="12"/>
  <c r="BC451" i="12"/>
  <c r="BC452" i="12"/>
  <c r="BC453" i="12"/>
  <c r="BC454" i="12"/>
  <c r="BC455" i="12"/>
  <c r="BC456" i="12"/>
  <c r="BC457" i="12"/>
  <c r="BC458" i="12"/>
  <c r="BC459" i="12"/>
  <c r="BC460" i="12"/>
  <c r="BC461" i="12"/>
  <c r="BC462" i="12"/>
  <c r="BC463" i="12"/>
  <c r="BC464" i="12"/>
  <c r="BC465" i="12"/>
  <c r="BC466" i="12"/>
  <c r="BC467" i="12"/>
  <c r="BC468" i="12"/>
  <c r="BC469" i="12"/>
  <c r="BC470" i="12"/>
  <c r="BC471" i="12"/>
  <c r="BC472" i="12"/>
  <c r="BC473" i="12"/>
  <c r="BC474" i="12"/>
  <c r="BC475" i="12"/>
  <c r="BC476" i="12"/>
  <c r="BC477" i="12"/>
  <c r="BC478" i="12"/>
  <c r="BC479" i="12"/>
  <c r="BC480" i="12"/>
  <c r="BC481" i="12"/>
  <c r="BC482" i="12"/>
  <c r="BC483" i="12"/>
  <c r="BC484" i="12"/>
  <c r="BC485" i="12"/>
  <c r="BC486" i="12"/>
  <c r="BC487" i="12"/>
  <c r="BC488" i="12"/>
  <c r="BC489" i="12"/>
  <c r="BC490" i="12"/>
  <c r="BC491" i="12"/>
  <c r="BC492" i="12"/>
  <c r="BC493" i="12"/>
  <c r="BC494" i="12"/>
  <c r="BC495" i="12"/>
  <c r="BC496" i="12"/>
  <c r="BC497" i="12"/>
  <c r="BC498" i="12"/>
  <c r="BC499" i="12"/>
  <c r="BC500" i="12"/>
  <c r="BC501" i="12"/>
  <c r="BC502" i="12"/>
  <c r="BC503" i="12"/>
  <c r="BC504" i="12"/>
  <c r="BC505" i="12"/>
  <c r="BC506" i="12"/>
  <c r="BC507" i="12"/>
  <c r="BC508" i="12"/>
  <c r="BC509" i="12"/>
  <c r="BC510" i="12"/>
  <c r="BC511" i="12"/>
  <c r="BC512" i="12"/>
  <c r="BC513" i="12"/>
  <c r="BC514" i="12"/>
  <c r="BC515" i="12"/>
  <c r="BC516" i="12"/>
  <c r="BC517" i="12"/>
  <c r="BC518" i="12"/>
  <c r="BC519" i="12"/>
  <c r="BC520" i="12"/>
  <c r="BC521" i="12"/>
  <c r="BC522" i="12"/>
  <c r="BC523" i="12"/>
  <c r="BC524" i="12"/>
  <c r="BC525" i="12"/>
  <c r="BC526" i="12"/>
  <c r="BC527" i="12"/>
  <c r="BC528" i="12"/>
  <c r="BC529" i="12"/>
  <c r="BC530" i="12"/>
  <c r="BC531" i="12"/>
  <c r="BC532" i="12"/>
  <c r="BC533" i="12"/>
  <c r="BC534" i="12"/>
  <c r="BC535" i="12"/>
  <c r="BC536" i="12"/>
  <c r="BC537" i="12"/>
  <c r="BC538" i="12"/>
  <c r="BC539" i="12"/>
  <c r="BC540" i="12"/>
  <c r="BC541" i="12"/>
  <c r="BC542" i="12"/>
  <c r="BC543" i="12"/>
  <c r="BC544" i="12"/>
  <c r="BC545" i="12"/>
  <c r="BC546" i="12"/>
  <c r="BC547" i="12"/>
  <c r="BC548" i="12"/>
  <c r="BC549" i="12"/>
  <c r="BC550" i="12"/>
  <c r="BC551" i="12"/>
  <c r="BC552" i="12"/>
  <c r="BC553" i="12"/>
  <c r="BC554" i="12"/>
  <c r="BC555" i="12"/>
  <c r="BC556" i="12"/>
  <c r="BC557" i="12"/>
  <c r="BC558" i="12"/>
  <c r="BC559" i="12"/>
  <c r="BC560" i="12"/>
  <c r="BC561" i="12"/>
  <c r="BC562" i="12"/>
  <c r="BC563" i="12"/>
  <c r="BC564" i="12"/>
  <c r="BC565" i="12"/>
  <c r="BC566" i="12"/>
  <c r="BC567" i="12"/>
  <c r="BC568" i="12"/>
  <c r="BC569" i="12"/>
  <c r="BC570" i="12"/>
  <c r="BC571" i="12"/>
  <c r="BC572" i="12"/>
  <c r="BC573" i="12"/>
  <c r="BC574" i="12"/>
  <c r="BC575" i="12"/>
  <c r="BC576" i="12"/>
  <c r="BC577" i="12"/>
  <c r="BC578" i="12"/>
  <c r="BC579" i="12"/>
  <c r="BC580" i="12"/>
  <c r="BC581" i="12"/>
  <c r="BC582" i="12"/>
  <c r="BC583" i="12"/>
  <c r="BC584" i="12"/>
  <c r="BC585" i="12"/>
  <c r="BC586" i="12"/>
  <c r="BC587" i="12"/>
  <c r="BC588" i="12"/>
  <c r="BC589" i="12"/>
  <c r="BC590" i="12"/>
  <c r="BC591" i="12"/>
  <c r="BC592" i="12"/>
  <c r="BC593" i="12"/>
  <c r="BC594" i="12"/>
  <c r="BC595" i="12"/>
  <c r="BC596" i="12"/>
  <c r="BC597" i="12"/>
  <c r="BC598" i="12"/>
  <c r="BC599" i="12"/>
  <c r="BC600" i="12"/>
  <c r="BC601" i="12"/>
  <c r="BC602" i="12"/>
  <c r="BC603" i="12"/>
  <c r="BC604" i="12"/>
  <c r="BC605" i="12"/>
  <c r="BC606" i="12"/>
  <c r="BC607" i="12"/>
  <c r="BC608" i="12"/>
  <c r="BC609" i="12"/>
  <c r="BC610" i="12"/>
  <c r="BC611" i="12"/>
  <c r="BC612" i="12"/>
  <c r="BC613" i="12"/>
  <c r="BD2" i="12"/>
  <c r="BD3" i="12"/>
  <c r="BD4" i="12"/>
  <c r="BD5" i="12"/>
  <c r="BD6" i="12"/>
  <c r="BD7" i="12"/>
  <c r="BD8" i="12"/>
  <c r="BD9" i="12"/>
  <c r="BD10" i="12"/>
  <c r="BD11" i="12"/>
  <c r="BD12" i="12"/>
  <c r="BD13" i="12"/>
  <c r="BD14" i="12"/>
  <c r="BD15" i="12"/>
  <c r="BD16" i="12"/>
  <c r="BD17" i="12"/>
  <c r="BD18" i="12"/>
  <c r="BD19" i="12"/>
  <c r="BD20" i="12"/>
  <c r="BD21" i="12"/>
  <c r="BD22" i="12"/>
  <c r="BD23" i="12"/>
  <c r="BD24" i="12"/>
  <c r="BD25" i="12"/>
  <c r="BD26" i="12"/>
  <c r="BD27" i="12"/>
  <c r="BD28" i="12"/>
  <c r="BD29" i="12"/>
  <c r="BD30" i="12"/>
  <c r="BD31" i="12"/>
  <c r="BD32" i="12"/>
  <c r="BD33" i="12"/>
  <c r="BD34" i="12"/>
  <c r="BD35" i="12"/>
  <c r="BD36" i="12"/>
  <c r="BD37" i="12"/>
  <c r="BD38" i="12"/>
  <c r="BD39" i="12"/>
  <c r="BD40" i="12"/>
  <c r="BD41" i="12"/>
  <c r="BD42" i="12"/>
  <c r="BD43" i="12"/>
  <c r="BD44" i="12"/>
  <c r="BD45" i="12"/>
  <c r="BD46" i="12"/>
  <c r="BD47" i="12"/>
  <c r="BD48" i="12"/>
  <c r="BD49" i="12"/>
  <c r="BD50" i="12"/>
  <c r="BD51" i="12"/>
  <c r="BD52" i="12"/>
  <c r="BD53" i="12"/>
  <c r="BD54" i="12"/>
  <c r="BD55" i="12"/>
  <c r="BD56" i="12"/>
  <c r="BD57" i="12"/>
  <c r="BD58" i="12"/>
  <c r="BD59" i="12"/>
  <c r="BD60" i="12"/>
  <c r="BD61" i="12"/>
  <c r="BD62" i="12"/>
  <c r="BD63" i="12"/>
  <c r="BD64" i="12"/>
  <c r="BD65" i="12"/>
  <c r="BD66" i="12"/>
  <c r="BD67" i="12"/>
  <c r="BD68" i="12"/>
  <c r="BD69" i="12"/>
  <c r="BD70" i="12"/>
  <c r="BD71" i="12"/>
  <c r="BD72" i="12"/>
  <c r="BD73" i="12"/>
  <c r="BD74" i="12"/>
  <c r="BD75" i="12"/>
  <c r="BD76" i="12"/>
  <c r="BD77" i="12"/>
  <c r="BD78" i="12"/>
  <c r="BD79" i="12"/>
  <c r="BD80" i="12"/>
  <c r="BD81" i="12"/>
  <c r="BD82" i="12"/>
  <c r="BD83" i="12"/>
  <c r="BD84" i="12"/>
  <c r="BD85" i="12"/>
  <c r="BD86" i="12"/>
  <c r="BD87" i="12"/>
  <c r="BD88" i="12"/>
  <c r="BD89" i="12"/>
  <c r="BD90" i="12"/>
  <c r="BD91" i="12"/>
  <c r="BD92" i="12"/>
  <c r="BD93" i="12"/>
  <c r="BD94" i="12"/>
  <c r="BD95" i="12"/>
  <c r="BD96" i="12"/>
  <c r="BD97" i="12"/>
  <c r="BD98" i="12"/>
  <c r="BD99" i="12"/>
  <c r="BD100" i="12"/>
  <c r="BD101" i="12"/>
  <c r="BD102" i="12"/>
  <c r="BD103" i="12"/>
  <c r="BD104" i="12"/>
  <c r="BD105" i="12"/>
  <c r="BD106" i="12"/>
  <c r="BD107" i="12"/>
  <c r="BD108" i="12"/>
  <c r="BD109" i="12"/>
  <c r="BD110" i="12"/>
  <c r="BD111" i="12"/>
  <c r="BD112" i="12"/>
  <c r="BD113" i="12"/>
  <c r="BD114" i="12"/>
  <c r="BD115" i="12"/>
  <c r="BD116" i="12"/>
  <c r="BD117" i="12"/>
  <c r="BD118" i="12"/>
  <c r="BD119" i="12"/>
  <c r="BD120" i="12"/>
  <c r="BD121" i="12"/>
  <c r="BD122" i="12"/>
  <c r="BD123" i="12"/>
  <c r="BD124" i="12"/>
  <c r="BD125" i="12"/>
  <c r="BD126" i="12"/>
  <c r="BD127" i="12"/>
  <c r="BD128" i="12"/>
  <c r="BD129" i="12"/>
  <c r="BD130" i="12"/>
  <c r="BD131" i="12"/>
  <c r="BD132" i="12"/>
  <c r="BD133" i="12"/>
  <c r="BD134" i="12"/>
  <c r="BD135" i="12"/>
  <c r="BD136" i="12"/>
  <c r="BD137" i="12"/>
  <c r="BD138" i="12"/>
  <c r="BD139" i="12"/>
  <c r="BD140" i="12"/>
  <c r="BD141" i="12"/>
  <c r="BD142" i="12"/>
  <c r="BD143" i="12"/>
  <c r="BD144" i="12"/>
  <c r="BD145" i="12"/>
  <c r="BD146" i="12"/>
  <c r="BD147" i="12"/>
  <c r="BD148" i="12"/>
  <c r="BD149" i="12"/>
  <c r="BD150" i="12"/>
  <c r="BD151" i="12"/>
  <c r="BD152" i="12"/>
  <c r="BD153" i="12"/>
  <c r="BD154" i="12"/>
  <c r="BD155" i="12"/>
  <c r="BD156" i="12"/>
  <c r="BD157" i="12"/>
  <c r="BD158" i="12"/>
  <c r="BD159" i="12"/>
  <c r="BD160" i="12"/>
  <c r="BD161" i="12"/>
  <c r="BD162" i="12"/>
  <c r="BD163" i="12"/>
  <c r="BD164" i="12"/>
  <c r="BD165" i="12"/>
  <c r="BD166" i="12"/>
  <c r="BD167" i="12"/>
  <c r="BD168" i="12"/>
  <c r="BD169" i="12"/>
  <c r="BD170" i="12"/>
  <c r="BD171" i="12"/>
  <c r="BD172" i="12"/>
  <c r="BD173" i="12"/>
  <c r="BD174" i="12"/>
  <c r="BD175" i="12"/>
  <c r="BD176" i="12"/>
  <c r="BD177" i="12"/>
  <c r="BD178" i="12"/>
  <c r="BD179" i="12"/>
  <c r="BD180" i="12"/>
  <c r="BD181" i="12"/>
  <c r="BD182" i="12"/>
  <c r="BD183" i="12"/>
  <c r="BD184" i="12"/>
  <c r="BD185" i="12"/>
  <c r="BD186" i="12"/>
  <c r="BD187" i="12"/>
  <c r="BD188" i="12"/>
  <c r="BD189" i="12"/>
  <c r="BD190" i="12"/>
  <c r="BD191" i="12"/>
  <c r="BD192" i="12"/>
  <c r="BD193" i="12"/>
  <c r="BD194" i="12"/>
  <c r="BD195" i="12"/>
  <c r="BD196" i="12"/>
  <c r="BD197" i="12"/>
  <c r="BD198" i="12"/>
  <c r="BD199" i="12"/>
  <c r="BD200" i="12"/>
  <c r="BD201" i="12"/>
  <c r="BD202" i="12"/>
  <c r="BD203" i="12"/>
  <c r="BD204" i="12"/>
  <c r="BD205" i="12"/>
  <c r="BD206" i="12"/>
  <c r="BD207" i="12"/>
  <c r="BD208" i="12"/>
  <c r="BD209" i="12"/>
  <c r="BD210" i="12"/>
  <c r="BD211" i="12"/>
  <c r="BD212" i="12"/>
  <c r="BD213" i="12"/>
  <c r="BD214" i="12"/>
  <c r="BD215" i="12"/>
  <c r="BD216" i="12"/>
  <c r="BD217" i="12"/>
  <c r="BD218" i="12"/>
  <c r="BD219" i="12"/>
  <c r="BD220" i="12"/>
  <c r="BD221" i="12"/>
  <c r="BD222" i="12"/>
  <c r="BD223" i="12"/>
  <c r="BD224" i="12"/>
  <c r="BD225" i="12"/>
  <c r="BD226" i="12"/>
  <c r="BD227" i="12"/>
  <c r="BD228" i="12"/>
  <c r="BD229" i="12"/>
  <c r="BD230" i="12"/>
  <c r="BD231" i="12"/>
  <c r="BD232" i="12"/>
  <c r="BD233" i="12"/>
  <c r="BD234" i="12"/>
  <c r="BD235" i="12"/>
  <c r="BD236" i="12"/>
  <c r="BD237" i="12"/>
  <c r="BD238" i="12"/>
  <c r="BD239" i="12"/>
  <c r="BD240" i="12"/>
  <c r="BD241" i="12"/>
  <c r="BD242" i="12"/>
  <c r="BD243" i="12"/>
  <c r="BD244" i="12"/>
  <c r="BD245" i="12"/>
  <c r="BD246" i="12"/>
  <c r="BD247" i="12"/>
  <c r="BD248" i="12"/>
  <c r="BD249" i="12"/>
  <c r="BD250" i="12"/>
  <c r="BD251" i="12"/>
  <c r="BD252" i="12"/>
  <c r="BD253" i="12"/>
  <c r="BD254" i="12"/>
  <c r="BD255" i="12"/>
  <c r="BD256" i="12"/>
  <c r="BD257" i="12"/>
  <c r="BD258" i="12"/>
  <c r="BD259" i="12"/>
  <c r="BD260" i="12"/>
  <c r="BD261" i="12"/>
  <c r="BD262" i="12"/>
  <c r="BD263" i="12"/>
  <c r="BD264" i="12"/>
  <c r="BD265" i="12"/>
  <c r="BD266" i="12"/>
  <c r="BD267" i="12"/>
  <c r="BD268" i="12"/>
  <c r="BD269" i="12"/>
  <c r="BD270" i="12"/>
  <c r="BD271" i="12"/>
  <c r="BD272" i="12"/>
  <c r="BD273" i="12"/>
  <c r="BD274" i="12"/>
  <c r="BD275" i="12"/>
  <c r="BD276" i="12"/>
  <c r="BD277" i="12"/>
  <c r="BD278" i="12"/>
  <c r="BD279" i="12"/>
  <c r="BD280" i="12"/>
  <c r="BD281" i="12"/>
  <c r="BD282" i="12"/>
  <c r="BD283" i="12"/>
  <c r="BD284" i="12"/>
  <c r="BD285" i="12"/>
  <c r="BD286" i="12"/>
  <c r="BD287" i="12"/>
  <c r="BD288" i="12"/>
  <c r="BD289" i="12"/>
  <c r="BD290" i="12"/>
  <c r="BD291" i="12"/>
  <c r="BD292" i="12"/>
  <c r="BD293" i="12"/>
  <c r="BD294" i="12"/>
  <c r="BD295" i="12"/>
  <c r="BD296" i="12"/>
  <c r="BD297" i="12"/>
  <c r="BD298" i="12"/>
  <c r="BD299" i="12"/>
  <c r="BD300" i="12"/>
  <c r="BD301" i="12"/>
  <c r="BD302" i="12"/>
  <c r="BD303" i="12"/>
  <c r="BD304" i="12"/>
  <c r="BD305" i="12"/>
  <c r="BD306" i="12"/>
  <c r="BD307" i="12"/>
  <c r="BD308" i="12"/>
  <c r="BD309" i="12"/>
  <c r="BD310" i="12"/>
  <c r="BD311" i="12"/>
  <c r="BD312" i="12"/>
  <c r="BD313" i="12"/>
  <c r="BD314" i="12"/>
  <c r="BD315" i="12"/>
  <c r="BD316" i="12"/>
  <c r="BD317" i="12"/>
  <c r="BD318" i="12"/>
  <c r="BD319" i="12"/>
  <c r="BD320" i="12"/>
  <c r="BD321" i="12"/>
  <c r="BD322" i="12"/>
  <c r="BD323" i="12"/>
  <c r="BD324" i="12"/>
  <c r="BD325" i="12"/>
  <c r="BD326" i="12"/>
  <c r="BD327" i="12"/>
  <c r="BD328" i="12"/>
  <c r="BD329" i="12"/>
  <c r="BD330" i="12"/>
  <c r="BD331" i="12"/>
  <c r="BD332" i="12"/>
  <c r="BD333" i="12"/>
  <c r="BD334" i="12"/>
  <c r="BD335" i="12"/>
  <c r="BD336" i="12"/>
  <c r="BD337" i="12"/>
  <c r="BD338" i="12"/>
  <c r="BD339" i="12"/>
  <c r="BD340" i="12"/>
  <c r="BD341" i="12"/>
  <c r="BD342" i="12"/>
  <c r="BD343" i="12"/>
  <c r="BD344" i="12"/>
  <c r="BD345" i="12"/>
  <c r="BD346" i="12"/>
  <c r="BD347" i="12"/>
  <c r="BD348" i="12"/>
  <c r="BD349" i="12"/>
  <c r="BD350" i="12"/>
  <c r="BD351" i="12"/>
  <c r="BD352" i="12"/>
  <c r="BD353" i="12"/>
  <c r="BD354" i="12"/>
  <c r="BD355" i="12"/>
  <c r="BD356" i="12"/>
  <c r="BD357" i="12"/>
  <c r="BD358" i="12"/>
  <c r="BD359" i="12"/>
  <c r="BD360" i="12"/>
  <c r="BD361" i="12"/>
  <c r="BD362" i="12"/>
  <c r="BD363" i="12"/>
  <c r="BD364" i="12"/>
  <c r="BD365" i="12"/>
  <c r="BD366" i="12"/>
  <c r="BD367" i="12"/>
  <c r="BD368" i="12"/>
  <c r="BD369" i="12"/>
  <c r="BD370" i="12"/>
  <c r="BD371" i="12"/>
  <c r="BD372" i="12"/>
  <c r="BD373" i="12"/>
  <c r="BD374" i="12"/>
  <c r="BD375" i="12"/>
  <c r="BD376" i="12"/>
  <c r="BD377" i="12"/>
  <c r="BD378" i="12"/>
  <c r="BD379" i="12"/>
  <c r="BD380" i="12"/>
  <c r="BD381" i="12"/>
  <c r="BD382" i="12"/>
  <c r="BD383" i="12"/>
  <c r="BD384" i="12"/>
  <c r="BD385" i="12"/>
  <c r="BD386" i="12"/>
  <c r="BD387" i="12"/>
  <c r="BD388" i="12"/>
  <c r="BD389" i="12"/>
  <c r="BD390" i="12"/>
  <c r="BD391" i="12"/>
  <c r="BD392" i="12"/>
  <c r="BD393" i="12"/>
  <c r="BD394" i="12"/>
  <c r="BD395" i="12"/>
  <c r="BD396" i="12"/>
  <c r="BD397" i="12"/>
  <c r="BD398" i="12"/>
  <c r="BD399" i="12"/>
  <c r="BD400" i="12"/>
  <c r="BD401" i="12"/>
  <c r="BD402" i="12"/>
  <c r="BD403" i="12"/>
  <c r="BD404" i="12"/>
  <c r="BD405" i="12"/>
  <c r="BD406" i="12"/>
  <c r="BD407" i="12"/>
  <c r="BD408" i="12"/>
  <c r="BD409" i="12"/>
  <c r="BD410" i="12"/>
  <c r="BD411" i="12"/>
  <c r="BD412" i="12"/>
  <c r="BD413" i="12"/>
  <c r="BD414" i="12"/>
  <c r="BD415" i="12"/>
  <c r="BD416" i="12"/>
  <c r="BD417" i="12"/>
  <c r="BD418" i="12"/>
  <c r="BD419" i="12"/>
  <c r="BD420" i="12"/>
  <c r="BD421" i="12"/>
  <c r="BD422" i="12"/>
  <c r="BD423" i="12"/>
  <c r="BD424" i="12"/>
  <c r="BD425" i="12"/>
  <c r="BD426" i="12"/>
  <c r="BD427" i="12"/>
  <c r="BD428" i="12"/>
  <c r="BD429" i="12"/>
  <c r="BD430" i="12"/>
  <c r="BD431" i="12"/>
  <c r="BD432" i="12"/>
  <c r="BD433" i="12"/>
  <c r="BD434" i="12"/>
  <c r="BD435" i="12"/>
  <c r="BD436" i="12"/>
  <c r="BD437" i="12"/>
  <c r="BD438" i="12"/>
  <c r="BD439" i="12"/>
  <c r="BD440" i="12"/>
  <c r="BD441" i="12"/>
  <c r="BD442" i="12"/>
  <c r="BD443" i="12"/>
  <c r="BD444" i="12"/>
  <c r="BD445" i="12"/>
  <c r="BD446" i="12"/>
  <c r="BD447" i="12"/>
  <c r="BD448" i="12"/>
  <c r="BD449" i="12"/>
  <c r="BD450" i="12"/>
  <c r="BD451" i="12"/>
  <c r="BD452" i="12"/>
  <c r="BD453" i="12"/>
  <c r="BD454" i="12"/>
  <c r="BD455" i="12"/>
  <c r="BD456" i="12"/>
  <c r="BD457" i="12"/>
  <c r="BD458" i="12"/>
  <c r="BD459" i="12"/>
  <c r="BD460" i="12"/>
  <c r="BD461" i="12"/>
  <c r="BD462" i="12"/>
  <c r="BD463" i="12"/>
  <c r="BD464" i="12"/>
  <c r="BD465" i="12"/>
  <c r="BD466" i="12"/>
  <c r="BD467" i="12"/>
  <c r="BD468" i="12"/>
  <c r="BD469" i="12"/>
  <c r="BD470" i="12"/>
  <c r="BD471" i="12"/>
  <c r="BD472" i="12"/>
  <c r="BD473" i="12"/>
  <c r="BD474" i="12"/>
  <c r="BD475" i="12"/>
  <c r="BD476" i="12"/>
  <c r="BD477" i="12"/>
  <c r="BD478" i="12"/>
  <c r="BD479" i="12"/>
  <c r="BD480" i="12"/>
  <c r="BD481" i="12"/>
  <c r="BD482" i="12"/>
  <c r="BD483" i="12"/>
  <c r="BD484" i="12"/>
  <c r="BD485" i="12"/>
  <c r="BD486" i="12"/>
  <c r="BD487" i="12"/>
  <c r="BD488" i="12"/>
  <c r="BD489" i="12"/>
  <c r="BD490" i="12"/>
  <c r="BD491" i="12"/>
  <c r="BD492" i="12"/>
  <c r="BD493" i="12"/>
  <c r="BD494" i="12"/>
  <c r="BD495" i="12"/>
  <c r="BD496" i="12"/>
  <c r="BD497" i="12"/>
  <c r="BD498" i="12"/>
  <c r="BD499" i="12"/>
  <c r="BD500" i="12"/>
  <c r="BD501" i="12"/>
  <c r="BD502" i="12"/>
  <c r="BD503" i="12"/>
  <c r="BD504" i="12"/>
  <c r="BD505" i="12"/>
  <c r="BD506" i="12"/>
  <c r="BD507" i="12"/>
  <c r="BD508" i="12"/>
  <c r="BD509" i="12"/>
  <c r="BD510" i="12"/>
  <c r="BD511" i="12"/>
  <c r="BD512" i="12"/>
  <c r="BD513" i="12"/>
  <c r="BD514" i="12"/>
  <c r="BD515" i="12"/>
  <c r="BD516" i="12"/>
  <c r="BD517" i="12"/>
  <c r="BD518" i="12"/>
  <c r="BD519" i="12"/>
  <c r="BD520" i="12"/>
  <c r="BD521" i="12"/>
  <c r="BD522" i="12"/>
  <c r="BD523" i="12"/>
  <c r="BD524" i="12"/>
  <c r="BD525" i="12"/>
  <c r="BD526" i="12"/>
  <c r="BD527" i="12"/>
  <c r="BD528" i="12"/>
  <c r="BD529" i="12"/>
  <c r="BD530" i="12"/>
  <c r="BD531" i="12"/>
  <c r="BD532" i="12"/>
  <c r="BD533" i="12"/>
  <c r="BD534" i="12"/>
  <c r="BD535" i="12"/>
  <c r="BD536" i="12"/>
  <c r="BD537" i="12"/>
  <c r="BD538" i="12"/>
  <c r="BD539" i="12"/>
  <c r="BD540" i="12"/>
  <c r="BD541" i="12"/>
  <c r="BD542" i="12"/>
  <c r="BD543" i="12"/>
  <c r="BD544" i="12"/>
  <c r="BD545" i="12"/>
  <c r="BD546" i="12"/>
  <c r="BD547" i="12"/>
  <c r="BD548" i="12"/>
  <c r="BD549" i="12"/>
  <c r="BD550" i="12"/>
  <c r="BD551" i="12"/>
  <c r="BD552" i="12"/>
  <c r="BD553" i="12"/>
  <c r="BD554" i="12"/>
  <c r="BD555" i="12"/>
  <c r="BD556" i="12"/>
  <c r="BD557" i="12"/>
  <c r="BD558" i="12"/>
  <c r="BD559" i="12"/>
  <c r="BD560" i="12"/>
  <c r="BD561" i="12"/>
  <c r="BD562" i="12"/>
  <c r="BD563" i="12"/>
  <c r="BD564" i="12"/>
  <c r="BD565" i="12"/>
  <c r="BD566" i="12"/>
  <c r="BD567" i="12"/>
  <c r="BD568" i="12"/>
  <c r="BD569" i="12"/>
  <c r="BD570" i="12"/>
  <c r="BD571" i="12"/>
  <c r="BD572" i="12"/>
  <c r="BD573" i="12"/>
  <c r="BD574" i="12"/>
  <c r="BD575" i="12"/>
  <c r="BD576" i="12"/>
  <c r="BD577" i="12"/>
  <c r="BD578" i="12"/>
  <c r="BD579" i="12"/>
  <c r="BD580" i="12"/>
  <c r="BD581" i="12"/>
  <c r="BD582" i="12"/>
  <c r="BD583" i="12"/>
  <c r="BD584" i="12"/>
  <c r="BD585" i="12"/>
  <c r="BD586" i="12"/>
  <c r="BD587" i="12"/>
  <c r="BD588" i="12"/>
  <c r="BD589" i="12"/>
  <c r="BD590" i="12"/>
  <c r="BD591" i="12"/>
  <c r="BD592" i="12"/>
  <c r="BD593" i="12"/>
  <c r="BD594" i="12"/>
  <c r="BD595" i="12"/>
  <c r="BD596" i="12"/>
  <c r="BD597" i="12"/>
  <c r="BD598" i="12"/>
  <c r="BD599" i="12"/>
  <c r="BD600" i="12"/>
  <c r="BD601" i="12"/>
  <c r="BD602" i="12"/>
  <c r="BD603" i="12"/>
  <c r="BD604" i="12"/>
  <c r="BD605" i="12"/>
  <c r="BD606" i="12"/>
  <c r="BD607" i="12"/>
  <c r="BD608" i="12"/>
  <c r="BD609" i="12"/>
  <c r="BD610" i="12"/>
  <c r="BD611" i="12"/>
  <c r="BD612" i="12"/>
  <c r="BD613" i="12"/>
  <c r="BA248" i="12"/>
  <c r="BA244" i="12"/>
  <c r="BA280" i="12"/>
  <c r="BA251" i="12"/>
  <c r="BA324" i="12"/>
  <c r="BA250" i="12"/>
  <c r="BA295" i="12"/>
  <c r="BA404" i="12"/>
  <c r="BA232" i="12"/>
  <c r="BA299" i="12"/>
  <c r="BA263" i="12"/>
  <c r="BA405" i="12"/>
  <c r="BA347" i="12"/>
  <c r="BA297" i="12"/>
  <c r="BA269" i="12"/>
  <c r="BA328" i="12"/>
  <c r="BA259" i="12"/>
  <c r="BA475" i="12"/>
  <c r="BA433" i="12"/>
  <c r="BA315" i="12"/>
  <c r="BA252" i="12"/>
  <c r="BA241" i="12"/>
  <c r="BA285" i="12"/>
  <c r="BA268" i="12"/>
  <c r="BA292" i="12"/>
  <c r="BA319" i="12"/>
  <c r="BA238" i="12"/>
  <c r="BA335" i="12"/>
  <c r="BA436" i="12"/>
  <c r="BA240" i="12"/>
  <c r="BA253" i="12"/>
  <c r="BA283" i="12"/>
  <c r="BA239" i="12"/>
  <c r="BA254" i="12"/>
  <c r="BA236" i="12"/>
  <c r="BA293" i="12"/>
  <c r="BA289" i="12"/>
  <c r="BA336" i="12"/>
  <c r="BA339" i="12"/>
  <c r="BA279" i="12"/>
  <c r="BA301" i="12"/>
  <c r="BA262" i="12"/>
  <c r="BA415" i="12"/>
  <c r="BA362" i="12"/>
  <c r="BA314" i="12"/>
  <c r="BA265" i="12"/>
  <c r="BA318" i="12"/>
  <c r="BA332" i="12"/>
  <c r="BA502" i="12"/>
  <c r="BA487" i="12"/>
  <c r="BA258" i="12"/>
  <c r="BA305" i="12"/>
  <c r="BA350" i="12"/>
  <c r="BA313" i="12"/>
  <c r="BA326" i="12"/>
  <c r="BA274" i="12"/>
  <c r="BA271" i="12"/>
  <c r="BA266" i="12"/>
  <c r="BA311" i="12"/>
  <c r="BA276" i="12"/>
  <c r="BA401" i="12"/>
  <c r="BA430" i="12"/>
  <c r="BA397" i="12"/>
  <c r="BA286" i="12"/>
  <c r="BA338" i="12"/>
  <c r="BA281" i="12"/>
  <c r="BA370" i="12"/>
  <c r="BA255" i="12"/>
  <c r="BA277" i="12"/>
  <c r="BA256" i="12"/>
  <c r="BA300" i="12"/>
  <c r="BA406" i="12"/>
  <c r="BA291" i="12"/>
  <c r="BA267" i="12"/>
  <c r="BA308" i="12"/>
  <c r="BA245" i="12"/>
  <c r="BA243" i="12"/>
  <c r="BA444" i="12"/>
  <c r="BA306" i="12"/>
  <c r="BA312" i="12"/>
  <c r="BA383" i="12"/>
  <c r="BA470" i="12"/>
  <c r="BA261" i="12"/>
  <c r="BA518" i="12"/>
  <c r="BA435" i="12"/>
  <c r="BA320" i="12"/>
  <c r="BA302" i="12"/>
  <c r="BA272" i="12"/>
  <c r="BA440" i="12"/>
  <c r="BA270" i="12"/>
  <c r="BA337" i="12"/>
  <c r="BA278" i="12"/>
  <c r="BA427" i="12"/>
  <c r="BA247" i="12"/>
  <c r="BA298" i="12"/>
  <c r="BA288" i="12"/>
  <c r="BA357" i="12"/>
  <c r="BA331" i="12"/>
  <c r="BA392" i="12"/>
  <c r="BA345" i="12"/>
  <c r="BA287" i="12"/>
  <c r="BA423" i="12"/>
  <c r="BA310" i="12"/>
  <c r="BA358" i="12"/>
  <c r="BA257" i="12"/>
  <c r="BA413" i="12"/>
  <c r="BA419" i="12"/>
  <c r="BA394" i="12"/>
  <c r="BA282" i="12"/>
  <c r="BA416" i="12"/>
  <c r="BA344" i="12"/>
  <c r="BA284" i="12"/>
  <c r="BA458" i="12"/>
  <c r="BA420" i="12"/>
  <c r="BA290" i="12"/>
  <c r="BA452" i="12"/>
  <c r="BA385" i="12"/>
  <c r="BA303" i="12"/>
  <c r="BA407" i="12"/>
  <c r="BA411" i="12"/>
  <c r="BA389" i="12"/>
  <c r="BA322" i="12"/>
  <c r="BA309" i="12"/>
  <c r="BA242" i="12"/>
  <c r="BA403" i="12"/>
  <c r="BA447" i="12"/>
  <c r="BA365" i="12"/>
  <c r="BA321" i="12"/>
  <c r="BA421" i="12"/>
  <c r="BA380" i="12"/>
  <c r="BA273" i="12"/>
  <c r="BA330" i="12"/>
  <c r="BA348" i="12"/>
  <c r="BA463" i="12"/>
  <c r="BA426" i="12"/>
  <c r="BA387" i="12"/>
  <c r="BA264" i="12"/>
  <c r="BA372" i="12"/>
  <c r="BA334" i="12"/>
  <c r="BA504" i="12"/>
  <c r="BA395" i="12"/>
  <c r="BA378" i="12"/>
  <c r="BA366" i="12"/>
  <c r="BA499" i="12"/>
  <c r="BA450" i="12"/>
  <c r="BA340" i="12"/>
  <c r="BA459" i="12"/>
  <c r="BA412" i="12"/>
  <c r="BA460" i="12"/>
  <c r="BA329" i="12"/>
  <c r="BA429" i="12"/>
  <c r="BA360" i="12"/>
  <c r="BA316" i="12"/>
  <c r="BA351" i="12"/>
  <c r="BA260" i="12"/>
  <c r="BA391" i="12"/>
  <c r="BA317" i="12"/>
  <c r="BA455" i="12"/>
  <c r="BA373" i="12"/>
  <c r="BA354" i="12"/>
  <c r="BA446" i="12"/>
  <c r="BA402" i="12"/>
  <c r="BA381" i="12"/>
  <c r="BA390" i="12"/>
  <c r="BA333" i="12"/>
  <c r="BA349" i="12"/>
  <c r="BA369" i="12"/>
  <c r="BA341" i="12"/>
  <c r="BA493" i="12"/>
  <c r="BA304" i="12"/>
  <c r="BA376" i="12"/>
  <c r="BA469" i="12"/>
  <c r="BA355" i="12"/>
  <c r="BA275" i="12"/>
  <c r="BA424" i="12"/>
  <c r="BA461" i="12"/>
  <c r="BA476" i="12"/>
  <c r="BA294" i="12"/>
  <c r="BA363" i="12"/>
  <c r="BA438" i="12"/>
  <c r="BA488" i="12"/>
  <c r="BA439" i="12"/>
  <c r="BA323" i="12"/>
  <c r="BA384" i="12"/>
  <c r="BA453" i="12"/>
  <c r="BA432" i="12"/>
  <c r="BA418" i="12"/>
  <c r="BA377" i="12"/>
  <c r="BA382" i="12"/>
  <c r="BA325" i="12"/>
  <c r="BA428" i="12"/>
  <c r="BA399" i="12"/>
  <c r="BA491" i="12"/>
  <c r="BA327" i="12"/>
  <c r="BA465" i="12"/>
  <c r="BA462" i="12"/>
  <c r="BA492" i="12"/>
  <c r="BA445" i="12"/>
  <c r="BA307" i="12"/>
  <c r="BA496" i="12"/>
  <c r="BA417" i="12"/>
  <c r="BA471" i="12"/>
  <c r="BB232" i="12"/>
  <c r="BB236" i="12"/>
  <c r="BB254" i="12"/>
  <c r="BB239" i="12"/>
  <c r="BB240" i="12"/>
  <c r="BB250" i="12"/>
  <c r="BB238" i="12"/>
  <c r="BB244" i="12"/>
  <c r="BB251" i="12"/>
  <c r="BB262" i="12"/>
  <c r="BB248" i="12"/>
  <c r="BB241" i="12"/>
  <c r="BB247" i="12"/>
  <c r="BB279" i="12"/>
  <c r="BB252" i="12"/>
  <c r="BB268" i="12"/>
  <c r="BB253" i="12"/>
  <c r="BB256" i="12"/>
  <c r="BB242" i="12"/>
  <c r="BB261" i="12"/>
  <c r="BB267" i="12"/>
  <c r="BB260" i="12"/>
  <c r="BB272" i="12"/>
  <c r="BB255" i="12"/>
  <c r="BB258" i="12"/>
  <c r="BB257" i="12"/>
  <c r="BB293" i="12"/>
  <c r="BB271" i="12"/>
  <c r="BB312" i="12"/>
  <c r="BB263" i="12"/>
  <c r="BB243" i="12"/>
  <c r="BB314" i="12"/>
  <c r="BB291" i="12"/>
  <c r="BB265" i="12"/>
  <c r="BB280" i="12"/>
  <c r="BB245" i="12"/>
  <c r="BB301" i="12"/>
  <c r="BB270" i="12"/>
  <c r="BB259" i="12"/>
  <c r="BB281" i="12"/>
  <c r="BB295" i="12"/>
  <c r="BB292" i="12"/>
  <c r="BB283" i="12"/>
  <c r="BB276" i="12"/>
  <c r="BB284" i="12"/>
  <c r="BB288" i="12"/>
  <c r="BB310" i="12"/>
  <c r="BB313" i="12"/>
  <c r="BB336" i="12"/>
  <c r="BB285" i="12"/>
  <c r="BB319" i="12"/>
  <c r="BB274" i="12"/>
  <c r="BB315" i="12"/>
  <c r="BB273" i="12"/>
  <c r="BB297" i="12"/>
  <c r="BB286" i="12"/>
  <c r="BB335" i="12"/>
  <c r="BB332" i="12"/>
  <c r="BB311" i="12"/>
  <c r="BB334" i="12"/>
  <c r="BB277" i="12"/>
  <c r="BB324" i="12"/>
  <c r="BB266" i="12"/>
  <c r="BB278" i="12"/>
  <c r="BB290" i="12"/>
  <c r="BB328" i="12"/>
  <c r="BB337" i="12"/>
  <c r="BB321" i="12"/>
  <c r="BB339" i="12"/>
  <c r="BB298" i="12"/>
  <c r="BB362" i="12"/>
  <c r="BB303" i="12"/>
  <c r="BB300" i="12"/>
  <c r="BB338" i="12"/>
  <c r="BB269" i="12"/>
  <c r="BB289" i="12"/>
  <c r="BB299" i="12"/>
  <c r="BB316" i="12"/>
  <c r="BB323" i="12"/>
  <c r="BB282" i="12"/>
  <c r="BB305" i="12"/>
  <c r="BB354" i="12"/>
  <c r="BB287" i="12"/>
  <c r="BB326" i="12"/>
  <c r="BB365" i="12"/>
  <c r="BB302" i="12"/>
  <c r="BB306" i="12"/>
  <c r="BB345" i="12"/>
  <c r="BB370" i="12"/>
  <c r="BB308" i="12"/>
  <c r="BB275" i="12"/>
  <c r="BB347" i="12"/>
  <c r="BB309" i="12"/>
  <c r="BB294" i="12"/>
  <c r="BB378" i="12"/>
  <c r="BB358" i="12"/>
  <c r="BB344" i="12"/>
  <c r="BB331" i="12"/>
  <c r="BB264" i="12"/>
  <c r="BB307" i="12"/>
  <c r="BB387" i="12"/>
  <c r="BB325" i="12"/>
  <c r="BB320" i="12"/>
  <c r="BB372" i="12"/>
  <c r="BB317" i="12"/>
  <c r="BB392" i="12"/>
  <c r="BB411" i="12"/>
  <c r="BB333" i="12"/>
  <c r="BB350" i="12"/>
  <c r="BB322" i="12"/>
  <c r="BB423" i="12"/>
  <c r="BB304" i="12"/>
  <c r="BB373" i="12"/>
  <c r="BB357" i="12"/>
  <c r="BB418" i="12"/>
  <c r="BB330" i="12"/>
  <c r="BB412" i="12"/>
  <c r="BB405" i="12"/>
  <c r="BB351" i="12"/>
  <c r="BB348" i="12"/>
  <c r="BB360" i="12"/>
  <c r="BB318" i="12"/>
  <c r="BB369" i="12"/>
  <c r="BB327" i="12"/>
  <c r="BB355" i="12"/>
  <c r="BB376" i="12"/>
  <c r="BB415" i="12"/>
  <c r="BB366" i="12"/>
  <c r="BB399" i="12"/>
  <c r="BB380" i="12"/>
  <c r="BB427" i="12"/>
  <c r="BB394" i="12"/>
  <c r="BB377" i="12"/>
  <c r="BB397" i="12"/>
  <c r="BB435" i="12"/>
  <c r="BB389" i="12"/>
  <c r="BB340" i="12"/>
  <c r="BB341" i="12"/>
  <c r="BB383" i="12"/>
  <c r="BB382" i="12"/>
  <c r="BB349" i="12"/>
  <c r="BB416" i="12"/>
  <c r="BB329" i="12"/>
  <c r="BB406" i="12"/>
  <c r="BB428" i="12"/>
  <c r="BB385" i="12"/>
  <c r="BB404" i="12"/>
  <c r="BB384" i="12"/>
  <c r="BB430" i="12"/>
  <c r="BB363" i="12"/>
  <c r="BB429" i="12"/>
  <c r="BB417" i="12"/>
  <c r="BB407" i="12"/>
  <c r="BB391" i="12"/>
  <c r="BB401" i="12"/>
  <c r="BB432" i="12"/>
  <c r="BB381" i="12"/>
  <c r="BB403" i="12"/>
  <c r="BB445" i="12"/>
  <c r="BB436" i="12"/>
  <c r="BB433" i="12"/>
  <c r="BB459" i="12"/>
  <c r="BB460" i="12"/>
  <c r="BB419" i="12"/>
  <c r="BB402" i="12"/>
  <c r="BB444" i="12"/>
  <c r="BB450" i="12"/>
  <c r="BB395" i="12"/>
  <c r="BB413" i="12"/>
  <c r="BB424" i="12"/>
  <c r="BB447" i="12"/>
  <c r="BB390" i="12"/>
  <c r="BB426" i="12"/>
  <c r="BB420" i="12"/>
  <c r="BB440" i="12"/>
  <c r="BB439" i="12"/>
  <c r="BB446" i="12"/>
  <c r="BB455" i="12"/>
  <c r="BB438" i="12"/>
  <c r="BB421" i="12"/>
  <c r="BB452" i="12"/>
  <c r="BB470" i="12"/>
  <c r="BB453" i="12"/>
  <c r="BB469" i="12"/>
  <c r="BB458" i="12"/>
  <c r="BB465" i="12"/>
  <c r="BB461" i="12"/>
  <c r="BB462" i="12"/>
  <c r="BB463" i="12"/>
  <c r="BB471" i="12"/>
  <c r="BB475" i="12"/>
  <c r="BB488" i="12"/>
  <c r="BB476" i="12"/>
  <c r="BB491" i="12"/>
  <c r="BB487" i="12"/>
  <c r="BB496" i="12"/>
  <c r="BB493" i="12"/>
  <c r="BB492" i="12"/>
  <c r="BB499" i="12"/>
  <c r="BB502" i="12"/>
  <c r="BB504" i="12"/>
  <c r="BB518" i="12"/>
  <c r="AZ471" i="12"/>
  <c r="AZ417" i="12"/>
  <c r="AZ496" i="12"/>
  <c r="AZ307" i="12"/>
  <c r="AZ445" i="12"/>
  <c r="AZ492" i="12"/>
  <c r="AZ462" i="12"/>
  <c r="AZ465" i="12"/>
  <c r="AZ327" i="12"/>
  <c r="AZ491" i="12"/>
  <c r="AZ399" i="12"/>
  <c r="AZ428" i="12"/>
  <c r="AZ325" i="12"/>
  <c r="AZ382" i="12"/>
  <c r="AZ377" i="12"/>
  <c r="AZ418" i="12"/>
  <c r="AZ432" i="12"/>
  <c r="AZ453" i="12"/>
  <c r="AZ384" i="12"/>
  <c r="AZ323" i="12"/>
  <c r="AZ439" i="12"/>
  <c r="AZ488" i="12"/>
  <c r="AZ438" i="12"/>
  <c r="AZ363" i="12"/>
  <c r="AZ294" i="12"/>
  <c r="AZ476" i="12"/>
  <c r="AZ461" i="12"/>
  <c r="AZ424" i="12"/>
  <c r="AZ275" i="12"/>
  <c r="AZ355" i="12"/>
  <c r="AZ469" i="12"/>
  <c r="AZ376" i="12"/>
  <c r="AZ304" i="12"/>
  <c r="AZ493" i="12"/>
  <c r="AZ341" i="12"/>
  <c r="AZ369" i="12"/>
  <c r="AZ349" i="12"/>
  <c r="AZ333" i="12"/>
  <c r="AZ390" i="12"/>
  <c r="AZ381" i="12"/>
  <c r="AZ402" i="12"/>
  <c r="AZ446" i="12"/>
  <c r="AZ354" i="12"/>
  <c r="AZ373" i="12"/>
  <c r="AZ455" i="12"/>
  <c r="AZ317" i="12"/>
  <c r="AZ391" i="12"/>
  <c r="AZ260" i="12"/>
  <c r="AZ351" i="12"/>
  <c r="AZ316" i="12"/>
  <c r="AZ360" i="12"/>
  <c r="AZ429" i="12"/>
  <c r="AZ329" i="12"/>
  <c r="AZ460" i="12"/>
  <c r="AZ412" i="12"/>
  <c r="AZ459" i="12"/>
  <c r="AZ340" i="12"/>
  <c r="AZ450" i="12"/>
  <c r="AZ499" i="12"/>
  <c r="AZ366" i="12"/>
  <c r="AZ378" i="12"/>
  <c r="AZ395" i="12"/>
  <c r="AZ504" i="12"/>
  <c r="AZ334" i="12"/>
  <c r="AZ372" i="12"/>
  <c r="AZ264" i="12"/>
  <c r="AZ387" i="12"/>
  <c r="AZ426" i="12"/>
  <c r="AZ463" i="12"/>
  <c r="AZ348" i="12"/>
  <c r="AZ330" i="12"/>
  <c r="AZ273" i="12"/>
  <c r="AZ380" i="12"/>
  <c r="AZ421" i="12"/>
  <c r="AZ321" i="12"/>
  <c r="AZ365" i="12"/>
  <c r="AZ447" i="12"/>
  <c r="AZ403" i="12"/>
  <c r="AZ242" i="12"/>
  <c r="AZ309" i="12"/>
  <c r="AZ322" i="12"/>
  <c r="AZ389" i="12"/>
  <c r="AZ411" i="12"/>
  <c r="AZ407" i="12"/>
  <c r="AZ303" i="12"/>
  <c r="AZ385" i="12"/>
  <c r="AZ452" i="12"/>
  <c r="AZ290" i="12"/>
  <c r="AZ420" i="12"/>
  <c r="AZ458" i="12"/>
  <c r="AZ284" i="12"/>
  <c r="AZ344" i="12"/>
  <c r="AZ416" i="12"/>
  <c r="AZ282" i="12"/>
  <c r="AZ394" i="12"/>
  <c r="AZ419" i="12"/>
  <c r="AZ413" i="12"/>
  <c r="AZ257" i="12"/>
  <c r="AZ358" i="12"/>
  <c r="AZ310" i="12"/>
  <c r="AZ423" i="12"/>
  <c r="AZ287" i="12"/>
  <c r="AZ345" i="12"/>
  <c r="AZ392" i="12"/>
  <c r="AZ331" i="12"/>
  <c r="AZ357" i="12"/>
  <c r="AZ288" i="12"/>
  <c r="AZ298" i="12"/>
  <c r="AZ247" i="12"/>
  <c r="AZ427" i="12"/>
  <c r="AZ278" i="12"/>
  <c r="AZ337" i="12"/>
  <c r="AZ270" i="12"/>
  <c r="AZ440" i="12"/>
  <c r="AZ272" i="12"/>
  <c r="AZ302" i="12"/>
  <c r="AZ320" i="12"/>
  <c r="AZ435" i="12"/>
  <c r="AZ518" i="12"/>
  <c r="AZ261" i="12"/>
  <c r="AZ485" i="12"/>
  <c r="AZ470" i="12"/>
  <c r="AZ383" i="12"/>
  <c r="AZ312" i="12"/>
  <c r="AZ306" i="12"/>
  <c r="AZ444" i="12"/>
  <c r="AZ243" i="12"/>
  <c r="AZ245" i="12"/>
  <c r="AZ308" i="12"/>
  <c r="AZ267" i="12"/>
  <c r="AZ291" i="12"/>
  <c r="AZ406" i="12"/>
  <c r="AZ300" i="12"/>
  <c r="AZ256" i="12"/>
  <c r="AZ277" i="12"/>
  <c r="AZ255" i="12"/>
  <c r="AZ370" i="12"/>
  <c r="AZ281" i="12"/>
  <c r="AZ338" i="12"/>
  <c r="AZ286" i="12"/>
  <c r="AZ397" i="12"/>
  <c r="AZ430" i="12"/>
  <c r="AZ401" i="12"/>
  <c r="AZ276" i="12"/>
  <c r="AZ311" i="12"/>
  <c r="AZ266" i="12"/>
  <c r="AZ271" i="12"/>
  <c r="AZ274" i="12"/>
  <c r="AZ326" i="12"/>
  <c r="AZ313" i="12"/>
  <c r="AZ350" i="12"/>
  <c r="AZ305" i="12"/>
  <c r="AZ258" i="12"/>
  <c r="AZ487" i="12"/>
  <c r="AZ502" i="12"/>
  <c r="AZ332" i="12"/>
  <c r="AZ318" i="12"/>
  <c r="AZ265" i="12"/>
  <c r="AZ314" i="12"/>
  <c r="AZ362" i="12"/>
  <c r="AZ415" i="12"/>
  <c r="AZ262" i="12"/>
  <c r="AZ301" i="12"/>
  <c r="AZ279" i="12"/>
  <c r="AZ339" i="12"/>
  <c r="AZ375" i="12"/>
  <c r="AZ336" i="12"/>
  <c r="AZ289" i="12"/>
  <c r="AZ343" i="12"/>
  <c r="AZ293" i="12"/>
  <c r="AZ236" i="12"/>
  <c r="AZ346" i="12"/>
  <c r="AZ398" i="12"/>
  <c r="AZ254" i="12"/>
  <c r="AZ239" i="12"/>
  <c r="AZ283" i="12"/>
  <c r="AZ253" i="12"/>
  <c r="AZ240" i="12"/>
  <c r="AZ436" i="12"/>
  <c r="AZ335" i="12"/>
  <c r="AZ238" i="12"/>
  <c r="AZ319" i="12"/>
  <c r="AZ292" i="12"/>
  <c r="AZ268" i="12"/>
  <c r="AZ285" i="12"/>
  <c r="AZ241" i="12"/>
  <c r="AZ252" i="12"/>
  <c r="AZ315" i="12"/>
  <c r="AZ433" i="12"/>
  <c r="AZ475" i="12"/>
  <c r="AZ464" i="12"/>
  <c r="AZ442" i="12"/>
  <c r="AZ259" i="12"/>
  <c r="AZ328" i="12"/>
  <c r="AZ269" i="12"/>
  <c r="AZ297" i="12"/>
  <c r="AZ474" i="12"/>
  <c r="AZ480" i="12"/>
  <c r="AZ489" i="12"/>
  <c r="AZ347" i="12"/>
  <c r="AZ478" i="12"/>
  <c r="AZ405" i="12"/>
  <c r="AZ263" i="12"/>
  <c r="AZ501" i="12"/>
  <c r="AZ368" i="12"/>
  <c r="AZ443" i="12"/>
  <c r="AZ299" i="12"/>
  <c r="AZ232" i="12"/>
  <c r="AZ534" i="12"/>
  <c r="AZ448" i="12"/>
  <c r="AZ505" i="12"/>
  <c r="AZ479" i="12"/>
  <c r="AZ503" i="12"/>
  <c r="AZ249" i="12"/>
  <c r="AZ404" i="12"/>
  <c r="AZ295" i="12"/>
  <c r="AZ437" i="12"/>
  <c r="AZ250" i="12"/>
  <c r="AZ467" i="12"/>
  <c r="AZ324" i="12"/>
  <c r="AZ481" i="12"/>
  <c r="AZ235" i="12"/>
  <c r="AZ483" i="12"/>
  <c r="AZ507" i="12"/>
  <c r="AZ410" i="12"/>
  <c r="AZ237" i="12"/>
  <c r="AZ541" i="12"/>
  <c r="AZ251" i="12"/>
  <c r="AZ422" i="12"/>
  <c r="AZ525" i="12"/>
  <c r="AZ353" i="12"/>
  <c r="AZ457" i="12"/>
  <c r="AZ280" i="12"/>
  <c r="AZ296" i="12"/>
  <c r="AZ512" i="12"/>
  <c r="AZ486" i="12"/>
  <c r="AZ552" i="12"/>
  <c r="AZ454" i="12"/>
  <c r="AZ531" i="12"/>
  <c r="AZ379" i="12"/>
  <c r="AZ472" i="12"/>
  <c r="AZ246" i="12"/>
  <c r="AZ497" i="12"/>
  <c r="AZ517" i="12"/>
  <c r="AZ468" i="12"/>
  <c r="AZ494" i="12"/>
  <c r="AZ520" i="12"/>
  <c r="AZ495" i="12"/>
  <c r="AZ511" i="12"/>
  <c r="AZ515" i="12"/>
  <c r="AZ527" i="12"/>
  <c r="AZ508" i="12"/>
  <c r="AZ516" i="12"/>
  <c r="AZ510" i="12"/>
  <c r="AZ473" i="12"/>
  <c r="AZ490" i="12"/>
  <c r="AZ244" i="12"/>
  <c r="AZ231" i="12"/>
  <c r="AZ536" i="12"/>
  <c r="AZ519" i="12"/>
  <c r="AZ498" i="12"/>
  <c r="AZ451" i="12"/>
  <c r="AZ521" i="12"/>
  <c r="AZ513" i="12"/>
  <c r="AZ364" i="12"/>
  <c r="AZ537" i="12"/>
  <c r="AZ414" i="12"/>
  <c r="AZ431" i="12"/>
  <c r="AZ233" i="12"/>
  <c r="AZ386" i="12"/>
  <c r="AZ548" i="12"/>
  <c r="AZ532" i="12"/>
  <c r="AZ542" i="12"/>
  <c r="AZ482" i="12"/>
  <c r="AZ248" i="12"/>
  <c r="AZ367" i="12"/>
  <c r="AZ456" i="12"/>
  <c r="AZ441" i="12"/>
  <c r="AZ484" i="12"/>
  <c r="AZ234" i="12"/>
  <c r="AZ530" i="12"/>
  <c r="AZ545" i="12"/>
  <c r="AZ547" i="12"/>
  <c r="AZ543" i="12"/>
  <c r="AZ528" i="12"/>
  <c r="AZ342" i="12"/>
  <c r="AZ522" i="12"/>
  <c r="AZ549" i="12"/>
  <c r="AZ540" i="12"/>
  <c r="AZ506" i="12"/>
  <c r="AZ466" i="12"/>
  <c r="AZ538" i="12"/>
  <c r="AZ535" i="12"/>
  <c r="AZ529" i="12"/>
  <c r="AZ409" i="12"/>
  <c r="AZ550" i="12"/>
  <c r="AZ533" i="12"/>
  <c r="AZ551" i="12"/>
  <c r="AZ539" i="12"/>
  <c r="AZ524" i="12"/>
  <c r="AZ514" i="12"/>
  <c r="AZ553" i="12"/>
  <c r="AZ544" i="12"/>
  <c r="AY251" i="12"/>
  <c r="AY249" i="12"/>
  <c r="AY505" i="12"/>
  <c r="AY292" i="12"/>
  <c r="AY339" i="12"/>
  <c r="AY261" i="12"/>
  <c r="AY358" i="12"/>
  <c r="AY303" i="12"/>
  <c r="AY242" i="12"/>
  <c r="AY354" i="12"/>
  <c r="AY543" i="12"/>
  <c r="AY436" i="12"/>
  <c r="AY392" i="12"/>
  <c r="AY532" i="12"/>
  <c r="AY548" i="12"/>
  <c r="AY232" i="12"/>
  <c r="AY319" i="12"/>
  <c r="AY236" i="12"/>
  <c r="AY276" i="12"/>
  <c r="AY316" i="12"/>
  <c r="AY551" i="12"/>
  <c r="AY535" i="12"/>
  <c r="AY506" i="12"/>
  <c r="AY549" i="12"/>
  <c r="AY342" i="12"/>
  <c r="AY545" i="12"/>
  <c r="AY332" i="12"/>
  <c r="AY286" i="12"/>
  <c r="AY278" i="12"/>
  <c r="AY309" i="12"/>
  <c r="AY330" i="12"/>
  <c r="AY550" i="12"/>
  <c r="AY541" i="12"/>
  <c r="AY481" i="12"/>
  <c r="AY336" i="12"/>
  <c r="AY362" i="12"/>
  <c r="AY485" i="12"/>
  <c r="AY333" i="12"/>
  <c r="AY355" i="12"/>
  <c r="AY271" i="12"/>
  <c r="AY300" i="12"/>
  <c r="AY302" i="12"/>
  <c r="AY257" i="12"/>
  <c r="AY411" i="12"/>
  <c r="AY380" i="12"/>
  <c r="AY369" i="12"/>
  <c r="AY418" i="12"/>
  <c r="AY250" i="12"/>
  <c r="AY293" i="12"/>
  <c r="AY258" i="12"/>
  <c r="AY243" i="12"/>
  <c r="AY270" i="12"/>
  <c r="AY260" i="12"/>
  <c r="AY391" i="12"/>
  <c r="AY431" i="12"/>
  <c r="AY490" i="12"/>
  <c r="AY472" i="12"/>
  <c r="AY324" i="12"/>
  <c r="AY430" i="12"/>
  <c r="AY338" i="12"/>
  <c r="AY370" i="12"/>
  <c r="AY423" i="12"/>
  <c r="AY387" i="12"/>
  <c r="AY317" i="12"/>
  <c r="AY381" i="12"/>
  <c r="AY529" i="12"/>
  <c r="AY422" i="12"/>
  <c r="AY534" i="12"/>
  <c r="AY480" i="12"/>
  <c r="AY285" i="12"/>
  <c r="AY268" i="12"/>
  <c r="AY279" i="12"/>
  <c r="AY262" i="12"/>
  <c r="AY314" i="12"/>
  <c r="AY255" i="12"/>
  <c r="AY306" i="12"/>
  <c r="AY288" i="12"/>
  <c r="AY429" i="12"/>
  <c r="AY402" i="12"/>
  <c r="AY376" i="12"/>
  <c r="AY386" i="12"/>
  <c r="AY519" i="12"/>
  <c r="AY552" i="12"/>
  <c r="AY512" i="12"/>
  <c r="AY253" i="12"/>
  <c r="AY373" i="12"/>
  <c r="AY294" i="12"/>
  <c r="AY511" i="12"/>
  <c r="AY494" i="12"/>
  <c r="AY280" i="12"/>
  <c r="AY507" i="12"/>
  <c r="AY295" i="12"/>
  <c r="AY274" i="12"/>
  <c r="AY444" i="12"/>
  <c r="AY331" i="12"/>
  <c r="AY287" i="12"/>
  <c r="AY460" i="12"/>
  <c r="AY304" i="12"/>
  <c r="AY323" i="12"/>
  <c r="AY307" i="12"/>
  <c r="AY441" i="12"/>
  <c r="AY542" i="12"/>
  <c r="AY231" i="12"/>
  <c r="AY527" i="12"/>
  <c r="AY238" i="12"/>
  <c r="AY272" i="12"/>
  <c r="AY322" i="12"/>
  <c r="AY334" i="12"/>
  <c r="AY417" i="12"/>
  <c r="AY538" i="12"/>
  <c r="AY547" i="12"/>
  <c r="AY259" i="12"/>
  <c r="AY252" i="12"/>
  <c r="AY247" i="12"/>
  <c r="AY394" i="12"/>
  <c r="AY341" i="12"/>
  <c r="AY275" i="12"/>
  <c r="AY363" i="12"/>
  <c r="AY382" i="12"/>
  <c r="AY530" i="12"/>
  <c r="AY283" i="12"/>
  <c r="AY239" i="12"/>
  <c r="AY343" i="12"/>
  <c r="AY267" i="12"/>
  <c r="AY337" i="12"/>
  <c r="AY450" i="12"/>
  <c r="AY360" i="12"/>
  <c r="AY351" i="12"/>
  <c r="AY510" i="12"/>
  <c r="AY497" i="12"/>
  <c r="AY246" i="12"/>
  <c r="AY479" i="12"/>
  <c r="AY254" i="12"/>
  <c r="AY310" i="12"/>
  <c r="AY452" i="12"/>
  <c r="AY459" i="12"/>
  <c r="AY428" i="12"/>
  <c r="AY367" i="12"/>
  <c r="AY414" i="12"/>
  <c r="AY502" i="12"/>
  <c r="AY256" i="12"/>
  <c r="AY416" i="12"/>
  <c r="AY365" i="12"/>
  <c r="AY264" i="12"/>
  <c r="AY366" i="12"/>
  <c r="AY486" i="12"/>
  <c r="AY467" i="12"/>
  <c r="AY501" i="12"/>
  <c r="AY240" i="12"/>
  <c r="AY415" i="12"/>
  <c r="AY522" i="12"/>
  <c r="AY451" i="12"/>
  <c r="AY517" i="12"/>
  <c r="AY297" i="12"/>
  <c r="AY266" i="12"/>
  <c r="AY397" i="12"/>
  <c r="AY281" i="12"/>
  <c r="AY504" i="12"/>
  <c r="AY515" i="12"/>
  <c r="AY454" i="12"/>
  <c r="AY483" i="12"/>
  <c r="AY503" i="12"/>
  <c r="AY478" i="12"/>
  <c r="AY277" i="12"/>
  <c r="AY357" i="12"/>
  <c r="AY419" i="12"/>
  <c r="AY344" i="12"/>
  <c r="AY389" i="12"/>
  <c r="AY273" i="12"/>
  <c r="AY455" i="12"/>
  <c r="AY488" i="12"/>
  <c r="AY377" i="12"/>
  <c r="AY508" i="12"/>
  <c r="AY489" i="12"/>
  <c r="AY335" i="12"/>
  <c r="AY401" i="12"/>
  <c r="AY412" i="12"/>
  <c r="AY493" i="12"/>
  <c r="AY424" i="12"/>
  <c r="AY528" i="12"/>
  <c r="AY536" i="12"/>
  <c r="AY311" i="12"/>
  <c r="AY290" i="12"/>
  <c r="AY403" i="12"/>
  <c r="AY390" i="12"/>
  <c r="AY399" i="12"/>
  <c r="AY521" i="12"/>
  <c r="AY405" i="12"/>
  <c r="AY321" i="12"/>
  <c r="AY524" i="12"/>
  <c r="AY539" i="12"/>
  <c r="AY233" i="12"/>
  <c r="AY244" i="12"/>
  <c r="AY328" i="12"/>
  <c r="AY305" i="12"/>
  <c r="AY291" i="12"/>
  <c r="AY385" i="12"/>
  <c r="AY445" i="12"/>
  <c r="AY533" i="12"/>
  <c r="AY475" i="12"/>
  <c r="AY265" i="12"/>
  <c r="AY312" i="12"/>
  <c r="AY345" i="12"/>
  <c r="AY540" i="12"/>
  <c r="AY537" i="12"/>
  <c r="AY440" i="12"/>
  <c r="AY447" i="12"/>
  <c r="AY349" i="12"/>
  <c r="AY234" i="12"/>
  <c r="AY516" i="12"/>
  <c r="AY520" i="12"/>
  <c r="AY464" i="12"/>
  <c r="AY301" i="12"/>
  <c r="AY313" i="12"/>
  <c r="AY406" i="12"/>
  <c r="AY245" i="12"/>
  <c r="AY320" i="12"/>
  <c r="AY282" i="12"/>
  <c r="AY325" i="12"/>
  <c r="AY466" i="12"/>
  <c r="AY525" i="12"/>
  <c r="AY235" i="12"/>
  <c r="AY463" i="12"/>
  <c r="AY378" i="12"/>
  <c r="AY384" i="12"/>
  <c r="AY327" i="12"/>
  <c r="AY379" i="12"/>
  <c r="AY263" i="12"/>
  <c r="AY284" i="12"/>
  <c r="AY248" i="12"/>
  <c r="AY435" i="12"/>
  <c r="AY462" i="12"/>
  <c r="AY410" i="12"/>
  <c r="AY437" i="12"/>
  <c r="AY359" i="12"/>
  <c r="AY425" i="12"/>
  <c r="AY413" i="12"/>
  <c r="AY457" i="12"/>
  <c r="AY371" i="12"/>
  <c r="AY348" i="12"/>
  <c r="AY329" i="12"/>
  <c r="AY471" i="12"/>
  <c r="AY484" i="12"/>
  <c r="AY474" i="12"/>
  <c r="AY388" i="12"/>
  <c r="AY308" i="12"/>
  <c r="AY518" i="12"/>
  <c r="AY426" i="12"/>
  <c r="AY372" i="12"/>
  <c r="AY395" i="12"/>
  <c r="AY498" i="12"/>
  <c r="AY350" i="12"/>
  <c r="AY473" i="12"/>
  <c r="AY531" i="12"/>
  <c r="AY353" i="12"/>
  <c r="AY347" i="12"/>
  <c r="AY361" i="12"/>
  <c r="AY393" i="12"/>
  <c r="AY458" i="12"/>
  <c r="AY469" i="12"/>
  <c r="AY461" i="12"/>
  <c r="AY296" i="12"/>
  <c r="AY299" i="12"/>
  <c r="AY269" i="12"/>
  <c r="AY315" i="12"/>
  <c r="AY374" i="12"/>
  <c r="AY400" i="12"/>
  <c r="AY298" i="12"/>
  <c r="AY500" i="12"/>
  <c r="AY326" i="12"/>
  <c r="AY396" i="12"/>
  <c r="AY470" i="12"/>
  <c r="AY544" i="12"/>
  <c r="AY409" i="12"/>
  <c r="AY482" i="12"/>
  <c r="AY364" i="12"/>
  <c r="AY513" i="12"/>
  <c r="AY407" i="12"/>
  <c r="AY427" i="12"/>
  <c r="AY509" i="12"/>
  <c r="AY553" i="12"/>
  <c r="AY514" i="12"/>
  <c r="AY352" i="12"/>
  <c r="AY408" i="12"/>
  <c r="AY491" i="12"/>
  <c r="AY492" i="12"/>
  <c r="AY398" i="12"/>
  <c r="AY346" i="12"/>
  <c r="AY383" i="12"/>
  <c r="AY434" i="12"/>
  <c r="AY449" i="12"/>
  <c r="AY420" i="12"/>
  <c r="AY439" i="12"/>
  <c r="AY368" i="12"/>
  <c r="AY356" i="12"/>
  <c r="AY237" i="12"/>
  <c r="AY443" i="12"/>
  <c r="AY487" i="12"/>
  <c r="AY438" i="12"/>
  <c r="AY453" i="12"/>
  <c r="AY456" i="12"/>
  <c r="AY448" i="12"/>
  <c r="AY241" i="12"/>
  <c r="AY477" i="12"/>
  <c r="AY432" i="12"/>
  <c r="AY442" i="12"/>
  <c r="AY433" i="12"/>
  <c r="AY465" i="12"/>
  <c r="AY523" i="12"/>
  <c r="AY476" i="12"/>
  <c r="AY496" i="12"/>
  <c r="AY468" i="12"/>
  <c r="AY375" i="12"/>
  <c r="AY446" i="12"/>
  <c r="AY526" i="12"/>
  <c r="AY289" i="12"/>
  <c r="AY499" i="12"/>
  <c r="AY340" i="12"/>
  <c r="AY546" i="12"/>
  <c r="AY404" i="12"/>
  <c r="AY318" i="12"/>
  <c r="AY421" i="12"/>
  <c r="AY495" i="12"/>
  <c r="BA101" i="12" a="1"/>
  <c r="BA101" i="12" s="1"/>
  <c r="BB101" i="12" s="1"/>
  <c r="BA102" i="12" a="1"/>
  <c r="BA102" i="12" s="1"/>
  <c r="BB102" i="12" s="1"/>
  <c r="BA103" i="12" a="1"/>
  <c r="BA103" i="12" s="1"/>
  <c r="BB103" i="12" s="1"/>
  <c r="BA104" i="12" a="1"/>
  <c r="BA104" i="12" s="1"/>
  <c r="BB104" i="12" s="1"/>
  <c r="BA105" i="12" a="1"/>
  <c r="BA105" i="12" s="1"/>
  <c r="BB105" i="12" s="1"/>
  <c r="BA106" i="12" a="1"/>
  <c r="BA106" i="12" s="1"/>
  <c r="BB106" i="12" s="1"/>
  <c r="BA107" i="12" a="1"/>
  <c r="BA107" i="12" s="1"/>
  <c r="BB107" i="12" s="1"/>
  <c r="BA108" i="12" a="1"/>
  <c r="BA108" i="12" s="1"/>
  <c r="BB108" i="12" s="1"/>
  <c r="BA109" i="12" a="1"/>
  <c r="BA109" i="12" s="1"/>
  <c r="BB109" i="12" s="1"/>
  <c r="BA110" i="12" a="1"/>
  <c r="BA110" i="12" s="1"/>
  <c r="BB110" i="12" s="1"/>
  <c r="BA111" i="12" a="1"/>
  <c r="BA111" i="12" s="1"/>
  <c r="BB111" i="12" s="1"/>
  <c r="BA112" i="12" a="1"/>
  <c r="BA112" i="12" s="1"/>
  <c r="BB112" i="12" s="1"/>
  <c r="BA113" i="12" a="1"/>
  <c r="BA113" i="12" s="1"/>
  <c r="BB113" i="12" s="1"/>
  <c r="BA114" i="12" a="1"/>
  <c r="BA114" i="12" s="1"/>
  <c r="BB114" i="12" s="1"/>
  <c r="BA115" i="12" a="1"/>
  <c r="BA115" i="12" s="1"/>
  <c r="BB115" i="12" s="1"/>
  <c r="BA116" i="12" a="1"/>
  <c r="BA116" i="12" s="1"/>
  <c r="BB116" i="12" s="1"/>
  <c r="BA117" i="12" a="1"/>
  <c r="BA117" i="12" s="1"/>
  <c r="BB117" i="12" s="1"/>
  <c r="BA118" i="12" a="1"/>
  <c r="BA118" i="12" s="1"/>
  <c r="BB118" i="12" s="1"/>
  <c r="BA119" i="12" a="1"/>
  <c r="BA119" i="12" s="1"/>
  <c r="BB119" i="12" s="1"/>
  <c r="BA120" i="12" a="1"/>
  <c r="BA120" i="12" s="1"/>
  <c r="BB120" i="12" s="1"/>
  <c r="BA121" i="12" a="1"/>
  <c r="BA121" i="12" s="1"/>
  <c r="BB121" i="12" s="1"/>
  <c r="BA122" i="12" a="1"/>
  <c r="BA122" i="12" s="1"/>
  <c r="BB122" i="12" s="1"/>
  <c r="BA123" i="12" a="1"/>
  <c r="BA123" i="12" s="1"/>
  <c r="BB123" i="12" s="1"/>
  <c r="BA124" i="12" a="1"/>
  <c r="BA124" i="12" s="1"/>
  <c r="BB124" i="12" s="1"/>
  <c r="BA125" i="12" a="1"/>
  <c r="BA125" i="12" s="1"/>
  <c r="BB125" i="12" s="1"/>
  <c r="BA126" i="12" a="1"/>
  <c r="BA126" i="12" s="1"/>
  <c r="BB126" i="12" s="1"/>
  <c r="BA127" i="12" a="1"/>
  <c r="BA127" i="12" s="1"/>
  <c r="BB127" i="12" s="1"/>
  <c r="BA128" i="12" a="1"/>
  <c r="BA128" i="12" s="1"/>
  <c r="BB128" i="12" s="1"/>
  <c r="BA129" i="12" a="1"/>
  <c r="BA129" i="12" s="1"/>
  <c r="BB129" i="12" s="1"/>
  <c r="BA130" i="12" a="1"/>
  <c r="BA130" i="12" s="1"/>
  <c r="BB130" i="12" s="1"/>
  <c r="BA131" i="12" a="1"/>
  <c r="BA131" i="12" s="1"/>
  <c r="BB131" i="12" s="1"/>
  <c r="BA132" i="12" a="1"/>
  <c r="BA132" i="12" s="1"/>
  <c r="BB132" i="12" s="1"/>
  <c r="BA133" i="12" a="1"/>
  <c r="BA133" i="12" s="1"/>
  <c r="BB133" i="12" s="1"/>
  <c r="BA134" i="12" a="1"/>
  <c r="BA134" i="12" s="1"/>
  <c r="BB134" i="12" s="1"/>
  <c r="BA135" i="12" a="1"/>
  <c r="BA135" i="12" s="1"/>
  <c r="BB135" i="12" s="1"/>
  <c r="BA136" i="12" a="1"/>
  <c r="BA136" i="12" s="1"/>
  <c r="BB136" i="12" s="1"/>
  <c r="BA137" i="12" a="1"/>
  <c r="BA137" i="12" s="1"/>
  <c r="BB137" i="12" s="1"/>
  <c r="BA138" i="12" a="1"/>
  <c r="BA138" i="12" s="1"/>
  <c r="BB138" i="12" s="1"/>
  <c r="BA139" i="12" a="1"/>
  <c r="BA139" i="12" s="1"/>
  <c r="BB139" i="12" s="1"/>
  <c r="BA140" i="12" a="1"/>
  <c r="BA140" i="12" s="1"/>
  <c r="BB140" i="12" s="1"/>
  <c r="BA141" i="12" a="1"/>
  <c r="BA141" i="12" s="1"/>
  <c r="BB141" i="12" s="1"/>
  <c r="BA142" i="12" a="1"/>
  <c r="BA142" i="12" s="1"/>
  <c r="BB142" i="12" s="1"/>
  <c r="BA143" i="12" a="1"/>
  <c r="BA143" i="12" s="1"/>
  <c r="BB143" i="12" s="1"/>
  <c r="BA144" i="12" a="1"/>
  <c r="BA144" i="12" s="1"/>
  <c r="BB144" i="12" s="1"/>
  <c r="BA145" i="12" a="1"/>
  <c r="BA145" i="12" s="1"/>
  <c r="BB145" i="12" s="1"/>
  <c r="BA146" i="12" a="1"/>
  <c r="BA146" i="12" s="1"/>
  <c r="BB146" i="12" s="1"/>
  <c r="BA147" i="12" a="1"/>
  <c r="BA147" i="12" s="1"/>
  <c r="BB147" i="12" s="1"/>
  <c r="BA148" i="12" a="1"/>
  <c r="BA148" i="12" s="1"/>
  <c r="BB148" i="12" s="1"/>
  <c r="BA149" i="12" a="1"/>
  <c r="BA149" i="12" s="1"/>
  <c r="BB149" i="12" s="1"/>
  <c r="BA150" i="12" a="1"/>
  <c r="BA150" i="12" s="1"/>
  <c r="BB150" i="12" s="1"/>
  <c r="BA151" i="12" a="1"/>
  <c r="BA151" i="12" s="1"/>
  <c r="BB151" i="12" s="1"/>
  <c r="BA152" i="12" a="1"/>
  <c r="BA152" i="12" s="1"/>
  <c r="BB152" i="12" s="1"/>
  <c r="BA153" i="12" a="1"/>
  <c r="BA153" i="12" s="1"/>
  <c r="BB153" i="12" s="1"/>
  <c r="BA154" i="12" a="1"/>
  <c r="BA154" i="12" s="1"/>
  <c r="BB154" i="12" s="1"/>
  <c r="BA155" i="12" a="1"/>
  <c r="BA155" i="12" s="1"/>
  <c r="BB155" i="12" s="1"/>
  <c r="BA156" i="12" a="1"/>
  <c r="BA156" i="12" s="1"/>
  <c r="BB156" i="12" s="1"/>
  <c r="BA157" i="12" a="1"/>
  <c r="BA157" i="12" s="1"/>
  <c r="BB157" i="12" s="1"/>
  <c r="BA158" i="12" a="1"/>
  <c r="BA158" i="12" s="1"/>
  <c r="BB158" i="12" s="1"/>
  <c r="BA159" i="12" a="1"/>
  <c r="BA159" i="12" s="1"/>
  <c r="BB159" i="12" s="1"/>
  <c r="BA160" i="12" a="1"/>
  <c r="BA160" i="12" s="1"/>
  <c r="BB160" i="12" s="1"/>
  <c r="BA161" i="12" a="1"/>
  <c r="BA161" i="12" s="1"/>
  <c r="BB161" i="12" s="1"/>
  <c r="BA162" i="12" a="1"/>
  <c r="BA162" i="12" s="1"/>
  <c r="BB162" i="12" s="1"/>
  <c r="BA163" i="12" a="1"/>
  <c r="BA163" i="12" s="1"/>
  <c r="BB163" i="12" s="1"/>
  <c r="BA164" i="12" a="1"/>
  <c r="BA164" i="12" s="1"/>
  <c r="BB164" i="12" s="1"/>
  <c r="BA165" i="12" a="1"/>
  <c r="BA165" i="12" s="1"/>
  <c r="BB165" i="12" s="1"/>
  <c r="BA166" i="12" a="1"/>
  <c r="BA166" i="12" s="1"/>
  <c r="BB166" i="12" s="1"/>
  <c r="BA167" i="12" a="1"/>
  <c r="BA167" i="12" s="1"/>
  <c r="BB167" i="12" s="1"/>
  <c r="BA168" i="12" a="1"/>
  <c r="BA168" i="12" s="1"/>
  <c r="BB168" i="12" s="1"/>
  <c r="BA169" i="12" a="1"/>
  <c r="BA169" i="12" s="1"/>
  <c r="BB169" i="12" s="1"/>
  <c r="BA170" i="12" a="1"/>
  <c r="BA170" i="12" s="1"/>
  <c r="BB170" i="12" s="1"/>
  <c r="BA171" i="12" a="1"/>
  <c r="BA171" i="12" s="1"/>
  <c r="BB171" i="12" s="1"/>
  <c r="BA172" i="12" a="1"/>
  <c r="BA172" i="12" s="1"/>
  <c r="BB172" i="12" s="1"/>
  <c r="BA173" i="12" a="1"/>
  <c r="BA173" i="12" s="1"/>
  <c r="BB173" i="12" s="1"/>
  <c r="BA174" i="12" a="1"/>
  <c r="BA174" i="12" s="1"/>
  <c r="BB174" i="12" s="1"/>
  <c r="BA175" i="12" a="1"/>
  <c r="BA175" i="12" s="1"/>
  <c r="BB175" i="12" s="1"/>
  <c r="BA176" i="12" a="1"/>
  <c r="BA176" i="12" s="1"/>
  <c r="BB176" i="12" s="1"/>
  <c r="BA177" i="12" a="1"/>
  <c r="BA177" i="12" s="1"/>
  <c r="BB177" i="12" s="1"/>
  <c r="BA178" i="12" a="1"/>
  <c r="BA178" i="12" s="1"/>
  <c r="BB178" i="12" s="1"/>
  <c r="BA179" i="12" a="1"/>
  <c r="BA179" i="12" s="1"/>
  <c r="BB179" i="12" s="1"/>
  <c r="BA180" i="12" a="1"/>
  <c r="BA180" i="12" s="1"/>
  <c r="BB180" i="12" s="1"/>
  <c r="BA181" i="12" a="1"/>
  <c r="BA181" i="12" s="1"/>
  <c r="BB181" i="12" s="1"/>
  <c r="BA182" i="12" a="1"/>
  <c r="BA182" i="12" s="1"/>
  <c r="BB182" i="12" s="1"/>
  <c r="BA183" i="12" a="1"/>
  <c r="BA183" i="12" s="1"/>
  <c r="BB183" i="12" s="1"/>
  <c r="BA184" i="12" a="1"/>
  <c r="BA184" i="12" s="1"/>
  <c r="BB184" i="12" s="1"/>
  <c r="BA185" i="12" a="1"/>
  <c r="BA185" i="12" s="1"/>
  <c r="BB185" i="12" s="1"/>
  <c r="BA186" i="12" a="1"/>
  <c r="BA186" i="12" s="1"/>
  <c r="BB186" i="12" s="1"/>
  <c r="BA187" i="12" a="1"/>
  <c r="BA187" i="12" s="1"/>
  <c r="BB187" i="12" s="1"/>
  <c r="BA188" i="12" a="1"/>
  <c r="BA188" i="12" s="1"/>
  <c r="BB188" i="12" s="1"/>
  <c r="BA189" i="12" a="1"/>
  <c r="BA189" i="12" s="1"/>
  <c r="BB189" i="12" s="1"/>
  <c r="BA190" i="12" a="1"/>
  <c r="BA190" i="12" s="1"/>
  <c r="BB190" i="12" s="1"/>
  <c r="BA191" i="12" a="1"/>
  <c r="BA191" i="12" s="1"/>
  <c r="BB191" i="12" s="1"/>
  <c r="BA192" i="12" a="1"/>
  <c r="BA192" i="12" s="1"/>
  <c r="BB192" i="12" s="1"/>
  <c r="BA193" i="12" a="1"/>
  <c r="BA193" i="12" s="1"/>
  <c r="BB193" i="12" s="1"/>
  <c r="BA194" i="12" a="1"/>
  <c r="BA194" i="12" s="1"/>
  <c r="BB194" i="12" s="1"/>
  <c r="BA195" i="12" a="1"/>
  <c r="BA195" i="12" s="1"/>
  <c r="BB195" i="12" s="1"/>
  <c r="BA196" i="12" a="1"/>
  <c r="BA196" i="12" s="1"/>
  <c r="BB196" i="12" s="1"/>
  <c r="BA197" i="12" a="1"/>
  <c r="BA197" i="12" s="1"/>
  <c r="BB197" i="12" s="1"/>
  <c r="BA198" i="12" a="1"/>
  <c r="BA198" i="12" s="1"/>
  <c r="BB198" i="12" s="1"/>
  <c r="BA199" i="12" a="1"/>
  <c r="BA199" i="12" s="1"/>
  <c r="BB199" i="12" s="1"/>
  <c r="BA200" i="12" a="1"/>
  <c r="BA200" i="12" s="1"/>
  <c r="BB200" i="12" s="1"/>
  <c r="BA201" i="12" a="1"/>
  <c r="BA201" i="12" s="1"/>
  <c r="BB201" i="12" s="1"/>
  <c r="BA202" i="12" a="1"/>
  <c r="BA202" i="12" s="1"/>
  <c r="BB202" i="12" s="1"/>
  <c r="BA203" i="12" a="1"/>
  <c r="BA203" i="12" s="1"/>
  <c r="BB203" i="12" s="1"/>
  <c r="BA204" i="12" a="1"/>
  <c r="BA204" i="12" s="1"/>
  <c r="BB204" i="12" s="1"/>
  <c r="BA205" i="12" a="1"/>
  <c r="BA205" i="12" s="1"/>
  <c r="BB205" i="12" s="1"/>
  <c r="BA206" i="12" a="1"/>
  <c r="BA206" i="12" s="1"/>
  <c r="BB206" i="12" s="1"/>
  <c r="BA207" i="12" a="1"/>
  <c r="BA207" i="12" s="1"/>
  <c r="BB207" i="12" s="1"/>
  <c r="BA208" i="12" a="1"/>
  <c r="BA208" i="12" s="1"/>
  <c r="BB208" i="12" s="1"/>
  <c r="BA209" i="12" a="1"/>
  <c r="BA209" i="12" s="1"/>
  <c r="BB209" i="12" s="1"/>
  <c r="BA210" i="12" a="1"/>
  <c r="BA210" i="12" s="1"/>
  <c r="BB210" i="12" s="1"/>
  <c r="BA211" i="12" a="1"/>
  <c r="BA211" i="12" s="1"/>
  <c r="BB211" i="12" s="1"/>
  <c r="BA212" i="12" a="1"/>
  <c r="BA212" i="12" s="1"/>
  <c r="BB212" i="12" s="1"/>
  <c r="BA213" i="12" a="1"/>
  <c r="BA213" i="12" s="1"/>
  <c r="BB213" i="12" s="1"/>
  <c r="BA214" i="12" a="1"/>
  <c r="BA214" i="12" s="1"/>
  <c r="BB214" i="12" s="1"/>
  <c r="BA215" i="12" a="1"/>
  <c r="BA215" i="12" s="1"/>
  <c r="BB215" i="12" s="1"/>
  <c r="BA216" i="12" a="1"/>
  <c r="BA216" i="12" s="1"/>
  <c r="BB216" i="12" s="1"/>
  <c r="BA217" i="12" a="1"/>
  <c r="BA217" i="12" s="1"/>
  <c r="BB217" i="12" s="1"/>
  <c r="BA218" i="12" a="1"/>
  <c r="BA218" i="12" s="1"/>
  <c r="BB218" i="12" s="1"/>
  <c r="BA219" i="12" a="1"/>
  <c r="BA219" i="12" s="1"/>
  <c r="BB219" i="12" s="1"/>
  <c r="BA220" i="12" a="1"/>
  <c r="BA220" i="12" s="1"/>
  <c r="BB220" i="12" s="1"/>
  <c r="BA221" i="12" a="1"/>
  <c r="BA221" i="12" s="1"/>
  <c r="BB221" i="12" s="1"/>
  <c r="BA222" i="12" a="1"/>
  <c r="BA222" i="12" s="1"/>
  <c r="BB222" i="12" s="1"/>
  <c r="BA223" i="12" a="1"/>
  <c r="BA223" i="12" s="1"/>
  <c r="BB223" i="12" s="1"/>
  <c r="BA224" i="12" a="1"/>
  <c r="BA224" i="12" s="1"/>
  <c r="BB224" i="12" s="1"/>
  <c r="BA225" i="12" a="1"/>
  <c r="BA225" i="12" s="1"/>
  <c r="BB225" i="12" s="1"/>
  <c r="BA226" i="12" a="1"/>
  <c r="BA226" i="12" s="1"/>
  <c r="BB226" i="12" s="1"/>
  <c r="BA227" i="12" a="1"/>
  <c r="BA227" i="12" s="1"/>
  <c r="BB227" i="12" s="1"/>
  <c r="BA228" i="12" a="1"/>
  <c r="BA228" i="12" s="1"/>
  <c r="BB228" i="12" s="1"/>
  <c r="BA229" i="12" a="1"/>
  <c r="BA229" i="12" s="1"/>
  <c r="BB229" i="12" s="1"/>
  <c r="BA230" i="12" a="1"/>
  <c r="BA230" i="12" s="1"/>
  <c r="BB230" i="12" s="1"/>
  <c r="AY2" i="12"/>
  <c r="AY3" i="12"/>
  <c r="AY4" i="12"/>
  <c r="AY5" i="12"/>
  <c r="AY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66" i="12"/>
  <c r="AY67" i="12"/>
  <c r="AY68" i="12"/>
  <c r="AY69" i="12"/>
  <c r="AY70" i="12"/>
  <c r="AY71" i="12"/>
  <c r="AY72" i="12"/>
  <c r="AY73" i="12"/>
  <c r="AY74" i="12"/>
  <c r="AY75" i="12"/>
  <c r="AY76" i="12"/>
  <c r="AY77" i="12"/>
  <c r="AY78" i="12"/>
  <c r="AY79" i="12"/>
  <c r="AY80" i="12"/>
  <c r="AY81" i="12"/>
  <c r="AY82" i="12"/>
  <c r="AY83" i="12"/>
  <c r="AY84" i="12"/>
  <c r="AY85" i="12"/>
  <c r="AY86" i="12"/>
  <c r="AY87" i="12"/>
  <c r="AY88" i="12"/>
  <c r="AY89" i="12"/>
  <c r="AY90" i="12"/>
  <c r="AY91" i="12"/>
  <c r="AY92" i="12"/>
  <c r="AY93" i="12"/>
  <c r="AY94" i="12"/>
  <c r="AY95" i="12"/>
  <c r="AY96" i="12"/>
  <c r="AY97" i="12"/>
  <c r="AY98" i="12"/>
  <c r="AY99" i="12"/>
  <c r="AY100" i="12"/>
  <c r="BB2" i="12"/>
  <c r="BB3" i="12"/>
  <c r="BB4" i="12"/>
  <c r="BB5" i="12"/>
  <c r="BB6" i="12"/>
  <c r="BB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32" i="12"/>
  <c r="BB33" i="12"/>
  <c r="BB34" i="12"/>
  <c r="BB35" i="12"/>
  <c r="BB36" i="12"/>
  <c r="BB37" i="12"/>
  <c r="BB38" i="12"/>
  <c r="BB39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B58" i="12"/>
  <c r="BB59" i="12"/>
  <c r="BB60" i="12"/>
  <c r="BB61" i="12"/>
  <c r="BB62" i="12"/>
  <c r="BB63" i="12"/>
  <c r="BB64" i="12"/>
  <c r="BB65" i="12"/>
  <c r="BB66" i="12"/>
  <c r="BB67" i="12"/>
  <c r="BB68" i="12"/>
  <c r="BB69" i="12"/>
  <c r="BB70" i="12"/>
  <c r="BB71" i="12"/>
  <c r="BB72" i="12"/>
  <c r="BB73" i="12"/>
  <c r="BB74" i="12"/>
  <c r="BB75" i="12"/>
  <c r="BB76" i="12"/>
  <c r="BB77" i="12"/>
  <c r="BB78" i="12"/>
  <c r="BB79" i="12"/>
  <c r="BB80" i="12"/>
  <c r="BB81" i="12"/>
  <c r="BB82" i="12"/>
  <c r="BB83" i="12"/>
  <c r="BB84" i="12"/>
  <c r="BB85" i="12"/>
  <c r="BB86" i="12"/>
  <c r="BB87" i="12"/>
  <c r="BB88" i="12"/>
  <c r="BB89" i="12"/>
  <c r="BB90" i="12"/>
  <c r="BB91" i="12"/>
  <c r="BB92" i="12"/>
  <c r="BB93" i="12"/>
  <c r="BB94" i="12"/>
  <c r="BB95" i="12"/>
  <c r="BB96" i="12"/>
  <c r="BB97" i="12"/>
  <c r="BB98" i="12"/>
  <c r="BB99" i="12"/>
  <c r="BB100" i="12"/>
  <c r="BA2" i="12"/>
  <c r="BA3" i="12"/>
  <c r="BA4" i="12"/>
  <c r="BA5" i="12"/>
  <c r="BA6" i="12"/>
  <c r="BA7" i="12"/>
  <c r="BA8" i="12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BA73" i="12"/>
  <c r="BA74" i="12"/>
  <c r="BA75" i="12"/>
  <c r="BA76" i="12"/>
  <c r="BA77" i="12"/>
  <c r="BA78" i="12"/>
  <c r="BA79" i="12"/>
  <c r="BA80" i="12"/>
  <c r="BA81" i="12"/>
  <c r="BA82" i="12"/>
  <c r="BA83" i="12"/>
  <c r="BA84" i="12"/>
  <c r="BA85" i="12"/>
  <c r="BA86" i="12"/>
  <c r="BA87" i="12"/>
  <c r="BA88" i="12"/>
  <c r="BA89" i="12"/>
  <c r="BA90" i="12"/>
  <c r="BA91" i="12"/>
  <c r="BA92" i="12"/>
  <c r="BA93" i="12"/>
  <c r="BA94" i="12"/>
  <c r="BA95" i="12"/>
  <c r="BA96" i="12"/>
  <c r="BA97" i="12"/>
  <c r="BA98" i="12"/>
  <c r="BA99" i="12"/>
  <c r="BA100" i="12"/>
  <c r="AZ2" i="12"/>
  <c r="AZ3" i="12"/>
  <c r="AZ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3027F-4FDC-451C-B378-12462AABDCCE}" keepAlive="1" name="Query - Advanced" description="Connection to the 'Advanced' query in the workbook." type="5" refreshedVersion="8" background="1" saveData="1">
    <dbPr connection="Provider=Microsoft.Mashup.OleDb.1;Data Source=$Workbook$;Location=Advanced;Extended Properties=&quot;&quot;" command="SELECT * FROM [Advanced]"/>
  </connection>
  <connection id="2" xr16:uid="{1EA0D91B-5E85-4AE8-B5FA-7E818B961DF2}" keepAlive="1" name="Query - Master" description="Connection to the 'Master' query in the workbook." type="5" refreshedVersion="8" background="1" saveData="1">
    <dbPr connection="Provider=Microsoft.Mashup.OleDb.1;Data Source=$Workbook$;Location=Master;Extended Properties=&quot;&quot;" command="SELECT * FROM [Master]"/>
  </connection>
  <connection id="3" xr16:uid="{D03B3EBE-E457-4EE1-9FDC-A9C0AC231884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4" xr16:uid="{8205C759-3F78-4385-9712-989B3504FD3B}" keepAlive="1" name="Query - Per Game" description="Connection to the 'Per Game' query in the workbook." type="5" refreshedVersion="8" background="1" saveData="1">
    <dbPr connection="Provider=Microsoft.Mashup.OleDb.1;Data Source=$Workbook$;Location=&quot;Per Game&quot;;Extended Properties=&quot;&quot;" command="SELECT * FROM [Per Game]"/>
  </connection>
  <connection id="5" xr16:uid="{AF7C91CF-D316-43A2-907C-2E10BCF10F89}" keepAlive="1" name="Query - Playoff Advanced" description="Connection to the 'Playoff Advanced' query in the workbook." type="5" refreshedVersion="8" background="1" saveData="1">
    <dbPr connection="Provider=Microsoft.Mashup.OleDb.1;Data Source=$Workbook$;Location=&quot;Playoff Advanced&quot;;Extended Properties=&quot;&quot;" command="SELECT * FROM [Playoff Advanced]"/>
  </connection>
  <connection id="6" xr16:uid="{D558B555-37A9-481E-A27C-825F5EC7CF13}" keepAlive="1" name="Query - Playoff Per Game" description="Connection to the 'Playoff Per Game' query in the workbook." type="5" refreshedVersion="8" background="1" saveData="1">
    <dbPr connection="Provider=Microsoft.Mashup.OleDb.1;Data Source=$Workbook$;Location=&quot;Playoff Per Game&quot;;Extended Properties=&quot;&quot;" command="SELECT * FROM [Playoff Per Game]"/>
  </connection>
  <connection id="7" xr16:uid="{57AFBA3E-7F4F-4D63-9B10-47B4D78295D8}" keepAlive="1" name="Query - Salaries" description="Connection to the 'Salaries' query in the workbook." type="5" refreshedVersion="8" background="1" saveData="1">
    <dbPr connection="Provider=Microsoft.Mashup.OleDb.1;Data Source=$Workbook$;Location=Salaries;Extended Properties=&quot;&quot;" command="SELECT * FROM [Salaries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<sst xmlns="http://schemas.openxmlformats.org/spreadsheetml/2006/main" count="92892" uniqueCount="3129">
  <si>
    <t>Rk</t>
  </si>
  <si>
    <t>Player</t>
  </si>
  <si>
    <t>Age</t>
  </si>
  <si>
    <t>Team</t>
  </si>
  <si>
    <t>Pos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</si>
  <si>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</si>
  <si>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</si>
  <si>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</si>
  <si>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</si>
  <si>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</si>
  <si>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</si>
  <si>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</si>
  <si>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</si>
  <si>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</si>
  <si>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</si>
  <si>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</si>
  <si>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</si>
  <si>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</si>
  <si>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</si>
  <si>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</si>
  <si>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</si>
  <si>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</si>
  <si>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</si>
  <si>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</si>
  <si>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</si>
  <si>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</si>
  <si>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</si>
  <si>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</si>
  <si>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</si>
  <si>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</si>
  <si>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Awards</t>
  </si>
  <si>
    <t>Giannis Antetokounmpo</t>
  </si>
  <si>
    <t>MIL</t>
  </si>
  <si>
    <t/>
  </si>
  <si>
    <t>Shai Gilgeous-Alexander</t>
  </si>
  <si>
    <t>OKC</t>
  </si>
  <si>
    <t>PG</t>
  </si>
  <si>
    <t>Luka Dončić</t>
  </si>
  <si>
    <t>LAL</t>
  </si>
  <si>
    <t>Donovan Mitchell</t>
  </si>
  <si>
    <t>CLE</t>
  </si>
  <si>
    <t>SG</t>
  </si>
  <si>
    <t>Paolo Banchero</t>
  </si>
  <si>
    <t>ORL</t>
  </si>
  <si>
    <t>Jalen Brunson</t>
  </si>
  <si>
    <t>NYK</t>
  </si>
  <si>
    <t>Jayson Tatum</t>
  </si>
  <si>
    <t>BOS</t>
  </si>
  <si>
    <t>Nikola Jokić</t>
  </si>
  <si>
    <t>DEN</t>
  </si>
  <si>
    <t>C</t>
  </si>
  <si>
    <t>Franz Wagner</t>
  </si>
  <si>
    <t>SF</t>
  </si>
  <si>
    <t>LeBron James</t>
  </si>
  <si>
    <t>Anthony Edwards</t>
  </si>
  <si>
    <t>MIN</t>
  </si>
  <si>
    <t>Cade Cunningham</t>
  </si>
  <si>
    <t>DET</t>
  </si>
  <si>
    <t>Kawhi Leonard</t>
  </si>
  <si>
    <t>LAC</t>
  </si>
  <si>
    <t>Stephen Curry</t>
  </si>
  <si>
    <t>GSW</t>
  </si>
  <si>
    <t>Jaylen Brown</t>
  </si>
  <si>
    <t>Jamal Murray</t>
  </si>
  <si>
    <t>Julius Randle</t>
  </si>
  <si>
    <t>Karl-Anthony Towns</t>
  </si>
  <si>
    <t>Alperen Şengün</t>
  </si>
  <si>
    <t>HOU</t>
  </si>
  <si>
    <t>Pascal Siakam</t>
  </si>
  <si>
    <t>IND</t>
  </si>
  <si>
    <t>Jalen Williams</t>
  </si>
  <si>
    <t>Jimmy Butler</t>
  </si>
  <si>
    <t>Gary Trent Jr.</t>
  </si>
  <si>
    <t>Derrick White</t>
  </si>
  <si>
    <t>James Harden</t>
  </si>
  <si>
    <t>Fred VanVleet</t>
  </si>
  <si>
    <t>Tyrese Haliburton</t>
  </si>
  <si>
    <t>Ja Morant</t>
  </si>
  <si>
    <t>MEM</t>
  </si>
  <si>
    <t>Scotty Pippen Jr.</t>
  </si>
  <si>
    <t>Darius Garland</t>
  </si>
  <si>
    <t>Tyler Herro</t>
  </si>
  <si>
    <t>MIA</t>
  </si>
  <si>
    <t>Bam Adebayo</t>
  </si>
  <si>
    <t>Ivica Zubac</t>
  </si>
  <si>
    <t>Evan Mobley</t>
  </si>
  <si>
    <t>OG Anunoby</t>
  </si>
  <si>
    <t>Aaron Gordon</t>
  </si>
  <si>
    <t>Austin Reaves</t>
  </si>
  <si>
    <t>Jaren Jackson Jr.</t>
  </si>
  <si>
    <t>Norman Powell</t>
  </si>
  <si>
    <t>Chet Holmgren</t>
  </si>
  <si>
    <t>Tobias Harris</t>
  </si>
  <si>
    <t>Amen Thompson</t>
  </si>
  <si>
    <t>Mikal Bridges</t>
  </si>
  <si>
    <t>Desmond Bane</t>
  </si>
  <si>
    <t>Jonathan Kuminga</t>
  </si>
  <si>
    <t>Myles Turner</t>
  </si>
  <si>
    <t>Davion Mitchell</t>
  </si>
  <si>
    <t>Rui Hachimura</t>
  </si>
  <si>
    <t>Jaden McDaniels</t>
  </si>
  <si>
    <t>Malik Beasley</t>
  </si>
  <si>
    <t>Bobby Portis</t>
  </si>
  <si>
    <t>Aaron Nesmith</t>
  </si>
  <si>
    <t>Jarrett Allen</t>
  </si>
  <si>
    <t>Jalen Green</t>
  </si>
  <si>
    <t>Santi Aldama</t>
  </si>
  <si>
    <t>Andrew Nembhard</t>
  </si>
  <si>
    <t>Christian Braun</t>
  </si>
  <si>
    <t>Buddy Hield</t>
  </si>
  <si>
    <t>Dennis Schröder</t>
  </si>
  <si>
    <t>Dillon Brooks</t>
  </si>
  <si>
    <t>Tim Hardaway Jr.</t>
  </si>
  <si>
    <t>Payton Pritchard</t>
  </si>
  <si>
    <t>Jalen Duren</t>
  </si>
  <si>
    <t>Ty Jerome</t>
  </si>
  <si>
    <t>Max Strus</t>
  </si>
  <si>
    <t>Russell Westbrook</t>
  </si>
  <si>
    <t>Josh Hart</t>
  </si>
  <si>
    <t>Ausar Thompson</t>
  </si>
  <si>
    <t>Andrew Wiggins</t>
  </si>
  <si>
    <t>Brandin Podziemski</t>
  </si>
  <si>
    <t>Kevin Porter Jr.</t>
  </si>
  <si>
    <t>A.J. Green</t>
  </si>
  <si>
    <t>De'Andre Hunter</t>
  </si>
  <si>
    <t>Naz Reid</t>
  </si>
  <si>
    <t>Bennedict Mathurin</t>
  </si>
  <si>
    <t>Wendell Carter Jr.</t>
  </si>
  <si>
    <t>Alex Caruso</t>
  </si>
  <si>
    <t>Jrue Holiday</t>
  </si>
  <si>
    <t>Nikola Jović</t>
  </si>
  <si>
    <t>Draymond Green</t>
  </si>
  <si>
    <t>Michael Porter Jr.</t>
  </si>
  <si>
    <t>Isaiah Hartenstein</t>
  </si>
  <si>
    <t>Obi Toppin</t>
  </si>
  <si>
    <t>Donte DiVincenzo</t>
  </si>
  <si>
    <t>T.J. McConnell</t>
  </si>
  <si>
    <t>Marvin Bagley III</t>
  </si>
  <si>
    <t>Nickeil Alexander-Walker</t>
  </si>
  <si>
    <t>Anthony Black</t>
  </si>
  <si>
    <t>Al Horford</t>
  </si>
  <si>
    <t>Luguentz Dort</t>
  </si>
  <si>
    <t>Rudy Gobert</t>
  </si>
  <si>
    <t>Kristaps Porziņģis</t>
  </si>
  <si>
    <t>Tari Eason</t>
  </si>
  <si>
    <t>Jabari Smith Jr.</t>
  </si>
  <si>
    <t>Haywood Highsmith</t>
  </si>
  <si>
    <t>Derrick Jones Jr.</t>
  </si>
  <si>
    <t>Moses Moody</t>
  </si>
  <si>
    <t>Damian Lillard</t>
  </si>
  <si>
    <t>Aaron Wiggins</t>
  </si>
  <si>
    <t>Bogdan Bogdanović</t>
  </si>
  <si>
    <t>Kris Dunn</t>
  </si>
  <si>
    <t>Zach Edey</t>
  </si>
  <si>
    <t>Dorian Finney-Smith</t>
  </si>
  <si>
    <t>Alec Burks</t>
  </si>
  <si>
    <t>Mike Conley</t>
  </si>
  <si>
    <t>Jett Howard</t>
  </si>
  <si>
    <t>Jaylon Tyson</t>
  </si>
  <si>
    <t>Kyle Kuzma</t>
  </si>
  <si>
    <t>Miles McBride</t>
  </si>
  <si>
    <t>Sam Merrill</t>
  </si>
  <si>
    <t>Steven Adams</t>
  </si>
  <si>
    <t>Nicolas Batum</t>
  </si>
  <si>
    <t>Kobe Brown</t>
  </si>
  <si>
    <t>Cason Wallace</t>
  </si>
  <si>
    <t>Kentavious Caldwell-Pope</t>
  </si>
  <si>
    <t>Isaiah Joe</t>
  </si>
  <si>
    <t>Cory Joseph</t>
  </si>
  <si>
    <t>Pelle Larsson</t>
  </si>
  <si>
    <t>Brook Lopez</t>
  </si>
  <si>
    <t>Kel'el Ware</t>
  </si>
  <si>
    <t>Mitchell Robinson</t>
  </si>
  <si>
    <t>Vince Williams Jr.</t>
  </si>
  <si>
    <t>Isaac Okoro</t>
  </si>
  <si>
    <t>Gary Payton II</t>
  </si>
  <si>
    <t>Terrence Shannon Jr.</t>
  </si>
  <si>
    <t>Luke Kennard</t>
  </si>
  <si>
    <t>Luke Kornet</t>
  </si>
  <si>
    <t>Pat Spencer</t>
  </si>
  <si>
    <t>Peyton Watson</t>
  </si>
  <si>
    <t>Leonard Miller</t>
  </si>
  <si>
    <t>Duncan Robinson</t>
  </si>
  <si>
    <t>Kevin Knox</t>
  </si>
  <si>
    <t>Julian Strawther</t>
  </si>
  <si>
    <t>Trayce Jackson-Davis</t>
  </si>
  <si>
    <t>Aaron Holiday</t>
  </si>
  <si>
    <t>Jay Huff</t>
  </si>
  <si>
    <t>Ajay Mitchell</t>
  </si>
  <si>
    <t>Quinten Post</t>
  </si>
  <si>
    <t>Jonathan Isaac</t>
  </si>
  <si>
    <t>Sam Hauser</t>
  </si>
  <si>
    <t>Ryan Rollins</t>
  </si>
  <si>
    <t>Ben Sheppard</t>
  </si>
  <si>
    <t>Thomas Bryant</t>
  </si>
  <si>
    <t>Patty Mills</t>
  </si>
  <si>
    <t>Hunter Tyson</t>
  </si>
  <si>
    <t>Jarace Walker</t>
  </si>
  <si>
    <t>Kenrich Williams</t>
  </si>
  <si>
    <t>John Konchar</t>
  </si>
  <si>
    <t>Paul Reed</t>
  </si>
  <si>
    <t>Jericho Sims</t>
  </si>
  <si>
    <t>Gabe Vincent</t>
  </si>
  <si>
    <t>Rob Dillingham</t>
  </si>
  <si>
    <t>Luka Garza</t>
  </si>
  <si>
    <t>Gui Santos</t>
  </si>
  <si>
    <t>Javonte Green</t>
  </si>
  <si>
    <t>Dalton Knecht</t>
  </si>
  <si>
    <t>Neemias Queta</t>
  </si>
  <si>
    <t>Jaylin Williams</t>
  </si>
  <si>
    <t>Dillon Jones</t>
  </si>
  <si>
    <t>Landry Shamet</t>
  </si>
  <si>
    <t>Jordan Miller</t>
  </si>
  <si>
    <t>Tristan Thompson</t>
  </si>
  <si>
    <t>Cole Anthony</t>
  </si>
  <si>
    <t>Jaylen Clark</t>
  </si>
  <si>
    <t>Kevon Looney</t>
  </si>
  <si>
    <t>Cameron Payne</t>
  </si>
  <si>
    <t>Pat Connaughton</t>
  </si>
  <si>
    <t>Maxi Kleber</t>
  </si>
  <si>
    <t>Jock Landale</t>
  </si>
  <si>
    <t>Craig Porter Jr.</t>
  </si>
  <si>
    <t>Baylor Scheierman</t>
  </si>
  <si>
    <t>Lamar Stevens</t>
  </si>
  <si>
    <t>Isaiah Stewart</t>
  </si>
  <si>
    <t>Xavier Tillman Sr.</t>
  </si>
  <si>
    <t>Precious Achiuwa</t>
  </si>
  <si>
    <t>Jaxson Hayes</t>
  </si>
  <si>
    <t>Ron Holland</t>
  </si>
  <si>
    <t>James Johnson</t>
  </si>
  <si>
    <t>Cam Christie</t>
  </si>
  <si>
    <t>Dean Wade</t>
  </si>
  <si>
    <t>Ousmane Dieng</t>
  </si>
  <si>
    <t>Jalen Pickett</t>
  </si>
  <si>
    <t>Gary Harris</t>
  </si>
  <si>
    <t>Jarred Vanderbilt</t>
  </si>
  <si>
    <t>Drew Eubanks</t>
  </si>
  <si>
    <t>Ariel Hukporti</t>
  </si>
  <si>
    <t>Jaime Jaquez Jr.</t>
  </si>
  <si>
    <t>Torrey Craig</t>
  </si>
  <si>
    <t>Caleb Houstan</t>
  </si>
  <si>
    <t>Zeke Nnaji</t>
  </si>
  <si>
    <t>Taurean Prince</t>
  </si>
  <si>
    <t>Delon Wright</t>
  </si>
  <si>
    <t>Tony Bradley</t>
  </si>
  <si>
    <t>Pacome Dadiet</t>
  </si>
  <si>
    <t>JD Davison</t>
  </si>
  <si>
    <t>Jeff Green</t>
  </si>
  <si>
    <t>Keshad Johnson</t>
  </si>
  <si>
    <t>Tyler Kolek</t>
  </si>
  <si>
    <t>Josh Minott</t>
  </si>
  <si>
    <t>Chuma Okeke</t>
  </si>
  <si>
    <t>DeAndre Jordan</t>
  </si>
  <si>
    <t>Jordan Goodwin</t>
  </si>
  <si>
    <t>Ben Simmons</t>
  </si>
  <si>
    <t>Goga Bitadze</t>
  </si>
  <si>
    <t>Braxton Key</t>
  </si>
  <si>
    <t>Kyle Anderson</t>
  </si>
  <si>
    <t>Vlatko Čančar</t>
  </si>
  <si>
    <t>Tristan Da Silva</t>
  </si>
  <si>
    <t>Johnny Furphy</t>
  </si>
  <si>
    <t>Andre Jackson Jr.</t>
  </si>
  <si>
    <t>Bronny James</t>
  </si>
  <si>
    <t>Alex Len</t>
  </si>
  <si>
    <t>Chris Livingston</t>
  </si>
  <si>
    <t>Shake Milton</t>
  </si>
  <si>
    <t>Reed Sheppard</t>
  </si>
  <si>
    <t>P.J. Tucker</t>
  </si>
  <si>
    <t>Jordan Walsh</t>
  </si>
  <si>
    <t>Cam Whitmore</t>
  </si>
  <si>
    <t>Jeenathan Williams</t>
  </si>
  <si>
    <t>League Average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</si>
  <si>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</si>
  <si>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</si>
  <si>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</si>
  <si>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</si>
  <si>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</si>
  <si>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</si>
  <si>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</si>
  <si>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</si>
  <si>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</si>
  <si>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</si>
  <si>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</si>
  <si>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</si>
  <si>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</si>
  <si>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</si>
  <si>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</si>
  <si>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</si>
  <si>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</si>
  <si>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</si>
  <si>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</si>
  <si>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</si>
  <si>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Salary</t>
  </si>
  <si>
    <t>Joel Embiid</t>
  </si>
  <si>
    <t>PHI</t>
  </si>
  <si>
    <t>Nikola Jokic</t>
  </si>
  <si>
    <t>Kevin Durant</t>
  </si>
  <si>
    <t>PHO</t>
  </si>
  <si>
    <t>Bradley Beal</t>
  </si>
  <si>
    <t>Devin Booker</t>
  </si>
  <si>
    <t>Paul George</t>
  </si>
  <si>
    <t>Zach LaVine</t>
  </si>
  <si>
    <t>SAC</t>
  </si>
  <si>
    <t>Anthony Davis</t>
  </si>
  <si>
    <t>DAL</t>
  </si>
  <si>
    <t>Luka Doncic</t>
  </si>
  <si>
    <t>Trae Young</t>
  </si>
  <si>
    <t>ATL</t>
  </si>
  <si>
    <t>Lauri Markkanen</t>
  </si>
  <si>
    <t>UTA</t>
  </si>
  <si>
    <t>Kyrie Irving</t>
  </si>
  <si>
    <t>Domantas Sabonis</t>
  </si>
  <si>
    <t>BRK</t>
  </si>
  <si>
    <t>Zion Williamson</t>
  </si>
  <si>
    <t>NOP</t>
  </si>
  <si>
    <t>Brandon Ingram</t>
  </si>
  <si>
    <t>TOR</t>
  </si>
  <si>
    <t>Tyrese Maxey</t>
  </si>
  <si>
    <t>LaMelo Ball</t>
  </si>
  <si>
    <t>CHO</t>
  </si>
  <si>
    <t>De'Aaron Fox</t>
  </si>
  <si>
    <t>SAS</t>
  </si>
  <si>
    <t>Deandre Ayton</t>
  </si>
  <si>
    <t>POR</t>
  </si>
  <si>
    <t>CJ McCollum</t>
  </si>
  <si>
    <t>Immanuel Quickley</t>
  </si>
  <si>
    <t>Khris Middleton</t>
  </si>
  <si>
    <t>WAS</t>
  </si>
  <si>
    <t>Jerami Grant</t>
  </si>
  <si>
    <t>Jordan Poole</t>
  </si>
  <si>
    <t>Dejounte Murray</t>
  </si>
  <si>
    <t>Devin Vassell</t>
  </si>
  <si>
    <t>Kristaps Porzingis</t>
  </si>
  <si>
    <t>Nic Claxton</t>
  </si>
  <si>
    <t>Miles Bridges</t>
  </si>
  <si>
    <t>John Collins</t>
  </si>
  <si>
    <t>Anfernee Simons</t>
  </si>
  <si>
    <t>RJ Barrett</t>
  </si>
  <si>
    <t>Terry Rozier</t>
  </si>
  <si>
    <t>DeMar DeRozan</t>
  </si>
  <si>
    <t>Bruce Brown</t>
  </si>
  <si>
    <t>Cameron Johnson</t>
  </si>
  <si>
    <t>Malcolm Brogdon</t>
  </si>
  <si>
    <t>Clint Capela</t>
  </si>
  <si>
    <t>Lonzo Ball</t>
  </si>
  <si>
    <t>CHI</t>
  </si>
  <si>
    <t>Marcus Smart</t>
  </si>
  <si>
    <t>Nikola Vucevic</t>
  </si>
  <si>
    <t>Jakob Poeltl</t>
  </si>
  <si>
    <t>Bojan Bogdanović</t>
  </si>
  <si>
    <t>Keldon Johnson</t>
  </si>
  <si>
    <t>D'Angelo Russell</t>
  </si>
  <si>
    <t>Collin Sexton</t>
  </si>
  <si>
    <t>Jusuf Nurkic</t>
  </si>
  <si>
    <t>Patrick Williams</t>
  </si>
  <si>
    <t>Harrison Barnes</t>
  </si>
  <si>
    <t>Malik Monk</t>
  </si>
  <si>
    <t>Bogdan Bogdanovic</t>
  </si>
  <si>
    <t>Kevin Huerter</t>
  </si>
  <si>
    <t>Zach Collins</t>
  </si>
  <si>
    <t>Caris LeVert</t>
  </si>
  <si>
    <t>Klay Thompson</t>
  </si>
  <si>
    <t>Deni Avdija</t>
  </si>
  <si>
    <t>Grayson Allen</t>
  </si>
  <si>
    <t>P.J. Washington</t>
  </si>
  <si>
    <t>Jordan Clarkson</t>
  </si>
  <si>
    <t>Onyeka Okongwu</t>
  </si>
  <si>
    <t>Daniel Gafford</t>
  </si>
  <si>
    <t>Grant Williams</t>
  </si>
  <si>
    <t>Dennis Schroder</t>
  </si>
  <si>
    <t>Herbert Jones</t>
  </si>
  <si>
    <t>De'Anthony Melton</t>
  </si>
  <si>
    <t>Kelly Olynyk</t>
  </si>
  <si>
    <t>Victor Wembanyama</t>
  </si>
  <si>
    <t>Josh Green</t>
  </si>
  <si>
    <t>Richaun Holmes</t>
  </si>
  <si>
    <t>Zaccharie Risacher</t>
  </si>
  <si>
    <t>Brandon Clarke</t>
  </si>
  <si>
    <t>Robert Williams</t>
  </si>
  <si>
    <t>Coby White</t>
  </si>
  <si>
    <t>Brandon Miller</t>
  </si>
  <si>
    <t>Terance Mann</t>
  </si>
  <si>
    <t>Alex Sarr</t>
  </si>
  <si>
    <t>Larry Nance Jr.</t>
  </si>
  <si>
    <t>Matisse Thybulle</t>
  </si>
  <si>
    <t>Moritz Wagner</t>
  </si>
  <si>
    <t>Chris Boucher</t>
  </si>
  <si>
    <t>Chris Paul</t>
  </si>
  <si>
    <t>Scoot Henderson</t>
  </si>
  <si>
    <t>Scottie Barnes</t>
  </si>
  <si>
    <t>Jonas Valanciunas</t>
  </si>
  <si>
    <t>Royce O'Neale</t>
  </si>
  <si>
    <t>Jalen Suggs</t>
  </si>
  <si>
    <t>Caleb Martin</t>
  </si>
  <si>
    <t>Stephon Castle</t>
  </si>
  <si>
    <t>Tre Jones</t>
  </si>
  <si>
    <t>Keegan Murray</t>
  </si>
  <si>
    <t>Naji Marshall</t>
  </si>
  <si>
    <t>Jalen Smith</t>
  </si>
  <si>
    <t>Georges Niang</t>
  </si>
  <si>
    <t>Josh Giddey</t>
  </si>
  <si>
    <t>Josh Okogie</t>
  </si>
  <si>
    <t>Cody Martin</t>
  </si>
  <si>
    <t>Trey Lyles</t>
  </si>
  <si>
    <t>Kelly Oubre Jr.</t>
  </si>
  <si>
    <t>Jaden Ivey</t>
  </si>
  <si>
    <t>KJ Martin</t>
  </si>
  <si>
    <t>Vasilije Micic</t>
  </si>
  <si>
    <t>Simone Fontecchio</t>
  </si>
  <si>
    <t>Jae'Sean Tate</t>
  </si>
  <si>
    <t>Tidjane Salaun</t>
  </si>
  <si>
    <t>Max Christie</t>
  </si>
  <si>
    <t>Ayo Dosunmu</t>
  </si>
  <si>
    <t>Bilal Coulibaly</t>
  </si>
  <si>
    <t>Donovan Clingan</t>
  </si>
  <si>
    <t>Shaedon Sharpe</t>
  </si>
  <si>
    <t>Jevon Carter</t>
  </si>
  <si>
    <t>Saddiq Bey</t>
  </si>
  <si>
    <t>Ziaire Williams</t>
  </si>
  <si>
    <t>Dyson Daniels</t>
  </si>
  <si>
    <t>Chris Duarte</t>
  </si>
  <si>
    <t>Taylor Hendricks</t>
  </si>
  <si>
    <t>Corey Kispert</t>
  </si>
  <si>
    <t>Jeremy Sochan</t>
  </si>
  <si>
    <t>Cody Williams</t>
  </si>
  <si>
    <t>Alperen Sengun</t>
  </si>
  <si>
    <t>Johnny Davis</t>
  </si>
  <si>
    <t>Davis Bertans</t>
  </si>
  <si>
    <t>Matas Buzelis</t>
  </si>
  <si>
    <t>Dario Saric</t>
  </si>
  <si>
    <t>Trey Murphy III</t>
  </si>
  <si>
    <t>Dereck Lively II</t>
  </si>
  <si>
    <t>Nick Richards</t>
  </si>
  <si>
    <t>Andre Drummond</t>
  </si>
  <si>
    <t>Nikola Topic</t>
  </si>
  <si>
    <t>Tre Mann</t>
  </si>
  <si>
    <t>Gradey Dick</t>
  </si>
  <si>
    <t>Jalen McDaniels</t>
  </si>
  <si>
    <t>Devin Carter</t>
  </si>
  <si>
    <t>Jordan Hawkins</t>
  </si>
  <si>
    <t>Jalen Johnson</t>
  </si>
  <si>
    <t>Bub Carrington</t>
  </si>
  <si>
    <t>Isaiah Jackson</t>
  </si>
  <si>
    <t>Ochai Agbaji</t>
  </si>
  <si>
    <t>Kobe Bufkin</t>
  </si>
  <si>
    <t>Quentin Grimes</t>
  </si>
  <si>
    <t>Bones Hyland</t>
  </si>
  <si>
    <t>Mark Williams</t>
  </si>
  <si>
    <t>Keyonte George</t>
  </si>
  <si>
    <t>Cam Thomas</t>
  </si>
  <si>
    <t>Jared McCain</t>
  </si>
  <si>
    <t>Jaden Springer</t>
  </si>
  <si>
    <t>Dwight Powell</t>
  </si>
  <si>
    <t>Day'Ron Sharpe</t>
  </si>
  <si>
    <t>Amir Coffey</t>
  </si>
  <si>
    <t>Jalen Hood-Schifino</t>
  </si>
  <si>
    <t>Kevin Love</t>
  </si>
  <si>
    <t>Dalen Terry</t>
  </si>
  <si>
    <t>Svi Mykhailiuk</t>
  </si>
  <si>
    <t>Cody Zeller</t>
  </si>
  <si>
    <t>Ja'Kobe Walter</t>
  </si>
  <si>
    <t>Jake LaRavia</t>
  </si>
  <si>
    <t>Eric Gordon</t>
  </si>
  <si>
    <t>Noah Clowney</t>
  </si>
  <si>
    <t>Malaki Branham</t>
  </si>
  <si>
    <t>Yves Missi</t>
  </si>
  <si>
    <t>Dante Exum</t>
  </si>
  <si>
    <t>Dariq Whitehead</t>
  </si>
  <si>
    <t>Nassir Little</t>
  </si>
  <si>
    <t>Johnny Juzang</t>
  </si>
  <si>
    <t>DaRon Holmes</t>
  </si>
  <si>
    <t>Josh Richardson</t>
  </si>
  <si>
    <t>Christian Wood</t>
  </si>
  <si>
    <t>Kyle Filipowski</t>
  </si>
  <si>
    <t>Julian Champagnie</t>
  </si>
  <si>
    <t>Kris Murray</t>
  </si>
  <si>
    <t>Walker Kessler</t>
  </si>
  <si>
    <t>Olivier-Maxence Prosper</t>
  </si>
  <si>
    <t>David Roddy</t>
  </si>
  <si>
    <t>Kyshawn George</t>
  </si>
  <si>
    <t>AJ Johnson</t>
  </si>
  <si>
    <t>Marcus Sasser</t>
  </si>
  <si>
    <t>Dewayne Dedmon</t>
  </si>
  <si>
    <t>MarJon Beauchamp</t>
  </si>
  <si>
    <t>Trendon Watford</t>
  </si>
  <si>
    <t>Keita Bates-Diop</t>
  </si>
  <si>
    <t>Blake Wesley</t>
  </si>
  <si>
    <t>Nick Smith Jr.</t>
  </si>
  <si>
    <t>Brice Sensabaugh</t>
  </si>
  <si>
    <t>Wendell Moore Jr.</t>
  </si>
  <si>
    <t>Ryan Dunn</t>
  </si>
  <si>
    <t>Isaiah Collier</t>
  </si>
  <si>
    <t>Nikola Jovic</t>
  </si>
  <si>
    <t>Cam Reddish</t>
  </si>
  <si>
    <t>Patrick Baldwin Jr.</t>
  </si>
  <si>
    <t>DaQuan Jeffries</t>
  </si>
  <si>
    <t>Charlie Brown Jr.</t>
  </si>
  <si>
    <t>Anthony Gill</t>
  </si>
  <si>
    <t>James Wiseman</t>
  </si>
  <si>
    <t>Garrison Mathews</t>
  </si>
  <si>
    <t>JaVale McGee</t>
  </si>
  <si>
    <t>Jeremiah Robinson-Earl</t>
  </si>
  <si>
    <t>Lindy Waters III</t>
  </si>
  <si>
    <t>Dalano Banton</t>
  </si>
  <si>
    <t>Duane Washington Jr.</t>
  </si>
  <si>
    <t>Keon Johnson</t>
  </si>
  <si>
    <t>Vit Krejci</t>
  </si>
  <si>
    <t>Colby Jones</t>
  </si>
  <si>
    <t>Keon Ellis</t>
  </si>
  <si>
    <t>Reggie Jackson</t>
  </si>
  <si>
    <t>Mo Bamba</t>
  </si>
  <si>
    <t>Garrett Temple</t>
  </si>
  <si>
    <t>Charles Bassey</t>
  </si>
  <si>
    <t>Jordan McLaughlin</t>
  </si>
  <si>
    <t>Sandro Mamukelashvili</t>
  </si>
  <si>
    <t>Doug McDermott</t>
  </si>
  <si>
    <t>Tyus Jones</t>
  </si>
  <si>
    <t>Bol Bol</t>
  </si>
  <si>
    <t>Monte Morris</t>
  </si>
  <si>
    <t>Mason Plumlee</t>
  </si>
  <si>
    <t>Damion Lee</t>
  </si>
  <si>
    <t>Guerschon Yabusele</t>
  </si>
  <si>
    <t>Kyle Lowry</t>
  </si>
  <si>
    <t>Daniel Theis</t>
  </si>
  <si>
    <t>Joe Ingles</t>
  </si>
  <si>
    <t>Markieff Morris</t>
  </si>
  <si>
    <t>Vlatko Cancar</t>
  </si>
  <si>
    <t>Spencer Dinwiddie</t>
  </si>
  <si>
    <t>Seth Curry</t>
  </si>
  <si>
    <t>Taj Gibson</t>
  </si>
  <si>
    <t>Talen Horton-Tucker</t>
  </si>
  <si>
    <t>Duop Reath</t>
  </si>
  <si>
    <t>Jaden Hardy</t>
  </si>
  <si>
    <t>Jabari Walker</t>
  </si>
  <si>
    <t>Kennedy Chandler</t>
  </si>
  <si>
    <t>Jose Alvarado</t>
  </si>
  <si>
    <t>Ricky Council IV</t>
  </si>
  <si>
    <t>GG Jackson II</t>
  </si>
  <si>
    <t>Julian Phillips</t>
  </si>
  <si>
    <t>Sidy Cissoko</t>
  </si>
  <si>
    <t>Toumani Camara</t>
  </si>
  <si>
    <t>Rayan Rupert</t>
  </si>
  <si>
    <t>Maxwell Lewis</t>
  </si>
  <si>
    <t>Jalen Wilson</t>
  </si>
  <si>
    <t>Mouhamed Gueye</t>
  </si>
  <si>
    <t>Jonathan Mogbo</t>
  </si>
  <si>
    <t>Jamal Shead</t>
  </si>
  <si>
    <t>Justin Champagnie</t>
  </si>
  <si>
    <t>Jae Crowder</t>
  </si>
  <si>
    <t>Karlo Matkovic</t>
  </si>
  <si>
    <t>Eric Bledsoe</t>
  </si>
  <si>
    <t>Bobi Klintman</t>
  </si>
  <si>
    <t>Tyler Smith</t>
  </si>
  <si>
    <t>Oso Ighodaro</t>
  </si>
  <si>
    <t>Jaylen Wells</t>
  </si>
  <si>
    <t>Adem Bona</t>
  </si>
  <si>
    <t>Antonio Reeves</t>
  </si>
  <si>
    <t>Bruno Fernando</t>
  </si>
  <si>
    <t>PJ Dozier</t>
  </si>
  <si>
    <t>Jamison Battle</t>
  </si>
  <si>
    <t>Joshua Primo</t>
  </si>
  <si>
    <t>Orlando Robinson</t>
  </si>
  <si>
    <t>Moussa Diabate</t>
  </si>
  <si>
    <t>Lonnie Walker IV</t>
  </si>
  <si>
    <t>Jared Butler</t>
  </si>
  <si>
    <t>Markelle Fultz</t>
  </si>
  <si>
    <t>E.J. Liddell</t>
  </si>
  <si>
    <t>Nik Stauskas</t>
  </si>
  <si>
    <t>Tyrese Martin</t>
  </si>
  <si>
    <t>Matt Ryan</t>
  </si>
  <si>
    <t>Brandon Boston Jr.</t>
  </si>
  <si>
    <t>Juwan Morgan</t>
  </si>
  <si>
    <t>Malik Fitts</t>
  </si>
  <si>
    <t>Bismack Biyombo</t>
  </si>
  <si>
    <t>Dominick Barlow</t>
  </si>
  <si>
    <t>Mamadi Diakite</t>
  </si>
  <si>
    <t>Justin Edwards</t>
  </si>
  <si>
    <t>Ricky Rubio</t>
  </si>
  <si>
    <t>Branden Carlson</t>
  </si>
  <si>
    <t>Moses Brown</t>
  </si>
  <si>
    <t>Jaylen Nowell</t>
  </si>
  <si>
    <t>Elfrid Payton</t>
  </si>
  <si>
    <t>Didi Louzada</t>
  </si>
  <si>
    <t>AJ Griffin</t>
  </si>
  <si>
    <t>Isaac Jones</t>
  </si>
  <si>
    <t>Malevy Leons</t>
  </si>
  <si>
    <t>Cole Swider</t>
  </si>
  <si>
    <t>Jared Rhoden</t>
  </si>
  <si>
    <t>Eugene Omoruyi</t>
  </si>
  <si>
    <t>Terry Taylor</t>
  </si>
  <si>
    <t>Skal Labissiere</t>
  </si>
  <si>
    <t>Daishen Nix</t>
  </si>
  <si>
    <t>Oshae Brissett</t>
  </si>
  <si>
    <t>Jahlil Okafor</t>
  </si>
  <si>
    <t>Malachi Flynn</t>
  </si>
  <si>
    <t>Killian Hayes</t>
  </si>
  <si>
    <t>Kevon Harris</t>
  </si>
  <si>
    <t>Drew Timme</t>
  </si>
  <si>
    <t>Colin Castleton</t>
  </si>
  <si>
    <t>Marcus Garrett</t>
  </si>
  <si>
    <t>Javon Freeman-Liberty</t>
  </si>
  <si>
    <t>A.J. Lawson</t>
  </si>
  <si>
    <t>Marcus Bagley</t>
  </si>
  <si>
    <t>Kylor Kelley</t>
  </si>
  <si>
    <t>Jaylen Sims</t>
  </si>
  <si>
    <t>Erik Stevenson</t>
  </si>
  <si>
    <t>Phillip Wheeler</t>
  </si>
  <si>
    <t>Yuri Collins</t>
  </si>
  <si>
    <t>Nae'Qwan Tomlin</t>
  </si>
  <si>
    <t>Terence Davis</t>
  </si>
  <si>
    <t>Brandon Williams</t>
  </si>
  <si>
    <t>Javante McCoy</t>
  </si>
  <si>
    <t>Isaiah Mobley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</si>
  <si>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</si>
  <si>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</si>
  <si>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</si>
  <si>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</si>
  <si>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</si>
  <si>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</si>
  <si>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</si>
  <si>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</si>
  <si>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</si>
  <si>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</si>
  <si>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</si>
  <si>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</si>
  <si>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</si>
  <si>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</si>
  <si>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</si>
  <si>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</si>
  <si>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</si>
  <si>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</si>
  <si>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</si>
  <si>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</si>
  <si>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</si>
  <si>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</si>
  <si>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</si>
  <si>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</si>
  <si>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</si>
  <si>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</si>
  <si>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</si>
  <si>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</si>
  <si>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</si>
  <si>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</si>
  <si>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</si>
  <si>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1</t>
  </si>
  <si>
    <t>26</t>
  </si>
  <si>
    <t>76</t>
  </si>
  <si>
    <t>34.2</t>
  </si>
  <si>
    <t>11.3</t>
  </si>
  <si>
    <t>21.8</t>
  </si>
  <si>
    <t>.519</t>
  </si>
  <si>
    <t>2.1</t>
  </si>
  <si>
    <t>5.7</t>
  </si>
  <si>
    <t>.375</t>
  </si>
  <si>
    <t>9.2</t>
  </si>
  <si>
    <t>16.1</t>
  </si>
  <si>
    <t>.571</t>
  </si>
  <si>
    <t>.569</t>
  </si>
  <si>
    <t>7.9</t>
  </si>
  <si>
    <t>8.8</t>
  </si>
  <si>
    <t>.898</t>
  </si>
  <si>
    <t>0.9</t>
  </si>
  <si>
    <t>4.1</t>
  </si>
  <si>
    <t>5.0</t>
  </si>
  <si>
    <t>6.4</t>
  </si>
  <si>
    <t>1.7</t>
  </si>
  <si>
    <t>1.0</t>
  </si>
  <si>
    <t>2.4</t>
  </si>
  <si>
    <t>2.2</t>
  </si>
  <si>
    <t>32.7</t>
  </si>
  <si>
    <t>2</t>
  </si>
  <si>
    <t>30</t>
  </si>
  <si>
    <t>67</t>
  </si>
  <si>
    <t>11.8</t>
  </si>
  <si>
    <t>19.7</t>
  </si>
  <si>
    <t>.601</t>
  </si>
  <si>
    <t>0.2</t>
  </si>
  <si>
    <t>.222</t>
  </si>
  <si>
    <t>11.6</t>
  </si>
  <si>
    <t>18.7</t>
  </si>
  <si>
    <t>.620</t>
  </si>
  <si>
    <t>.607</t>
  </si>
  <si>
    <t>6.5</t>
  </si>
  <si>
    <t>10.6</t>
  </si>
  <si>
    <t>.617</t>
  </si>
  <si>
    <t>9.7</t>
  </si>
  <si>
    <t>11.9</t>
  </si>
  <si>
    <t>1.2</t>
  </si>
  <si>
    <t>3.1</t>
  </si>
  <si>
    <t>2.3</t>
  </si>
  <si>
    <t>30.4</t>
  </si>
  <si>
    <t>3</t>
  </si>
  <si>
    <t>29</t>
  </si>
  <si>
    <t>70</t>
  </si>
  <si>
    <t>36.7</t>
  </si>
  <si>
    <t>11.2</t>
  </si>
  <si>
    <t>19.5</t>
  </si>
  <si>
    <t>.576</t>
  </si>
  <si>
    <t>2.0</t>
  </si>
  <si>
    <t>4.7</t>
  </si>
  <si>
    <t>.417</t>
  </si>
  <si>
    <t>9.3</t>
  </si>
  <si>
    <t>14.8</t>
  </si>
  <si>
    <t>.627</t>
  </si>
  <si>
    <t>5.2</t>
  </si>
  <si>
    <t>.800</t>
  </si>
  <si>
    <t>2.9</t>
  </si>
  <si>
    <t>9.9</t>
  </si>
  <si>
    <t>12.7</t>
  </si>
  <si>
    <t>10.2</t>
  </si>
  <si>
    <t>1.8</t>
  </si>
  <si>
    <t>0.6</t>
  </si>
  <si>
    <t>3.3</t>
  </si>
  <si>
    <t>29.6</t>
  </si>
  <si>
    <t>4</t>
  </si>
  <si>
    <t>25</t>
  </si>
  <si>
    <t>2TM</t>
  </si>
  <si>
    <t>50</t>
  </si>
  <si>
    <t>35.4</t>
  </si>
  <si>
    <t>20.5</t>
  </si>
  <si>
    <t>.450</t>
  </si>
  <si>
    <t>3.5</t>
  </si>
  <si>
    <t>9.6</t>
  </si>
  <si>
    <t>.368</t>
  </si>
  <si>
    <t>10.9</t>
  </si>
  <si>
    <t>.522</t>
  </si>
  <si>
    <t>.536</t>
  </si>
  <si>
    <t>6.2</t>
  </si>
  <si>
    <t>.782</t>
  </si>
  <si>
    <t>0.8</t>
  </si>
  <si>
    <t>7.4</t>
  </si>
  <si>
    <t>8.2</t>
  </si>
  <si>
    <t>7.7</t>
  </si>
  <si>
    <t>0.4</t>
  </si>
  <si>
    <t>3.6</t>
  </si>
  <si>
    <t>2.5</t>
  </si>
  <si>
    <t>28.2</t>
  </si>
  <si>
    <t>5</t>
  </si>
  <si>
    <t>23</t>
  </si>
  <si>
    <t>79</t>
  </si>
  <si>
    <t>36.3</t>
  </si>
  <si>
    <t>9.1</t>
  </si>
  <si>
    <t>20.4</t>
  </si>
  <si>
    <t>.447</t>
  </si>
  <si>
    <t>10.3</t>
  </si>
  <si>
    <t>.395</t>
  </si>
  <si>
    <t>5.1</t>
  </si>
  <si>
    <t>10.1</t>
  </si>
  <si>
    <t>.501</t>
  </si>
  <si>
    <t>.547</t>
  </si>
  <si>
    <t>5.3</t>
  </si>
  <si>
    <t>6.3</t>
  </si>
  <si>
    <t>.837</t>
  </si>
  <si>
    <t>4.9</t>
  </si>
  <si>
    <t>4.5</t>
  </si>
  <si>
    <t>3.2</t>
  </si>
  <si>
    <t>1.9</t>
  </si>
  <si>
    <t>27.6</t>
  </si>
  <si>
    <t>6</t>
  </si>
  <si>
    <t>72</t>
  </si>
  <si>
    <t>36.4</t>
  </si>
  <si>
    <t>20.3</t>
  </si>
  <si>
    <t>.452</t>
  </si>
  <si>
    <t>.343</t>
  </si>
  <si>
    <t>.559</t>
  </si>
  <si>
    <t>.537</t>
  </si>
  <si>
    <t>6.1</t>
  </si>
  <si>
    <t>.814</t>
  </si>
  <si>
    <t>0.7</t>
  </si>
  <si>
    <t>8.0</t>
  </si>
  <si>
    <t>8.7</t>
  </si>
  <si>
    <t>6.0</t>
  </si>
  <si>
    <t>1.1</t>
  </si>
  <si>
    <t>0.5</t>
  </si>
  <si>
    <t>26.8</t>
  </si>
  <si>
    <t>7</t>
  </si>
  <si>
    <t>36</t>
  </si>
  <si>
    <t>62</t>
  </si>
  <si>
    <t>36.5</t>
  </si>
  <si>
    <t>9.5</t>
  </si>
  <si>
    <t>18.1</t>
  </si>
  <si>
    <t>.527</t>
  </si>
  <si>
    <t>2.6</t>
  </si>
  <si>
    <t>.430</t>
  </si>
  <si>
    <t>7.0</t>
  </si>
  <si>
    <t>12.1</t>
  </si>
  <si>
    <t>.574</t>
  </si>
  <si>
    <t>.598</t>
  </si>
  <si>
    <t>5.8</t>
  </si>
  <si>
    <t>.839</t>
  </si>
  <si>
    <t>4.2</t>
  </si>
  <si>
    <t>26.6</t>
  </si>
  <si>
    <t>8</t>
  </si>
  <si>
    <t>24</t>
  </si>
  <si>
    <t>52</t>
  </si>
  <si>
    <t>37.7</t>
  </si>
  <si>
    <t>21.0</t>
  </si>
  <si>
    <t>.437</t>
  </si>
  <si>
    <t>.337</t>
  </si>
  <si>
    <t>.515</t>
  </si>
  <si>
    <t>.511</t>
  </si>
  <si>
    <t>5.6</t>
  </si>
  <si>
    <t>.879</t>
  </si>
  <si>
    <t>0.3</t>
  </si>
  <si>
    <t>26.3</t>
  </si>
  <si>
    <t>9</t>
  </si>
  <si>
    <t>35.0</t>
  </si>
  <si>
    <t>9.8</t>
  </si>
  <si>
    <t>20.8</t>
  </si>
  <si>
    <t>.469</t>
  </si>
  <si>
    <t>.356</t>
  </si>
  <si>
    <t>7.6</t>
  </si>
  <si>
    <t>.521</t>
  </si>
  <si>
    <t>.846</t>
  </si>
  <si>
    <t>4.4</t>
  </si>
  <si>
    <t>2.8</t>
  </si>
  <si>
    <t>26.1</t>
  </si>
  <si>
    <t>10</t>
  </si>
  <si>
    <t>28</t>
  </si>
  <si>
    <t>65</t>
  </si>
  <si>
    <t>9.0</t>
  </si>
  <si>
    <t>18.5</t>
  </si>
  <si>
    <t>.488</t>
  </si>
  <si>
    <t>.383</t>
  </si>
  <si>
    <t>6.7</t>
  </si>
  <si>
    <t>12.4</t>
  </si>
  <si>
    <t>.539</t>
  </si>
  <si>
    <t>.551</t>
  </si>
  <si>
    <t>6.9</t>
  </si>
  <si>
    <t>.821</t>
  </si>
  <si>
    <t>7.3</t>
  </si>
  <si>
    <t>0.1</t>
  </si>
  <si>
    <t>26.0</t>
  </si>
  <si>
    <t>11</t>
  </si>
  <si>
    <t>22</t>
  </si>
  <si>
    <t>46</t>
  </si>
  <si>
    <t>34.4</t>
  </si>
  <si>
    <t>19.8</t>
  </si>
  <si>
    <t>5.9</t>
  </si>
  <si>
    <t>.320</t>
  </si>
  <si>
    <t>7.1</t>
  </si>
  <si>
    <t>13.9</t>
  </si>
  <si>
    <t>.509</t>
  </si>
  <si>
    <t>.500</t>
  </si>
  <si>
    <t>8.4</t>
  </si>
  <si>
    <t>.727</t>
  </si>
  <si>
    <t>7.5</t>
  </si>
  <si>
    <t>4.8</t>
  </si>
  <si>
    <t>3.0</t>
  </si>
  <si>
    <t>25.9</t>
  </si>
  <si>
    <t>12</t>
  </si>
  <si>
    <t>75</t>
  </si>
  <si>
    <t>37.3</t>
  </si>
  <si>
    <t>18.9</t>
  </si>
  <si>
    <t>.461</t>
  </si>
  <si>
    <t>.332</t>
  </si>
  <si>
    <t>.542</t>
  </si>
  <si>
    <t>.525</t>
  </si>
  <si>
    <t>.894</t>
  </si>
  <si>
    <t>25.6</t>
  </si>
  <si>
    <t>13</t>
  </si>
  <si>
    <t>47</t>
  </si>
  <si>
    <t>32.0</t>
  </si>
  <si>
    <t>8.6</t>
  </si>
  <si>
    <t>21.3</t>
  </si>
  <si>
    <t>.405</t>
  </si>
  <si>
    <t>3.8</t>
  </si>
  <si>
    <t>.339</t>
  </si>
  <si>
    <t>.478</t>
  </si>
  <si>
    <t>.494</t>
  </si>
  <si>
    <t>.843</t>
  </si>
  <si>
    <t>3.9</t>
  </si>
  <si>
    <t>25.2</t>
  </si>
  <si>
    <t>14</t>
  </si>
  <si>
    <t>34</t>
  </si>
  <si>
    <t>58</t>
  </si>
  <si>
    <t>36.1</t>
  </si>
  <si>
    <t>17.1</t>
  </si>
  <si>
    <t>.448</t>
  </si>
  <si>
    <t>3.4</t>
  </si>
  <si>
    <t>.376</t>
  </si>
  <si>
    <t>4.3</t>
  </si>
  <si>
    <t>8.1</t>
  </si>
  <si>
    <t>.528</t>
  </si>
  <si>
    <t>6.8</t>
  </si>
  <si>
    <t>.921</t>
  </si>
  <si>
    <t>24.9</t>
  </si>
  <si>
    <t>15</t>
  </si>
  <si>
    <t>31</t>
  </si>
  <si>
    <t>51</t>
  </si>
  <si>
    <t>33.5</t>
  </si>
  <si>
    <t>17.8</t>
  </si>
  <si>
    <t>.516</t>
  </si>
  <si>
    <t>.282</t>
  </si>
  <si>
    <t>8.5</t>
  </si>
  <si>
    <t>15.4</t>
  </si>
  <si>
    <t>.553</t>
  </si>
  <si>
    <t>7.2</t>
  </si>
  <si>
    <t>.775</t>
  </si>
  <si>
    <t>8.9</t>
  </si>
  <si>
    <t>24.7</t>
  </si>
  <si>
    <t>16</t>
  </si>
  <si>
    <t>32</t>
  </si>
  <si>
    <t>.473</t>
  </si>
  <si>
    <t>.401</t>
  </si>
  <si>
    <t>11.7</t>
  </si>
  <si>
    <t>.517</t>
  </si>
  <si>
    <t>.549</t>
  </si>
  <si>
    <t>.916</t>
  </si>
  <si>
    <t>4.6</t>
  </si>
  <si>
    <t>1.3</t>
  </si>
  <si>
    <t>17</t>
  </si>
  <si>
    <t>28.6</t>
  </si>
  <si>
    <t>16.9</t>
  </si>
  <si>
    <t>.567</t>
  </si>
  <si>
    <t>.231</t>
  </si>
  <si>
    <t>16.5</t>
  </si>
  <si>
    <t>.570</t>
  </si>
  <si>
    <t>.656</t>
  </si>
  <si>
    <t>2.7</t>
  </si>
  <si>
    <t>24.6</t>
  </si>
  <si>
    <t>18</t>
  </si>
  <si>
    <t>32.2</t>
  </si>
  <si>
    <t>18.0</t>
  </si>
  <si>
    <t>.397</t>
  </si>
  <si>
    <t>.534</t>
  </si>
  <si>
    <t>.572</t>
  </si>
  <si>
    <t>4.0</t>
  </si>
  <si>
    <t>.933</t>
  </si>
  <si>
    <t>1.4</t>
  </si>
  <si>
    <t>24.5</t>
  </si>
  <si>
    <t>19</t>
  </si>
  <si>
    <t>40</t>
  </si>
  <si>
    <t>34.9</t>
  </si>
  <si>
    <t>.513</t>
  </si>
  <si>
    <t>12.5</t>
  </si>
  <si>
    <t>3.7</t>
  </si>
  <si>
    <t>7.8</t>
  </si>
  <si>
    <t>24.4</t>
  </si>
  <si>
    <t>20</t>
  </si>
  <si>
    <t>.526</t>
  </si>
  <si>
    <t>.420</t>
  </si>
  <si>
    <t>12.2</t>
  </si>
  <si>
    <t>.584</t>
  </si>
  <si>
    <t>.829</t>
  </si>
  <si>
    <t>12.8</t>
  </si>
  <si>
    <t>21</t>
  </si>
  <si>
    <t>33.2</t>
  </si>
  <si>
    <t>18.6</t>
  </si>
  <si>
    <t>.476</t>
  </si>
  <si>
    <t>.352</t>
  </si>
  <si>
    <t>.586</t>
  </si>
  <si>
    <t>.836</t>
  </si>
  <si>
    <t>11.0</t>
  </si>
  <si>
    <t>24.3</t>
  </si>
  <si>
    <t>60</t>
  </si>
  <si>
    <t>33.7</t>
  </si>
  <si>
    <t>19.4</t>
  </si>
  <si>
    <t>.463</t>
  </si>
  <si>
    <t>.295</t>
  </si>
  <si>
    <t>13.5</t>
  </si>
  <si>
    <t>.535</t>
  </si>
  <si>
    <t>.507</t>
  </si>
  <si>
    <t>.871</t>
  </si>
  <si>
    <t>24.2</t>
  </si>
  <si>
    <t>36.0</t>
  </si>
  <si>
    <t>.411</t>
  </si>
  <si>
    <t>.340</t>
  </si>
  <si>
    <t>.474</t>
  </si>
  <si>
    <t>.491</t>
  </si>
  <si>
    <t>.875</t>
  </si>
  <si>
    <t>71</t>
  </si>
  <si>
    <t>31.4</t>
  </si>
  <si>
    <t>.443</t>
  </si>
  <si>
    <t>.512</t>
  </si>
  <si>
    <t>.531</t>
  </si>
  <si>
    <t>.823</t>
  </si>
  <si>
    <t>24.0</t>
  </si>
  <si>
    <t>31.2</t>
  </si>
  <si>
    <t>18.2</t>
  </si>
  <si>
    <t>.438</t>
  </si>
  <si>
    <t>.349</t>
  </si>
  <si>
    <t>10.4</t>
  </si>
  <si>
    <t>.506</t>
  </si>
  <si>
    <t>.881</t>
  </si>
  <si>
    <t>77</t>
  </si>
  <si>
    <t>17.9</t>
  </si>
  <si>
    <t>.472</t>
  </si>
  <si>
    <t>.565</t>
  </si>
  <si>
    <t>.563</t>
  </si>
  <si>
    <t>.878</t>
  </si>
  <si>
    <t>5.5</t>
  </si>
  <si>
    <t>23.9</t>
  </si>
  <si>
    <t>27</t>
  </si>
  <si>
    <t>30.2</t>
  </si>
  <si>
    <t>16.6</t>
  </si>
  <si>
    <t>.444</t>
  </si>
  <si>
    <t>.299</t>
  </si>
  <si>
    <t>.492</t>
  </si>
  <si>
    <t>.481</t>
  </si>
  <si>
    <t>.882</t>
  </si>
  <si>
    <t>23.8</t>
  </si>
  <si>
    <t>18.8</t>
  </si>
  <si>
    <t>.310</t>
  </si>
  <si>
    <t>12.6</t>
  </si>
  <si>
    <t>.538</t>
  </si>
  <si>
    <t>.514</t>
  </si>
  <si>
    <t>.827</t>
  </si>
  <si>
    <t>1.5</t>
  </si>
  <si>
    <t>23.5</t>
  </si>
  <si>
    <t>74</t>
  </si>
  <si>
    <t>35.2</t>
  </si>
  <si>
    <t>.446</t>
  </si>
  <si>
    <t>.562</t>
  </si>
  <si>
    <t>.609</t>
  </si>
  <si>
    <t>.825</t>
  </si>
  <si>
    <t>1.6</t>
  </si>
  <si>
    <t>23.3</t>
  </si>
  <si>
    <t>.454</t>
  </si>
  <si>
    <t>.309</t>
  </si>
  <si>
    <t>.523</t>
  </si>
  <si>
    <t>.504</t>
  </si>
  <si>
    <t>.824</t>
  </si>
  <si>
    <t>23.2</t>
  </si>
  <si>
    <t>35</t>
  </si>
  <si>
    <t>35.3</t>
  </si>
  <si>
    <t>16.4</t>
  </si>
  <si>
    <t>.410</t>
  </si>
  <si>
    <t>.874</t>
  </si>
  <si>
    <t>22.8</t>
  </si>
  <si>
    <t>63</t>
  </si>
  <si>
    <t>34.3</t>
  </si>
  <si>
    <t>17.7</t>
  </si>
  <si>
    <t>.324</t>
  </si>
  <si>
    <t>.529</t>
  </si>
  <si>
    <t>.764</t>
  </si>
  <si>
    <t>22.2</t>
  </si>
  <si>
    <t>33</t>
  </si>
  <si>
    <t>35.9</t>
  </si>
  <si>
    <t>17.0</t>
  </si>
  <si>
    <t>.477</t>
  </si>
  <si>
    <t>.328</t>
  </si>
  <si>
    <t>13.7</t>
  </si>
  <si>
    <t>.857</t>
  </si>
  <si>
    <t>33.1</t>
  </si>
  <si>
    <t>.465</t>
  </si>
  <si>
    <t>.374</t>
  </si>
  <si>
    <t>.530</t>
  </si>
  <si>
    <t>.855</t>
  </si>
  <si>
    <t>29.8</t>
  </si>
  <si>
    <t>11.1</t>
  </si>
  <si>
    <t>.541</t>
  </si>
  <si>
    <t>.548</t>
  </si>
  <si>
    <t>5.4</t>
  </si>
  <si>
    <t>.781</t>
  </si>
  <si>
    <t>32.6</t>
  </si>
  <si>
    <t>15.8</t>
  </si>
  <si>
    <t>.484</t>
  </si>
  <si>
    <t>.418</t>
  </si>
  <si>
    <t>.578</t>
  </si>
  <si>
    <t>.804</t>
  </si>
  <si>
    <t>37</t>
  </si>
  <si>
    <t>69</t>
  </si>
  <si>
    <t>32.4</t>
  </si>
  <si>
    <t>.365</t>
  </si>
  <si>
    <t>12.0</t>
  </si>
  <si>
    <t>.533</t>
  </si>
  <si>
    <t>.789</t>
  </si>
  <si>
    <t>21.6</t>
  </si>
  <si>
    <t>38</t>
  </si>
  <si>
    <t>31.9</t>
  </si>
  <si>
    <t>16.8</t>
  </si>
  <si>
    <t>.498</t>
  </si>
  <si>
    <t>.560</t>
  </si>
  <si>
    <t>.810</t>
  </si>
  <si>
    <t>21.5</t>
  </si>
  <si>
    <t>39</t>
  </si>
  <si>
    <t>16.7</t>
  </si>
  <si>
    <t>.393</t>
  </si>
  <si>
    <t>10.8</t>
  </si>
  <si>
    <t>.518</t>
  </si>
  <si>
    <t>.543</t>
  </si>
  <si>
    <t>.886</t>
  </si>
  <si>
    <t>21.4</t>
  </si>
  <si>
    <t>53</t>
  </si>
  <si>
    <t>8.3</t>
  </si>
  <si>
    <t>.361</t>
  </si>
  <si>
    <t>.556</t>
  </si>
  <si>
    <t>.887</t>
  </si>
  <si>
    <t>21.2</t>
  </si>
  <si>
    <t>41</t>
  </si>
  <si>
    <t>.468</t>
  </si>
  <si>
    <t>.350</t>
  </si>
  <si>
    <t>.630</t>
  </si>
  <si>
    <t>21.1</t>
  </si>
  <si>
    <t>42</t>
  </si>
  <si>
    <t>56</t>
  </si>
  <si>
    <t>.373</t>
  </si>
  <si>
    <t>.505</t>
  </si>
  <si>
    <t>.717</t>
  </si>
  <si>
    <t>43</t>
  </si>
  <si>
    <t>82</t>
  </si>
  <si>
    <t>32.9</t>
  </si>
  <si>
    <t>17.5</t>
  </si>
  <si>
    <t>.423</t>
  </si>
  <si>
    <t>.354</t>
  </si>
  <si>
    <t>.482</t>
  </si>
  <si>
    <t>.813</t>
  </si>
  <si>
    <t>44</t>
  </si>
  <si>
    <t>.403</t>
  </si>
  <si>
    <t>.355</t>
  </si>
  <si>
    <t>.475</t>
  </si>
  <si>
    <t>.861</t>
  </si>
  <si>
    <t>45</t>
  </si>
  <si>
    <t>30.7</t>
  </si>
  <si>
    <t>15.7</t>
  </si>
  <si>
    <t>20.6</t>
  </si>
  <si>
    <t>68</t>
  </si>
  <si>
    <t>29.4</t>
  </si>
  <si>
    <t>15.5</t>
  </si>
  <si>
    <t>.432</t>
  </si>
  <si>
    <t>.378</t>
  </si>
  <si>
    <t>.510</t>
  </si>
  <si>
    <t>.544</t>
  </si>
  <si>
    <t>.883</t>
  </si>
  <si>
    <t>73</t>
  </si>
  <si>
    <t>15.1</t>
  </si>
  <si>
    <t>.453</t>
  </si>
  <si>
    <t>.370</t>
  </si>
  <si>
    <t>.550</t>
  </si>
  <si>
    <t>.902</t>
  </si>
  <si>
    <t>48</t>
  </si>
  <si>
    <t>64</t>
  </si>
  <si>
    <t>31.7</t>
  </si>
  <si>
    <t>.431</t>
  </si>
  <si>
    <t>.313</t>
  </si>
  <si>
    <t>10.0</t>
  </si>
  <si>
    <t>.495</t>
  </si>
  <si>
    <t>.870</t>
  </si>
  <si>
    <t>49</t>
  </si>
  <si>
    <t>14.2</t>
  </si>
  <si>
    <t>.460</t>
  </si>
  <si>
    <t>.377</t>
  </si>
  <si>
    <t>.877</t>
  </si>
  <si>
    <t>20.2</t>
  </si>
  <si>
    <t>78</t>
  </si>
  <si>
    <t>15.2</t>
  </si>
  <si>
    <t>.389</t>
  </si>
  <si>
    <t>.568</t>
  </si>
  <si>
    <t>.734</t>
  </si>
  <si>
    <t>28.8</t>
  </si>
  <si>
    <t>6.6</t>
  </si>
  <si>
    <t>.483</t>
  </si>
  <si>
    <t>.412</t>
  </si>
  <si>
    <t>.809</t>
  </si>
  <si>
    <t>32.8</t>
  </si>
  <si>
    <t>.271</t>
  </si>
  <si>
    <t>.508</t>
  </si>
  <si>
    <t>.755</t>
  </si>
  <si>
    <t>19.3</t>
  </si>
  <si>
    <t>.426</t>
  </si>
  <si>
    <t>.363</t>
  </si>
  <si>
    <t>.496</t>
  </si>
  <si>
    <t>54</t>
  </si>
  <si>
    <t>.392</t>
  </si>
  <si>
    <t>19.2</t>
  </si>
  <si>
    <t>55</t>
  </si>
  <si>
    <t>34.7</t>
  </si>
  <si>
    <t>.590</t>
  </si>
  <si>
    <t>10.5</t>
  </si>
  <si>
    <t>.754</t>
  </si>
  <si>
    <t>19.1</t>
  </si>
  <si>
    <t>31.5</t>
  </si>
  <si>
    <t>15.0</t>
  </si>
  <si>
    <t>.233</t>
  </si>
  <si>
    <t>.692</t>
  </si>
  <si>
    <t>57</t>
  </si>
  <si>
    <t>30.5</t>
  </si>
  <si>
    <t>13.3</t>
  </si>
  <si>
    <t>.399</t>
  </si>
  <si>
    <t>.577</t>
  </si>
  <si>
    <t>.583</t>
  </si>
  <si>
    <t>.848</t>
  </si>
  <si>
    <t>19.0</t>
  </si>
  <si>
    <t>14.9</t>
  </si>
  <si>
    <t>.346</t>
  </si>
  <si>
    <t>.876</t>
  </si>
  <si>
    <t>59</t>
  </si>
  <si>
    <t>35.7</t>
  </si>
  <si>
    <t>.312</t>
  </si>
  <si>
    <t>.566</t>
  </si>
  <si>
    <t>.746</t>
  </si>
  <si>
    <t>31.6</t>
  </si>
  <si>
    <t>13.1</t>
  </si>
  <si>
    <t>.390</t>
  </si>
  <si>
    <t>.582</t>
  </si>
  <si>
    <t>.893</t>
  </si>
  <si>
    <t>61</t>
  </si>
  <si>
    <t>32.3</t>
  </si>
  <si>
    <t>13.6</t>
  </si>
  <si>
    <t>.485</t>
  </si>
  <si>
    <t>.344</t>
  </si>
  <si>
    <t>.555</t>
  </si>
  <si>
    <t>.806</t>
  </si>
  <si>
    <t>33.6</t>
  </si>
  <si>
    <t>13.8</t>
  </si>
  <si>
    <t>.388</t>
  </si>
  <si>
    <t>.581</t>
  </si>
  <si>
    <t>.851</t>
  </si>
  <si>
    <t>.557</t>
  </si>
  <si>
    <t>.621</t>
  </si>
  <si>
    <t>.604</t>
  </si>
  <si>
    <t>.725</t>
  </si>
  <si>
    <t>31.3</t>
  </si>
  <si>
    <t>15.3</t>
  </si>
  <si>
    <t>.311</t>
  </si>
  <si>
    <t>.785</t>
  </si>
  <si>
    <t>Nikola Vučević</t>
  </si>
  <si>
    <t>.402</t>
  </si>
  <si>
    <t>.587</t>
  </si>
  <si>
    <t>.592</t>
  </si>
  <si>
    <t>.805</t>
  </si>
  <si>
    <t>66</t>
  </si>
  <si>
    <t>27.9</t>
  </si>
  <si>
    <t>.480</t>
  </si>
  <si>
    <t>.406</t>
  </si>
  <si>
    <t>.865</t>
  </si>
  <si>
    <t>18.4</t>
  </si>
  <si>
    <t>.599</t>
  </si>
  <si>
    <t>.596</t>
  </si>
  <si>
    <t>.768</t>
  </si>
  <si>
    <t>14.3</t>
  </si>
  <si>
    <t>.357</t>
  </si>
  <si>
    <t>11.4</t>
  </si>
  <si>
    <t>.765</t>
  </si>
  <si>
    <t>14.0</t>
  </si>
  <si>
    <t>.763</t>
  </si>
  <si>
    <t>36.6</t>
  </si>
  <si>
    <t>.372</t>
  </si>
  <si>
    <t>.561</t>
  </si>
  <si>
    <t>37.0</t>
  </si>
  <si>
    <t>14.4</t>
  </si>
  <si>
    <t>.594</t>
  </si>
  <si>
    <t>17.6</t>
  </si>
  <si>
    <t>29.9</t>
  </si>
  <si>
    <t>.409</t>
  </si>
  <si>
    <t>.490</t>
  </si>
  <si>
    <t>.733</t>
  </si>
  <si>
    <t>.308</t>
  </si>
  <si>
    <t>.546</t>
  </si>
  <si>
    <t>.842</t>
  </si>
  <si>
    <t>15.9</t>
  </si>
  <si>
    <t>.445</t>
  </si>
  <si>
    <t>.439</t>
  </si>
  <si>
    <t>.325</t>
  </si>
  <si>
    <t>17.2</t>
  </si>
  <si>
    <t>27.8</t>
  </si>
  <si>
    <t>.867</t>
  </si>
  <si>
    <t>27.2</t>
  </si>
  <si>
    <t>.470</t>
  </si>
  <si>
    <t>.573</t>
  </si>
  <si>
    <t>32.1</t>
  </si>
  <si>
    <t>.497</t>
  </si>
  <si>
    <t>.386</t>
  </si>
  <si>
    <t>.803</t>
  </si>
  <si>
    <t>30.0</t>
  </si>
  <si>
    <t>.552</t>
  </si>
  <si>
    <t>.780</t>
  </si>
  <si>
    <t>80</t>
  </si>
  <si>
    <t>.391</t>
  </si>
  <si>
    <t>.449</t>
  </si>
  <si>
    <t>.818</t>
  </si>
  <si>
    <t>81</t>
  </si>
  <si>
    <t>.628</t>
  </si>
  <si>
    <t>0.0</t>
  </si>
  <si>
    <t>.661</t>
  </si>
  <si>
    <t>33.9</t>
  </si>
  <si>
    <t>.442</t>
  </si>
  <si>
    <t>.384</t>
  </si>
  <si>
    <t>.593</t>
  </si>
  <si>
    <t>.580</t>
  </si>
  <si>
    <t>83</t>
  </si>
  <si>
    <t>.416</t>
  </si>
  <si>
    <t>.466</t>
  </si>
  <si>
    <t>.579</t>
  </si>
  <si>
    <t>.679</t>
  </si>
  <si>
    <t>16.3</t>
  </si>
  <si>
    <t>84</t>
  </si>
  <si>
    <t>31.0</t>
  </si>
  <si>
    <t>.532</t>
  </si>
  <si>
    <t>.792</t>
  </si>
  <si>
    <t>85</t>
  </si>
  <si>
    <t>.408</t>
  </si>
  <si>
    <t>.362</t>
  </si>
  <si>
    <t>.493</t>
  </si>
  <si>
    <t>.797</t>
  </si>
  <si>
    <t>16.2</t>
  </si>
  <si>
    <t>86</t>
  </si>
  <si>
    <t>32.5</t>
  </si>
  <si>
    <t>.358</t>
  </si>
  <si>
    <t>87</t>
  </si>
  <si>
    <t>.314</t>
  </si>
  <si>
    <t>.489</t>
  </si>
  <si>
    <t>88</t>
  </si>
  <si>
    <t>.458</t>
  </si>
  <si>
    <t>.831</t>
  </si>
  <si>
    <t>89</t>
  </si>
  <si>
    <t>.396</t>
  </si>
  <si>
    <t>.773</t>
  </si>
  <si>
    <t>15.6</t>
  </si>
  <si>
    <t>90</t>
  </si>
  <si>
    <t>.648</t>
  </si>
  <si>
    <t>.634</t>
  </si>
  <si>
    <t>91</t>
  </si>
  <si>
    <t>.305</t>
  </si>
  <si>
    <t>.668</t>
  </si>
  <si>
    <t>92</t>
  </si>
  <si>
    <t>25.7</t>
  </si>
  <si>
    <t>93</t>
  </si>
  <si>
    <t>.000</t>
  </si>
  <si>
    <t>94</t>
  </si>
  <si>
    <t>34.6</t>
  </si>
  <si>
    <t>.293</t>
  </si>
  <si>
    <t>.751</t>
  </si>
  <si>
    <t>95</t>
  </si>
  <si>
    <t>27.4</t>
  </si>
  <si>
    <t>10.7</t>
  </si>
  <si>
    <t>.379</t>
  </si>
  <si>
    <t>.554</t>
  </si>
  <si>
    <t>96</t>
  </si>
  <si>
    <t>13.0</t>
  </si>
  <si>
    <t>.436</t>
  </si>
  <si>
    <t>.307</t>
  </si>
  <si>
    <t>97</t>
  </si>
  <si>
    <t>26.7</t>
  </si>
  <si>
    <t>.428</t>
  </si>
  <si>
    <t>.285</t>
  </si>
  <si>
    <t>.724</t>
  </si>
  <si>
    <t>14.7</t>
  </si>
  <si>
    <t>98</t>
  </si>
  <si>
    <t>28.4</t>
  </si>
  <si>
    <t>99</t>
  </si>
  <si>
    <t>.381</t>
  </si>
  <si>
    <t>.722</t>
  </si>
  <si>
    <t>100</t>
  </si>
  <si>
    <t>.467</t>
  </si>
  <si>
    <t>.385</t>
  </si>
  <si>
    <t>.757</t>
  </si>
  <si>
    <t>14.6</t>
  </si>
  <si>
    <t>101</t>
  </si>
  <si>
    <t>102</t>
  </si>
  <si>
    <t>.333</t>
  </si>
  <si>
    <t>.674</t>
  </si>
  <si>
    <t>14.5</t>
  </si>
  <si>
    <t>103</t>
  </si>
  <si>
    <t>.188</t>
  </si>
  <si>
    <t>.667</t>
  </si>
  <si>
    <t>104</t>
  </si>
  <si>
    <t>.858</t>
  </si>
  <si>
    <t>105</t>
  </si>
  <si>
    <t>.849</t>
  </si>
  <si>
    <t>106</t>
  </si>
  <si>
    <t>.407</t>
  </si>
  <si>
    <t>.642</t>
  </si>
  <si>
    <t>.845</t>
  </si>
  <si>
    <t>107</t>
  </si>
  <si>
    <t>27.5</t>
  </si>
  <si>
    <t>11.5</t>
  </si>
  <si>
    <t>.462</t>
  </si>
  <si>
    <t>.776</t>
  </si>
  <si>
    <t>108</t>
  </si>
  <si>
    <t>33.8</t>
  </si>
  <si>
    <t>.545</t>
  </si>
  <si>
    <t>14.1</t>
  </si>
  <si>
    <t>109</t>
  </si>
  <si>
    <t>0</t>
  </si>
  <si>
    <t>.435</t>
  </si>
  <si>
    <t>.400</t>
  </si>
  <si>
    <t>.455</t>
  </si>
  <si>
    <t>.905</t>
  </si>
  <si>
    <t>110</t>
  </si>
  <si>
    <t>.275</t>
  </si>
  <si>
    <t>.575</t>
  </si>
  <si>
    <t>.684</t>
  </si>
  <si>
    <t>111</t>
  </si>
  <si>
    <t>.345</t>
  </si>
  <si>
    <t>112</t>
  </si>
  <si>
    <t>31.8</t>
  </si>
  <si>
    <t>.429</t>
  </si>
  <si>
    <t>113</t>
  </si>
  <si>
    <t>Tolu Smith</t>
  </si>
  <si>
    <t>22.0</t>
  </si>
  <si>
    <t>114</t>
  </si>
  <si>
    <t>27.3</t>
  </si>
  <si>
    <t>115</t>
  </si>
  <si>
    <t>25.4</t>
  </si>
  <si>
    <t>.520</t>
  </si>
  <si>
    <t>116</t>
  </si>
  <si>
    <t>117</t>
  </si>
  <si>
    <t>37.6</t>
  </si>
  <si>
    <t>.618</t>
  </si>
  <si>
    <t>118</t>
  </si>
  <si>
    <t>28.0</t>
  </si>
  <si>
    <t>.706</t>
  </si>
  <si>
    <t>.712</t>
  </si>
  <si>
    <t>.718</t>
  </si>
  <si>
    <t>119</t>
  </si>
  <si>
    <t>.602</t>
  </si>
  <si>
    <t>.759</t>
  </si>
  <si>
    <t>13.4</t>
  </si>
  <si>
    <t>120</t>
  </si>
  <si>
    <t>.323</t>
  </si>
  <si>
    <t>121</t>
  </si>
  <si>
    <t>.611</t>
  </si>
  <si>
    <t>13.2</t>
  </si>
  <si>
    <t>122</t>
  </si>
  <si>
    <t>3TM</t>
  </si>
  <si>
    <t>28.1</t>
  </si>
  <si>
    <t>.342</t>
  </si>
  <si>
    <t>.838</t>
  </si>
  <si>
    <t>123</t>
  </si>
  <si>
    <t>.413</t>
  </si>
  <si>
    <t>.597</t>
  </si>
  <si>
    <t>.770</t>
  </si>
  <si>
    <t>124</t>
  </si>
  <si>
    <t>.636</t>
  </si>
  <si>
    <t>.826</t>
  </si>
  <si>
    <t>125</t>
  </si>
  <si>
    <t>27.1</t>
  </si>
  <si>
    <t>.394</t>
  </si>
  <si>
    <t>.457</t>
  </si>
  <si>
    <t>126</t>
  </si>
  <si>
    <t>.360</t>
  </si>
  <si>
    <t>.649</t>
  </si>
  <si>
    <t>.616</t>
  </si>
  <si>
    <t>12.9</t>
  </si>
  <si>
    <t>127</t>
  </si>
  <si>
    <t>.433</t>
  </si>
  <si>
    <t>.286</t>
  </si>
  <si>
    <t>.880</t>
  </si>
  <si>
    <t>128</t>
  </si>
  <si>
    <t>.419</t>
  </si>
  <si>
    <t>.767</t>
  </si>
  <si>
    <t>129</t>
  </si>
  <si>
    <t>.318</t>
  </si>
  <si>
    <t>130</t>
  </si>
  <si>
    <t>25.5</t>
  </si>
  <si>
    <t>.479</t>
  </si>
  <si>
    <t>.834</t>
  </si>
  <si>
    <t>131</t>
  </si>
  <si>
    <t>.540</t>
  </si>
  <si>
    <t>.711</t>
  </si>
  <si>
    <t>132</t>
  </si>
  <si>
    <t>.691</t>
  </si>
  <si>
    <t>133</t>
  </si>
  <si>
    <t>19.9</t>
  </si>
  <si>
    <t>.606</t>
  </si>
  <si>
    <t>.872</t>
  </si>
  <si>
    <t>134</t>
  </si>
  <si>
    <t>.833</t>
  </si>
  <si>
    <t>135</t>
  </si>
  <si>
    <t>136</t>
  </si>
  <si>
    <t>.591</t>
  </si>
  <si>
    <t>.622</t>
  </si>
  <si>
    <t>12.3</t>
  </si>
  <si>
    <t>137</t>
  </si>
  <si>
    <t>33.0</t>
  </si>
  <si>
    <t>.421</t>
  </si>
  <si>
    <t>.281</t>
  </si>
  <si>
    <t>138</t>
  </si>
  <si>
    <t>30.3</t>
  </si>
  <si>
    <t>.612</t>
  </si>
  <si>
    <t>139</t>
  </si>
  <si>
    <t>.702</t>
  </si>
  <si>
    <t>.689</t>
  </si>
  <si>
    <t>140</t>
  </si>
  <si>
    <t>.330</t>
  </si>
  <si>
    <t>141</t>
  </si>
  <si>
    <t>30.1</t>
  </si>
  <si>
    <t>142</t>
  </si>
  <si>
    <t>9.4</t>
  </si>
  <si>
    <t>.710</t>
  </si>
  <si>
    <t>143</t>
  </si>
  <si>
    <t>.441</t>
  </si>
  <si>
    <t>.257</t>
  </si>
  <si>
    <t>.625</t>
  </si>
  <si>
    <t>144</t>
  </si>
  <si>
    <t>.487</t>
  </si>
  <si>
    <t>.760</t>
  </si>
  <si>
    <t>145</t>
  </si>
  <si>
    <t>.669</t>
  </si>
  <si>
    <t>146</t>
  </si>
  <si>
    <t>25.0</t>
  </si>
  <si>
    <t>.913</t>
  </si>
  <si>
    <t>147</t>
  </si>
  <si>
    <t>22.9</t>
  </si>
  <si>
    <t>148</t>
  </si>
  <si>
    <t>149</t>
  </si>
  <si>
    <t>150</t>
  </si>
  <si>
    <t>.422</t>
  </si>
  <si>
    <t>.778</t>
  </si>
  <si>
    <t>151</t>
  </si>
  <si>
    <t>.758</t>
  </si>
  <si>
    <t>152</t>
  </si>
  <si>
    <t>.451</t>
  </si>
  <si>
    <t>.364</t>
  </si>
  <si>
    <t>.558</t>
  </si>
  <si>
    <t>.852</t>
  </si>
  <si>
    <t>153</t>
  </si>
  <si>
    <t>25.3</t>
  </si>
  <si>
    <t>.696</t>
  </si>
  <si>
    <t>154</t>
  </si>
  <si>
    <t>155</t>
  </si>
  <si>
    <t>.605</t>
  </si>
  <si>
    <t>.675</t>
  </si>
  <si>
    <t>156</t>
  </si>
  <si>
    <t>22.7</t>
  </si>
  <si>
    <t>.828</t>
  </si>
  <si>
    <t>157</t>
  </si>
  <si>
    <t>30.6</t>
  </si>
  <si>
    <t>.353</t>
  </si>
  <si>
    <t>.909</t>
  </si>
  <si>
    <t>158</t>
  </si>
  <si>
    <t>.663</t>
  </si>
  <si>
    <t>.176</t>
  </si>
  <si>
    <t>.671</t>
  </si>
  <si>
    <t>159</t>
  </si>
  <si>
    <t>160</t>
  </si>
  <si>
    <t>27.0</t>
  </si>
  <si>
    <t>.334</t>
  </si>
  <si>
    <t>.802</t>
  </si>
  <si>
    <t>161</t>
  </si>
  <si>
    <t>162</t>
  </si>
  <si>
    <t>24.1</t>
  </si>
  <si>
    <t>163</t>
  </si>
  <si>
    <t>.380</t>
  </si>
  <si>
    <t>164</t>
  </si>
  <si>
    <t>.459</t>
  </si>
  <si>
    <t>.890</t>
  </si>
  <si>
    <t>165</t>
  </si>
  <si>
    <t>.427</t>
  </si>
  <si>
    <t>166</t>
  </si>
  <si>
    <t>23.6</t>
  </si>
  <si>
    <t>.331</t>
  </si>
  <si>
    <t>.471</t>
  </si>
  <si>
    <t>.816</t>
  </si>
  <si>
    <t>167</t>
  </si>
  <si>
    <t>.788</t>
  </si>
  <si>
    <t>168</t>
  </si>
  <si>
    <t>25.1</t>
  </si>
  <si>
    <t>.456</t>
  </si>
  <si>
    <t>.371</t>
  </si>
  <si>
    <t>169</t>
  </si>
  <si>
    <t>.600</t>
  </si>
  <si>
    <t>170</t>
  </si>
  <si>
    <t>171</t>
  </si>
  <si>
    <t>172</t>
  </si>
  <si>
    <t>19.6</t>
  </si>
  <si>
    <t>.695</t>
  </si>
  <si>
    <t>173</t>
  </si>
  <si>
    <t>Jonas Valančiūnas</t>
  </si>
  <si>
    <t>.216</t>
  </si>
  <si>
    <t>174</t>
  </si>
  <si>
    <t>.708</t>
  </si>
  <si>
    <t>175</t>
  </si>
  <si>
    <t>.425</t>
  </si>
  <si>
    <t>.822</t>
  </si>
  <si>
    <t>176</t>
  </si>
  <si>
    <t>177</t>
  </si>
  <si>
    <t>.769</t>
  </si>
  <si>
    <t>178</t>
  </si>
  <si>
    <t>.359</t>
  </si>
  <si>
    <t>.811</t>
  </si>
  <si>
    <t>179</t>
  </si>
  <si>
    <t>26.9</t>
  </si>
  <si>
    <t>.238</t>
  </si>
  <si>
    <t>180</t>
  </si>
  <si>
    <t>.306</t>
  </si>
  <si>
    <t>181</t>
  </si>
  <si>
    <t>182</t>
  </si>
  <si>
    <t>21.7</t>
  </si>
  <si>
    <t>.440</t>
  </si>
  <si>
    <t>183</t>
  </si>
  <si>
    <t>.414</t>
  </si>
  <si>
    <t>.895</t>
  </si>
  <si>
    <t>184</t>
  </si>
  <si>
    <t>.762</t>
  </si>
  <si>
    <t>185</t>
  </si>
  <si>
    <t>Keion Brooks Jr.</t>
  </si>
  <si>
    <t>23.7</t>
  </si>
  <si>
    <t>.486</t>
  </si>
  <si>
    <t>.326</t>
  </si>
  <si>
    <t>186</t>
  </si>
  <si>
    <t>29.2</t>
  </si>
  <si>
    <t>187</t>
  </si>
  <si>
    <t>188</t>
  </si>
  <si>
    <t>.703</t>
  </si>
  <si>
    <t>189</t>
  </si>
  <si>
    <t>22.5</t>
  </si>
  <si>
    <t>.224</t>
  </si>
  <si>
    <t>.641</t>
  </si>
  <si>
    <t>190</t>
  </si>
  <si>
    <t>.633</t>
  </si>
  <si>
    <t>191</t>
  </si>
  <si>
    <t>28.9</t>
  </si>
  <si>
    <t>.291</t>
  </si>
  <si>
    <t>.794</t>
  </si>
  <si>
    <t>192</t>
  </si>
  <si>
    <t>.341</t>
  </si>
  <si>
    <t>193</t>
  </si>
  <si>
    <t>.338</t>
  </si>
  <si>
    <t>.714</t>
  </si>
  <si>
    <t>194</t>
  </si>
  <si>
    <t>.595</t>
  </si>
  <si>
    <t>.793</t>
  </si>
  <si>
    <t>195</t>
  </si>
  <si>
    <t>.415</t>
  </si>
  <si>
    <t>.904</t>
  </si>
  <si>
    <t>196</t>
  </si>
  <si>
    <t>.713</t>
  </si>
  <si>
    <t>197</t>
  </si>
  <si>
    <t>.935</t>
  </si>
  <si>
    <t>198</t>
  </si>
  <si>
    <t>.812</t>
  </si>
  <si>
    <t>199</t>
  </si>
  <si>
    <t>22.3</t>
  </si>
  <si>
    <t>200</t>
  </si>
  <si>
    <t>.891</t>
  </si>
  <si>
    <t>201</t>
  </si>
  <si>
    <t>.366</t>
  </si>
  <si>
    <t>202</t>
  </si>
  <si>
    <t>.502</t>
  </si>
  <si>
    <t>.614</t>
  </si>
  <si>
    <t>.650</t>
  </si>
  <si>
    <t>203</t>
  </si>
  <si>
    <t>Tosan Evbuomwan</t>
  </si>
  <si>
    <t>.753</t>
  </si>
  <si>
    <t>204</t>
  </si>
  <si>
    <t>.369</t>
  </si>
  <si>
    <t>205</t>
  </si>
  <si>
    <t>206</t>
  </si>
  <si>
    <t>.524</t>
  </si>
  <si>
    <t>207</t>
  </si>
  <si>
    <t>.424</t>
  </si>
  <si>
    <t>208</t>
  </si>
  <si>
    <t>.761</t>
  </si>
  <si>
    <t>209</t>
  </si>
  <si>
    <t>210</t>
  </si>
  <si>
    <t>Tristan Vukcevic</t>
  </si>
  <si>
    <t>211</t>
  </si>
  <si>
    <t>.750</t>
  </si>
  <si>
    <t>212</t>
  </si>
  <si>
    <t>.744</t>
  </si>
  <si>
    <t>213</t>
  </si>
  <si>
    <t>.315</t>
  </si>
  <si>
    <t>.629</t>
  </si>
  <si>
    <t>.687</t>
  </si>
  <si>
    <t>214</t>
  </si>
  <si>
    <t>.709</t>
  </si>
  <si>
    <t>215</t>
  </si>
  <si>
    <t>.234</t>
  </si>
  <si>
    <t>.737</t>
  </si>
  <si>
    <t>216</t>
  </si>
  <si>
    <t>217</t>
  </si>
  <si>
    <t>218</t>
  </si>
  <si>
    <t>.327</t>
  </si>
  <si>
    <t>.683</t>
  </si>
  <si>
    <t>219</t>
  </si>
  <si>
    <t>.740</t>
  </si>
  <si>
    <t>220</t>
  </si>
  <si>
    <t>.623</t>
  </si>
  <si>
    <t>221</t>
  </si>
  <si>
    <t>.731</t>
  </si>
  <si>
    <t>222</t>
  </si>
  <si>
    <t>17.4</t>
  </si>
  <si>
    <t>223</t>
  </si>
  <si>
    <t>20.0</t>
  </si>
  <si>
    <t>.348</t>
  </si>
  <si>
    <t>224</t>
  </si>
  <si>
    <t>.503</t>
  </si>
  <si>
    <t>225</t>
  </si>
  <si>
    <t>226</t>
  </si>
  <si>
    <t>27.7</t>
  </si>
  <si>
    <t>227</t>
  </si>
  <si>
    <t>228</t>
  </si>
  <si>
    <t>.723</t>
  </si>
  <si>
    <t>229</t>
  </si>
  <si>
    <t>Jusuf Nurkić</t>
  </si>
  <si>
    <t>.664</t>
  </si>
  <si>
    <t>230</t>
  </si>
  <si>
    <t>231</t>
  </si>
  <si>
    <t>232</t>
  </si>
  <si>
    <t>22.6</t>
  </si>
  <si>
    <t>233</t>
  </si>
  <si>
    <t>.624</t>
  </si>
  <si>
    <t>.685</t>
  </si>
  <si>
    <t>234</t>
  </si>
  <si>
    <t>235</t>
  </si>
  <si>
    <t>.924</t>
  </si>
  <si>
    <t>236</t>
  </si>
  <si>
    <t>237</t>
  </si>
  <si>
    <t>238</t>
  </si>
  <si>
    <t>.619</t>
  </si>
  <si>
    <t>.564</t>
  </si>
  <si>
    <t>239</t>
  </si>
  <si>
    <t>.589</t>
  </si>
  <si>
    <t>.863</t>
  </si>
  <si>
    <t>240</t>
  </si>
  <si>
    <t>.249</t>
  </si>
  <si>
    <t>.682</t>
  </si>
  <si>
    <t>241</t>
  </si>
  <si>
    <t>.434</t>
  </si>
  <si>
    <t>.742</t>
  </si>
  <si>
    <t>242</t>
  </si>
  <si>
    <t>26.5</t>
  </si>
  <si>
    <t>.322</t>
  </si>
  <si>
    <t>.464</t>
  </si>
  <si>
    <t>243</t>
  </si>
  <si>
    <t>.698</t>
  </si>
  <si>
    <t>244</t>
  </si>
  <si>
    <t>23.1</t>
  </si>
  <si>
    <t>245</t>
  </si>
  <si>
    <t>21.9</t>
  </si>
  <si>
    <t>.351</t>
  </si>
  <si>
    <t>246</t>
  </si>
  <si>
    <t>.815</t>
  </si>
  <si>
    <t>247</t>
  </si>
  <si>
    <t>20.7</t>
  </si>
  <si>
    <t>248</t>
  </si>
  <si>
    <t>.795</t>
  </si>
  <si>
    <t>249</t>
  </si>
  <si>
    <t>.640</t>
  </si>
  <si>
    <t>1.000</t>
  </si>
  <si>
    <t>250</t>
  </si>
  <si>
    <t>.626</t>
  </si>
  <si>
    <t>251</t>
  </si>
  <si>
    <t>252</t>
  </si>
  <si>
    <t>.296</t>
  </si>
  <si>
    <t>253</t>
  </si>
  <si>
    <t>254</t>
  </si>
  <si>
    <t>255</t>
  </si>
  <si>
    <t>.728</t>
  </si>
  <si>
    <t>256</t>
  </si>
  <si>
    <t>.059</t>
  </si>
  <si>
    <t>.647</t>
  </si>
  <si>
    <t>.701</t>
  </si>
  <si>
    <t>257</t>
  </si>
  <si>
    <t>.615</t>
  </si>
  <si>
    <t>.639</t>
  </si>
  <si>
    <t>258</t>
  </si>
  <si>
    <t>.585</t>
  </si>
  <si>
    <t>259</t>
  </si>
  <si>
    <t>.900</t>
  </si>
  <si>
    <t>260</t>
  </si>
  <si>
    <t>261</t>
  </si>
  <si>
    <t>262</t>
  </si>
  <si>
    <t>263</t>
  </si>
  <si>
    <t>.693</t>
  </si>
  <si>
    <t>264</t>
  </si>
  <si>
    <t>.398</t>
  </si>
  <si>
    <t>.690</t>
  </si>
  <si>
    <t>265</t>
  </si>
  <si>
    <t>266</t>
  </si>
  <si>
    <t>Tyson Etienne</t>
  </si>
  <si>
    <t>267</t>
  </si>
  <si>
    <t>.244</t>
  </si>
  <si>
    <t>268</t>
  </si>
  <si>
    <t>KJ Simpson</t>
  </si>
  <si>
    <t>23.4</t>
  </si>
  <si>
    <t>.254</t>
  </si>
  <si>
    <t>.820</t>
  </si>
  <si>
    <t>269</t>
  </si>
  <si>
    <t>270</t>
  </si>
  <si>
    <t>Karlo Matković</t>
  </si>
  <si>
    <t>271</t>
  </si>
  <si>
    <t>.267</t>
  </si>
  <si>
    <t>272</t>
  </si>
  <si>
    <t>273</t>
  </si>
  <si>
    <t>Oscar Tshiebwe</t>
  </si>
  <si>
    <t>274</t>
  </si>
  <si>
    <t>275</t>
  </si>
  <si>
    <t>276</t>
  </si>
  <si>
    <t>277</t>
  </si>
  <si>
    <t>.681</t>
  </si>
  <si>
    <t>278</t>
  </si>
  <si>
    <t>.662</t>
  </si>
  <si>
    <t>279</t>
  </si>
  <si>
    <t>Damion Baugh</t>
  </si>
  <si>
    <t>.214</t>
  </si>
  <si>
    <t>280</t>
  </si>
  <si>
    <t>281</t>
  </si>
  <si>
    <t>.382</t>
  </si>
  <si>
    <t>.258</t>
  </si>
  <si>
    <t>282</t>
  </si>
  <si>
    <t>.150</t>
  </si>
  <si>
    <t>283</t>
  </si>
  <si>
    <t>284</t>
  </si>
  <si>
    <t>.107</t>
  </si>
  <si>
    <t>285</t>
  </si>
  <si>
    <t>.335</t>
  </si>
  <si>
    <t>.873</t>
  </si>
  <si>
    <t>286</t>
  </si>
  <si>
    <t>.404</t>
  </si>
  <si>
    <t>287</t>
  </si>
  <si>
    <t>.651</t>
  </si>
  <si>
    <t>288</t>
  </si>
  <si>
    <t>.966</t>
  </si>
  <si>
    <t>289</t>
  </si>
  <si>
    <t>Daeqwon Plowden</t>
  </si>
  <si>
    <t>290</t>
  </si>
  <si>
    <t>.200</t>
  </si>
  <si>
    <t>291</t>
  </si>
  <si>
    <t>.741</t>
  </si>
  <si>
    <t>292</t>
  </si>
  <si>
    <t>.304</t>
  </si>
  <si>
    <t>293</t>
  </si>
  <si>
    <t>.889</t>
  </si>
  <si>
    <t>294</t>
  </si>
  <si>
    <t>295</t>
  </si>
  <si>
    <t>296</t>
  </si>
  <si>
    <t>Jeff Dowtin Jr.</t>
  </si>
  <si>
    <t>297</t>
  </si>
  <si>
    <t>298</t>
  </si>
  <si>
    <t>299</t>
  </si>
  <si>
    <t>300</t>
  </si>
  <si>
    <t>.771</t>
  </si>
  <si>
    <t>301</t>
  </si>
  <si>
    <t>.678</t>
  </si>
  <si>
    <t>302</t>
  </si>
  <si>
    <t>303</t>
  </si>
  <si>
    <t>.786</t>
  </si>
  <si>
    <t>304</t>
  </si>
  <si>
    <t>.907</t>
  </si>
  <si>
    <t>305</t>
  </si>
  <si>
    <t>306</t>
  </si>
  <si>
    <t>22.1</t>
  </si>
  <si>
    <t>.705</t>
  </si>
  <si>
    <t>307</t>
  </si>
  <si>
    <t>308</t>
  </si>
  <si>
    <t>309</t>
  </si>
  <si>
    <t>.732</t>
  </si>
  <si>
    <t>310</t>
  </si>
  <si>
    <t>.156</t>
  </si>
  <si>
    <t>311</t>
  </si>
  <si>
    <t>312</t>
  </si>
  <si>
    <t>Lester Quiñones</t>
  </si>
  <si>
    <t>313</t>
  </si>
  <si>
    <t>Vasilije Micić</t>
  </si>
  <si>
    <t>314</t>
  </si>
  <si>
    <t>.278</t>
  </si>
  <si>
    <t>315</t>
  </si>
  <si>
    <t>316</t>
  </si>
  <si>
    <t>317</t>
  </si>
  <si>
    <t>.274</t>
  </si>
  <si>
    <t>318</t>
  </si>
  <si>
    <t>.665</t>
  </si>
  <si>
    <t>.859</t>
  </si>
  <si>
    <t>319</t>
  </si>
  <si>
    <t>320</t>
  </si>
  <si>
    <t>321</t>
  </si>
  <si>
    <t>.721</t>
  </si>
  <si>
    <t>322</t>
  </si>
  <si>
    <t>.336</t>
  </si>
  <si>
    <t>.735</t>
  </si>
  <si>
    <t>323</t>
  </si>
  <si>
    <t>.700</t>
  </si>
  <si>
    <t>324</t>
  </si>
  <si>
    <t>325</t>
  </si>
  <si>
    <t>326</t>
  </si>
  <si>
    <t>.302</t>
  </si>
  <si>
    <t>.885</t>
  </si>
  <si>
    <t>327</t>
  </si>
  <si>
    <t>328</t>
  </si>
  <si>
    <t>.608</t>
  </si>
  <si>
    <t>329</t>
  </si>
  <si>
    <t>.259</t>
  </si>
  <si>
    <t>.787</t>
  </si>
  <si>
    <t>330</t>
  </si>
  <si>
    <t>331</t>
  </si>
  <si>
    <t>332</t>
  </si>
  <si>
    <t>333</t>
  </si>
  <si>
    <t>334</t>
  </si>
  <si>
    <t>335</t>
  </si>
  <si>
    <t>.243</t>
  </si>
  <si>
    <t>336</t>
  </si>
  <si>
    <t>337</t>
  </si>
  <si>
    <t>Dru Smith</t>
  </si>
  <si>
    <t>338</t>
  </si>
  <si>
    <t>339</t>
  </si>
  <si>
    <t>340</t>
  </si>
  <si>
    <t>N'Faly Dante</t>
  </si>
  <si>
    <t>341</t>
  </si>
  <si>
    <t>342</t>
  </si>
  <si>
    <t>343</t>
  </si>
  <si>
    <t>.250</t>
  </si>
  <si>
    <t>344</t>
  </si>
  <si>
    <t>.321</t>
  </si>
  <si>
    <t>345</t>
  </si>
  <si>
    <t>346</t>
  </si>
  <si>
    <t>Isaiah Wong</t>
  </si>
  <si>
    <t>347</t>
  </si>
  <si>
    <t>.319</t>
  </si>
  <si>
    <t>348</t>
  </si>
  <si>
    <t>.638</t>
  </si>
  <si>
    <t>349</t>
  </si>
  <si>
    <t>.738</t>
  </si>
  <si>
    <t>350</t>
  </si>
  <si>
    <t>351</t>
  </si>
  <si>
    <t>Collin Gillespie</t>
  </si>
  <si>
    <t>.864</t>
  </si>
  <si>
    <t>352</t>
  </si>
  <si>
    <t>Tidjane Salaün</t>
  </si>
  <si>
    <t>.283</t>
  </si>
  <si>
    <t>353</t>
  </si>
  <si>
    <t>354</t>
  </si>
  <si>
    <t>.694</t>
  </si>
  <si>
    <t>355</t>
  </si>
  <si>
    <t>.707</t>
  </si>
  <si>
    <t>.670</t>
  </si>
  <si>
    <t>356</t>
  </si>
  <si>
    <t>Quenton Jackson</t>
  </si>
  <si>
    <t>357</t>
  </si>
  <si>
    <t>.653</t>
  </si>
  <si>
    <t>358</t>
  </si>
  <si>
    <t>Moussa Diabaté</t>
  </si>
  <si>
    <t>359</t>
  </si>
  <si>
    <t>.273</t>
  </si>
  <si>
    <t>360</t>
  </si>
  <si>
    <t>361</t>
  </si>
  <si>
    <t>362</t>
  </si>
  <si>
    <t>363</t>
  </si>
  <si>
    <t>364</t>
  </si>
  <si>
    <t>.367</t>
  </si>
  <si>
    <t>.808</t>
  </si>
  <si>
    <t>365</t>
  </si>
  <si>
    <t>366</t>
  </si>
  <si>
    <t>367</t>
  </si>
  <si>
    <t>Keaton Wallace</t>
  </si>
  <si>
    <t>.329</t>
  </si>
  <si>
    <t>368</t>
  </si>
  <si>
    <t>.211</t>
  </si>
  <si>
    <t>369</t>
  </si>
  <si>
    <t>Jamal Cain</t>
  </si>
  <si>
    <t>.680</t>
  </si>
  <si>
    <t>370</t>
  </si>
  <si>
    <t>.774</t>
  </si>
  <si>
    <t>371</t>
  </si>
  <si>
    <t>372</t>
  </si>
  <si>
    <t>373</t>
  </si>
  <si>
    <t>374</t>
  </si>
  <si>
    <t>375</t>
  </si>
  <si>
    <t>376</t>
  </si>
  <si>
    <t>Alex Reese</t>
  </si>
  <si>
    <t>377</t>
  </si>
  <si>
    <t>.588</t>
  </si>
  <si>
    <t>378</t>
  </si>
  <si>
    <t>379</t>
  </si>
  <si>
    <t>Kai Jones</t>
  </si>
  <si>
    <t>.798</t>
  </si>
  <si>
    <t>.719</t>
  </si>
  <si>
    <t>380</t>
  </si>
  <si>
    <t>381</t>
  </si>
  <si>
    <t>382</t>
  </si>
  <si>
    <t>.660</t>
  </si>
  <si>
    <t>383</t>
  </si>
  <si>
    <t>Alondes Williams</t>
  </si>
  <si>
    <t>1.250</t>
  </si>
  <si>
    <t>384</t>
  </si>
  <si>
    <t>Jaylen Martin</t>
  </si>
  <si>
    <t>385</t>
  </si>
  <si>
    <t>386</t>
  </si>
  <si>
    <t>Trevelin Queen</t>
  </si>
  <si>
    <t>387</t>
  </si>
  <si>
    <t>388</t>
  </si>
  <si>
    <t>.125</t>
  </si>
  <si>
    <t>389</t>
  </si>
  <si>
    <t>.167</t>
  </si>
  <si>
    <t>390</t>
  </si>
  <si>
    <t>391</t>
  </si>
  <si>
    <t>392</t>
  </si>
  <si>
    <t>.672</t>
  </si>
  <si>
    <t>393</t>
  </si>
  <si>
    <t>394</t>
  </si>
  <si>
    <t>395</t>
  </si>
  <si>
    <t>396</t>
  </si>
  <si>
    <t>397</t>
  </si>
  <si>
    <t>398</t>
  </si>
  <si>
    <t>.631</t>
  </si>
  <si>
    <t>399</t>
  </si>
  <si>
    <t>400</t>
  </si>
  <si>
    <t>.158</t>
  </si>
  <si>
    <t>.657</t>
  </si>
  <si>
    <t>401</t>
  </si>
  <si>
    <t>402</t>
  </si>
  <si>
    <t>.644</t>
  </si>
  <si>
    <t>403</t>
  </si>
  <si>
    <t>404</t>
  </si>
  <si>
    <t>405</t>
  </si>
  <si>
    <t>406</t>
  </si>
  <si>
    <t>.704</t>
  </si>
  <si>
    <t>407</t>
  </si>
  <si>
    <t>408</t>
  </si>
  <si>
    <t>Micah Potter</t>
  </si>
  <si>
    <t>.316</t>
  </si>
  <si>
    <t>.850</t>
  </si>
  <si>
    <t>409</t>
  </si>
  <si>
    <t>410</t>
  </si>
  <si>
    <t>411</t>
  </si>
  <si>
    <t>412</t>
  </si>
  <si>
    <t>413</t>
  </si>
  <si>
    <t>414</t>
  </si>
  <si>
    <t>Kessler Edwards</t>
  </si>
  <si>
    <t>.923</t>
  </si>
  <si>
    <t>415</t>
  </si>
  <si>
    <t>416</t>
  </si>
  <si>
    <t>.225</t>
  </si>
  <si>
    <t>417</t>
  </si>
  <si>
    <t>418</t>
  </si>
  <si>
    <t>Cam Spencer</t>
  </si>
  <si>
    <t>419</t>
  </si>
  <si>
    <t>420</t>
  </si>
  <si>
    <t>.784</t>
  </si>
  <si>
    <t>421</t>
  </si>
  <si>
    <t>422</t>
  </si>
  <si>
    <t>423</t>
  </si>
  <si>
    <t>424</t>
  </si>
  <si>
    <t>425</t>
  </si>
  <si>
    <t>.632</t>
  </si>
  <si>
    <t>426</t>
  </si>
  <si>
    <t>427</t>
  </si>
  <si>
    <t>428</t>
  </si>
  <si>
    <t>429</t>
  </si>
  <si>
    <t>430</t>
  </si>
  <si>
    <t>Ron Harper Jr.</t>
  </si>
  <si>
    <t>431</t>
  </si>
  <si>
    <t>.289</t>
  </si>
  <si>
    <t>432</t>
  </si>
  <si>
    <t>433</t>
  </si>
  <si>
    <t>434</t>
  </si>
  <si>
    <t>.235</t>
  </si>
  <si>
    <t>.645</t>
  </si>
  <si>
    <t>435</t>
  </si>
  <si>
    <t>.347</t>
  </si>
  <si>
    <t>.929</t>
  </si>
  <si>
    <t>436</t>
  </si>
  <si>
    <t>.677</t>
  </si>
  <si>
    <t>437</t>
  </si>
  <si>
    <t>438</t>
  </si>
  <si>
    <t>.688</t>
  </si>
  <si>
    <t>439</t>
  </si>
  <si>
    <t>.300</t>
  </si>
  <si>
    <t>440</t>
  </si>
  <si>
    <t>Emoni Bates</t>
  </si>
  <si>
    <t>441</t>
  </si>
  <si>
    <t>442</t>
  </si>
  <si>
    <t>443</t>
  </si>
  <si>
    <t>Jackson Rowe</t>
  </si>
  <si>
    <t>444</t>
  </si>
  <si>
    <t>445</t>
  </si>
  <si>
    <t>JT Thor</t>
  </si>
  <si>
    <t>446</t>
  </si>
  <si>
    <t>.317</t>
  </si>
  <si>
    <t>447</t>
  </si>
  <si>
    <t>448</t>
  </si>
  <si>
    <t>449</t>
  </si>
  <si>
    <t>450</t>
  </si>
  <si>
    <t>.686</t>
  </si>
  <si>
    <t>451</t>
  </si>
  <si>
    <t>452</t>
  </si>
  <si>
    <t>453</t>
  </si>
  <si>
    <t>Dario Šarić</t>
  </si>
  <si>
    <t>.269</t>
  </si>
  <si>
    <t>454</t>
  </si>
  <si>
    <t>Jamaree Bouyea</t>
  </si>
  <si>
    <t>455</t>
  </si>
  <si>
    <t>456</t>
  </si>
  <si>
    <t>457</t>
  </si>
  <si>
    <t>458</t>
  </si>
  <si>
    <t>459</t>
  </si>
  <si>
    <t>.952</t>
  </si>
  <si>
    <t>460</t>
  </si>
  <si>
    <t>461</t>
  </si>
  <si>
    <t>Elijah Harkless</t>
  </si>
  <si>
    <t>.280</t>
  </si>
  <si>
    <t>462</t>
  </si>
  <si>
    <t>463</t>
  </si>
  <si>
    <t>.277</t>
  </si>
  <si>
    <t>464</t>
  </si>
  <si>
    <t>465</t>
  </si>
  <si>
    <t>466</t>
  </si>
  <si>
    <t>467</t>
  </si>
  <si>
    <t>.265</t>
  </si>
  <si>
    <t>468</t>
  </si>
  <si>
    <t>Taze Moore</t>
  </si>
  <si>
    <t>469</t>
  </si>
  <si>
    <t>470</t>
  </si>
  <si>
    <t>.643</t>
  </si>
  <si>
    <t>471</t>
  </si>
  <si>
    <t>Pete Nance</t>
  </si>
  <si>
    <t>472</t>
  </si>
  <si>
    <t>473</t>
  </si>
  <si>
    <t>474</t>
  </si>
  <si>
    <t>.610</t>
  </si>
  <si>
    <t>475</t>
  </si>
  <si>
    <t>RayJ Dennis</t>
  </si>
  <si>
    <t>476</t>
  </si>
  <si>
    <t>David Duke Jr.</t>
  </si>
  <si>
    <t>477</t>
  </si>
  <si>
    <t>478</t>
  </si>
  <si>
    <t>Reece Beekman</t>
  </si>
  <si>
    <t>.175</t>
  </si>
  <si>
    <t>479</t>
  </si>
  <si>
    <t>480</t>
  </si>
  <si>
    <t>481</t>
  </si>
  <si>
    <t>482</t>
  </si>
  <si>
    <t>483</t>
  </si>
  <si>
    <t>Trey Jemison</t>
  </si>
  <si>
    <t>484</t>
  </si>
  <si>
    <t>485</t>
  </si>
  <si>
    <t>486</t>
  </si>
  <si>
    <t>.227</t>
  </si>
  <si>
    <t>487</t>
  </si>
  <si>
    <t>.241</t>
  </si>
  <si>
    <t>488</t>
  </si>
  <si>
    <t>Christian Koloko</t>
  </si>
  <si>
    <t>489</t>
  </si>
  <si>
    <t>490</t>
  </si>
  <si>
    <t>491</t>
  </si>
  <si>
    <t>492</t>
  </si>
  <si>
    <t>Mason Jones</t>
  </si>
  <si>
    <t>493</t>
  </si>
  <si>
    <t>Miles Norris</t>
  </si>
  <si>
    <t>494</t>
  </si>
  <si>
    <t>.729</t>
  </si>
  <si>
    <t>495</t>
  </si>
  <si>
    <t>Drew Peterson</t>
  </si>
  <si>
    <t>496</t>
  </si>
  <si>
    <t>TyTy Washington Jr.</t>
  </si>
  <si>
    <t>.190</t>
  </si>
  <si>
    <t>497</t>
  </si>
  <si>
    <t>498</t>
  </si>
  <si>
    <t>499</t>
  </si>
  <si>
    <t>500</t>
  </si>
  <si>
    <t>Enrique Freeman</t>
  </si>
  <si>
    <t>.100</t>
  </si>
  <si>
    <t>501</t>
  </si>
  <si>
    <t>502</t>
  </si>
  <si>
    <t>503</t>
  </si>
  <si>
    <t>Josh Christopher</t>
  </si>
  <si>
    <t>.182</t>
  </si>
  <si>
    <t>.387</t>
  </si>
  <si>
    <t>504</t>
  </si>
  <si>
    <t>.298</t>
  </si>
  <si>
    <t>505</t>
  </si>
  <si>
    <t>Adama Sanogo</t>
  </si>
  <si>
    <t>506</t>
  </si>
  <si>
    <t>507</t>
  </si>
  <si>
    <t>508</t>
  </si>
  <si>
    <t>509</t>
  </si>
  <si>
    <t>.917</t>
  </si>
  <si>
    <t>510</t>
  </si>
  <si>
    <t>511</t>
  </si>
  <si>
    <t>512</t>
  </si>
  <si>
    <t>Adam Flagler</t>
  </si>
  <si>
    <t>.260</t>
  </si>
  <si>
    <t>.194</t>
  </si>
  <si>
    <t>513</t>
  </si>
  <si>
    <t>Trentyn Flowers</t>
  </si>
  <si>
    <t>514</t>
  </si>
  <si>
    <t>515</t>
  </si>
  <si>
    <t>Jahmir Young</t>
  </si>
  <si>
    <t>516</t>
  </si>
  <si>
    <t>517</t>
  </si>
  <si>
    <t>Alex Ducas</t>
  </si>
  <si>
    <t>518</t>
  </si>
  <si>
    <t>PJ Hall</t>
  </si>
  <si>
    <t>519</t>
  </si>
  <si>
    <t>Emanuel Miller</t>
  </si>
  <si>
    <t>520</t>
  </si>
  <si>
    <t>521</t>
  </si>
  <si>
    <t>522</t>
  </si>
  <si>
    <t>Yuki Kawamura</t>
  </si>
  <si>
    <t>523</t>
  </si>
  <si>
    <t>Jack McVeigh</t>
  </si>
  <si>
    <t>.294</t>
  </si>
  <si>
    <t>524</t>
  </si>
  <si>
    <t>Armel Traoré</t>
  </si>
  <si>
    <t>525</t>
  </si>
  <si>
    <t>526</t>
  </si>
  <si>
    <t>.143</t>
  </si>
  <si>
    <t>527</t>
  </si>
  <si>
    <t>528</t>
  </si>
  <si>
    <t>Jazian Gortman</t>
  </si>
  <si>
    <t>529</t>
  </si>
  <si>
    <t>Kevin McCullar Jr.</t>
  </si>
  <si>
    <t>530</t>
  </si>
  <si>
    <t>531</t>
  </si>
  <si>
    <t>Quincy Olivari</t>
  </si>
  <si>
    <t>532</t>
  </si>
  <si>
    <t>533</t>
  </si>
  <si>
    <t>Jacob Toppin</t>
  </si>
  <si>
    <t>534</t>
  </si>
  <si>
    <t>.292</t>
  </si>
  <si>
    <t>.154</t>
  </si>
  <si>
    <t>535</t>
  </si>
  <si>
    <t>536</t>
  </si>
  <si>
    <t>Trey Alexander</t>
  </si>
  <si>
    <t>537</t>
  </si>
  <si>
    <t>Spencer Jones</t>
  </si>
  <si>
    <t>538</t>
  </si>
  <si>
    <t>Skal Labissière</t>
  </si>
  <si>
    <t>539</t>
  </si>
  <si>
    <t>Jalen Bridges</t>
  </si>
  <si>
    <t>540</t>
  </si>
  <si>
    <t>541</t>
  </si>
  <si>
    <t>Daniss Jenkins</t>
  </si>
  <si>
    <t>542</t>
  </si>
  <si>
    <t>543</t>
  </si>
  <si>
    <t>Bryce McGowens</t>
  </si>
  <si>
    <t>544</t>
  </si>
  <si>
    <t>.245</t>
  </si>
  <si>
    <t>545</t>
  </si>
  <si>
    <t>Luke Travers</t>
  </si>
  <si>
    <t>546</t>
  </si>
  <si>
    <t>Isaiah Crawford</t>
  </si>
  <si>
    <t>547</t>
  </si>
  <si>
    <t>Justin Minaya</t>
  </si>
  <si>
    <t>548</t>
  </si>
  <si>
    <t>Anton Watson</t>
  </si>
  <si>
    <t>549</t>
  </si>
  <si>
    <t>D.J. Carton</t>
  </si>
  <si>
    <t>550</t>
  </si>
  <si>
    <t>551</t>
  </si>
  <si>
    <t>.261</t>
  </si>
  <si>
    <t>552</t>
  </si>
  <si>
    <t>Harrison Ingram</t>
  </si>
  <si>
    <t>553</t>
  </si>
  <si>
    <t>Ulrich Chomche</t>
  </si>
  <si>
    <t>554</t>
  </si>
  <si>
    <t>555</t>
  </si>
  <si>
    <t>Liam Robbins</t>
  </si>
  <si>
    <t>556</t>
  </si>
  <si>
    <t>Stanley Umude</t>
  </si>
  <si>
    <t>.192</t>
  </si>
  <si>
    <t>557</t>
  </si>
  <si>
    <t>Cui Yongxi</t>
  </si>
  <si>
    <t>558</t>
  </si>
  <si>
    <t>Tristen Newton</t>
  </si>
  <si>
    <t>559</t>
  </si>
  <si>
    <t>560</t>
  </si>
  <si>
    <t>561</t>
  </si>
  <si>
    <t>562</t>
  </si>
  <si>
    <t>Jesse Edwards</t>
  </si>
  <si>
    <t>563</t>
  </si>
  <si>
    <t>Mac McClung</t>
  </si>
  <si>
    <t>564</t>
  </si>
  <si>
    <t>565</t>
  </si>
  <si>
    <t>Riley Minix</t>
  </si>
  <si>
    <t>566</t>
  </si>
  <si>
    <t>567</t>
  </si>
  <si>
    <t>Zyon Pullin</t>
  </si>
  <si>
    <t>568</t>
  </si>
  <si>
    <t>Isaiah Stevens</t>
  </si>
  <si>
    <t>569</t>
  </si>
  <si>
    <t>3036</t>
  </si>
  <si>
    <t>.090</t>
  </si>
  <si>
    <t>-0.9</t>
  </si>
  <si>
    <t>-0.5</t>
  </si>
  <si>
    <t>2897</t>
  </si>
  <si>
    <t>.266</t>
  </si>
  <si>
    <t>.153</t>
  </si>
  <si>
    <t>2871</t>
  </si>
  <si>
    <t>20.1</t>
  </si>
  <si>
    <t>20.9</t>
  </si>
  <si>
    <t>.140</t>
  </si>
  <si>
    <t>2795</t>
  </si>
  <si>
    <t>29.3</t>
  </si>
  <si>
    <t>.111</t>
  </si>
  <si>
    <t>-2.4</t>
  </si>
  <si>
    <t>2789</t>
  </si>
  <si>
    <t>36.8</t>
  </si>
  <si>
    <t>2768</t>
  </si>
  <si>
    <t>.196</t>
  </si>
  <si>
    <t>.123</t>
  </si>
  <si>
    <t>-1.2</t>
  </si>
  <si>
    <t>-0.1</t>
  </si>
  <si>
    <t>2739</t>
  </si>
  <si>
    <t>18.3</t>
  </si>
  <si>
    <t>46.4</t>
  </si>
  <si>
    <t>-2.7</t>
  </si>
  <si>
    <t>2725</t>
  </si>
  <si>
    <t>.237</t>
  </si>
  <si>
    <t>26.2</t>
  </si>
  <si>
    <t>.131</t>
  </si>
  <si>
    <t>-0.7</t>
  </si>
  <si>
    <t>2706</t>
  </si>
  <si>
    <t>.220</t>
  </si>
  <si>
    <t>.116</t>
  </si>
  <si>
    <t>2697</t>
  </si>
  <si>
    <t>16.0</t>
  </si>
  <si>
    <t>.092</t>
  </si>
  <si>
    <t>2675</t>
  </si>
  <si>
    <t>.144</t>
  </si>
  <si>
    <t>2674</t>
  </si>
  <si>
    <t>.199</t>
  </si>
  <si>
    <t>.135</t>
  </si>
  <si>
    <t>2624</t>
  </si>
  <si>
    <t>.251</t>
  </si>
  <si>
    <t>.215</t>
  </si>
  <si>
    <t>.174</t>
  </si>
  <si>
    <t>2614</t>
  </si>
  <si>
    <t>.115</t>
  </si>
  <si>
    <t>-1.4</t>
  </si>
  <si>
    <t>2610</t>
  </si>
  <si>
    <t>.088</t>
  </si>
  <si>
    <t>.082</t>
  </si>
  <si>
    <t>-0.8</t>
  </si>
  <si>
    <t>-1.6</t>
  </si>
  <si>
    <t>2602</t>
  </si>
  <si>
    <t>17.3</t>
  </si>
  <si>
    <t>.094</t>
  </si>
  <si>
    <t>2598</t>
  </si>
  <si>
    <t>.637</t>
  </si>
  <si>
    <t>.263</t>
  </si>
  <si>
    <t>34.8</t>
  </si>
  <si>
    <t>2593</t>
  </si>
  <si>
    <t>.185</t>
  </si>
  <si>
    <t>.118</t>
  </si>
  <si>
    <t>-1.7</t>
  </si>
  <si>
    <t>2574</t>
  </si>
  <si>
    <t>.168</t>
  </si>
  <si>
    <t>2571</t>
  </si>
  <si>
    <t>.255</t>
  </si>
  <si>
    <t>.152</t>
  </si>
  <si>
    <t>.093</t>
  </si>
  <si>
    <t>-1.1</t>
  </si>
  <si>
    <t>44.1</t>
  </si>
  <si>
    <t>29.5</t>
  </si>
  <si>
    <t>2550</t>
  </si>
  <si>
    <t>2548</t>
  </si>
  <si>
    <t>.097</t>
  </si>
  <si>
    <t>.142</t>
  </si>
  <si>
    <t>2546</t>
  </si>
  <si>
    <t>.178</t>
  </si>
  <si>
    <t>.124</t>
  </si>
  <si>
    <t>2517</t>
  </si>
  <si>
    <t>.193</t>
  </si>
  <si>
    <t>2458</t>
  </si>
  <si>
    <t>.114</t>
  </si>
  <si>
    <t>-0.4</t>
  </si>
  <si>
    <t>.005</t>
  </si>
  <si>
    <t>-3.3</t>
  </si>
  <si>
    <t>-1.3</t>
  </si>
  <si>
    <t>-4.6</t>
  </si>
  <si>
    <t>2452</t>
  </si>
  <si>
    <t>.287</t>
  </si>
  <si>
    <t>43.0</t>
  </si>
  <si>
    <t>2451</t>
  </si>
  <si>
    <t>.221</t>
  </si>
  <si>
    <t>38.9</t>
  </si>
  <si>
    <t>.204</t>
  </si>
  <si>
    <t>2450</t>
  </si>
  <si>
    <t>2444</t>
  </si>
  <si>
    <t>40.3</t>
  </si>
  <si>
    <t>2429</t>
  </si>
  <si>
    <t>.655</t>
  </si>
  <si>
    <t>22.4</t>
  </si>
  <si>
    <t>2418</t>
  </si>
  <si>
    <t>.219</t>
  </si>
  <si>
    <t>-1.0</t>
  </si>
  <si>
    <t>2395</t>
  </si>
  <si>
    <t>.079</t>
  </si>
  <si>
    <t>.166</t>
  </si>
  <si>
    <t>2388</t>
  </si>
  <si>
    <t>.103</t>
  </si>
  <si>
    <t>2305</t>
  </si>
  <si>
    <t>.206</t>
  </si>
  <si>
    <t>.108</t>
  </si>
  <si>
    <t>2301</t>
  </si>
  <si>
    <t>.217</t>
  </si>
  <si>
    <t>.169</t>
  </si>
  <si>
    <t>.172</t>
  </si>
  <si>
    <t>2296</t>
  </si>
  <si>
    <t>.008</t>
  </si>
  <si>
    <t>2292</t>
  </si>
  <si>
    <t>.120</t>
  </si>
  <si>
    <t>.087</t>
  </si>
  <si>
    <t>-1.5</t>
  </si>
  <si>
    <t>2289</t>
  </si>
  <si>
    <t>.048</t>
  </si>
  <si>
    <t>29.7</t>
  </si>
  <si>
    <t>2283</t>
  </si>
  <si>
    <t>.715</t>
  </si>
  <si>
    <t>2279</t>
  </si>
  <si>
    <t>.096</t>
  </si>
  <si>
    <t>-3.0</t>
  </si>
  <si>
    <t>2278</t>
  </si>
  <si>
    <t>2271</t>
  </si>
  <si>
    <t>.183</t>
  </si>
  <si>
    <t>2265</t>
  </si>
  <si>
    <t>28.7</t>
  </si>
  <si>
    <t>2252</t>
  </si>
  <si>
    <t>.064</t>
  </si>
  <si>
    <t>2241</t>
  </si>
  <si>
    <t>28.3</t>
  </si>
  <si>
    <t>2237</t>
  </si>
  <si>
    <t>.256</t>
  </si>
  <si>
    <t>2232</t>
  </si>
  <si>
    <t>30.9</t>
  </si>
  <si>
    <t>.163</t>
  </si>
  <si>
    <t>-0.2</t>
  </si>
  <si>
    <t>2230</t>
  </si>
  <si>
    <t>2226</t>
  </si>
  <si>
    <t>.134</t>
  </si>
  <si>
    <t>2225</t>
  </si>
  <si>
    <t>2207</t>
  </si>
  <si>
    <t>.139</t>
  </si>
  <si>
    <t>2205</t>
  </si>
  <si>
    <t>2200</t>
  </si>
  <si>
    <t>.155</t>
  </si>
  <si>
    <t>2174</t>
  </si>
  <si>
    <t>.083</t>
  </si>
  <si>
    <t>.104</t>
  </si>
  <si>
    <t>2167</t>
  </si>
  <si>
    <t>2166</t>
  </si>
  <si>
    <t>.613</t>
  </si>
  <si>
    <t>.652</t>
  </si>
  <si>
    <t>.077</t>
  </si>
  <si>
    <t>-2.0</t>
  </si>
  <si>
    <t>2162</t>
  </si>
  <si>
    <t>.025</t>
  </si>
  <si>
    <t>-3.2</t>
  </si>
  <si>
    <t>-0.6</t>
  </si>
  <si>
    <t>2161</t>
  </si>
  <si>
    <t>2158</t>
  </si>
  <si>
    <t>.288</t>
  </si>
  <si>
    <t>2153</t>
  </si>
  <si>
    <t>.213</t>
  </si>
  <si>
    <t>-2.1</t>
  </si>
  <si>
    <t>2149</t>
  </si>
  <si>
    <t>.068</t>
  </si>
  <si>
    <t>-2.9</t>
  </si>
  <si>
    <t>2136</t>
  </si>
  <si>
    <t>2134</t>
  </si>
  <si>
    <t>.284</t>
  </si>
  <si>
    <t>.078</t>
  </si>
  <si>
    <t>2127</t>
  </si>
  <si>
    <t>.060</t>
  </si>
  <si>
    <t>-2.5</t>
  </si>
  <si>
    <t>-0.3</t>
  </si>
  <si>
    <t>2117</t>
  </si>
  <si>
    <t>.121</t>
  </si>
  <si>
    <t>2111</t>
  </si>
  <si>
    <t>.181</t>
  </si>
  <si>
    <t>.119</t>
  </si>
  <si>
    <t>2109</t>
  </si>
  <si>
    <t>.024</t>
  </si>
  <si>
    <t>2105</t>
  </si>
  <si>
    <t>.073</t>
  </si>
  <si>
    <t>-2.2</t>
  </si>
  <si>
    <t>2093</t>
  </si>
  <si>
    <t>2092</t>
  </si>
  <si>
    <t>.045</t>
  </si>
  <si>
    <t>2078</t>
  </si>
  <si>
    <t>.061</t>
  </si>
  <si>
    <t>-2.3</t>
  </si>
  <si>
    <t>2073</t>
  </si>
  <si>
    <t>.099</t>
  </si>
  <si>
    <t>.129</t>
  </si>
  <si>
    <t>2064</t>
  </si>
  <si>
    <t>2054</t>
  </si>
  <si>
    <t>.065</t>
  </si>
  <si>
    <t>2043</t>
  </si>
  <si>
    <t>2034</t>
  </si>
  <si>
    <t>.218</t>
  </si>
  <si>
    <t>2031</t>
  </si>
  <si>
    <t>.046</t>
  </si>
  <si>
    <t>-2.6</t>
  </si>
  <si>
    <t>-3.9</t>
  </si>
  <si>
    <t>2029</t>
  </si>
  <si>
    <t>.075</t>
  </si>
  <si>
    <t>2027</t>
  </si>
  <si>
    <t>.070</t>
  </si>
  <si>
    <t>-2.8</t>
  </si>
  <si>
    <t>2023</t>
  </si>
  <si>
    <t>.303</t>
  </si>
  <si>
    <t>.268</t>
  </si>
  <si>
    <t>.133</t>
  </si>
  <si>
    <t>2013</t>
  </si>
  <si>
    <t>.081</t>
  </si>
  <si>
    <t>2001</t>
  </si>
  <si>
    <t>29.0</t>
  </si>
  <si>
    <t>.047</t>
  </si>
  <si>
    <t>1983</t>
  </si>
  <si>
    <t>.054</t>
  </si>
  <si>
    <t>1965</t>
  </si>
  <si>
    <t>.084</t>
  </si>
  <si>
    <t>1960</t>
  </si>
  <si>
    <t>1958</t>
  </si>
  <si>
    <t>1956</t>
  </si>
  <si>
    <t>.002</t>
  </si>
  <si>
    <t>.089</t>
  </si>
  <si>
    <t>1948</t>
  </si>
  <si>
    <t>.122</t>
  </si>
  <si>
    <t>-3.7</t>
  </si>
  <si>
    <t>1936</t>
  </si>
  <si>
    <t>-0.024</t>
  </si>
  <si>
    <t>-4.9</t>
  </si>
  <si>
    <t>1932</t>
  </si>
  <si>
    <t>.141</t>
  </si>
  <si>
    <t>.062</t>
  </si>
  <si>
    <t>1925</t>
  </si>
  <si>
    <t>.499</t>
  </si>
  <si>
    <t>.014</t>
  </si>
  <si>
    <t>-3.1</t>
  </si>
  <si>
    <t>1919</t>
  </si>
  <si>
    <t>1896</t>
  </si>
  <si>
    <t>.130</t>
  </si>
  <si>
    <t>1895</t>
  </si>
  <si>
    <t>1893</t>
  </si>
  <si>
    <t>.659</t>
  </si>
  <si>
    <t>1887</t>
  </si>
  <si>
    <t>-1.9</t>
  </si>
  <si>
    <t>.171</t>
  </si>
  <si>
    <t>.037</t>
  </si>
  <si>
    <t>-4.5</t>
  </si>
  <si>
    <t>-4.3</t>
  </si>
  <si>
    <t>1882</t>
  </si>
  <si>
    <t>.110</t>
  </si>
  <si>
    <t>1881</t>
  </si>
  <si>
    <t>.252</t>
  </si>
  <si>
    <t>.071</t>
  </si>
  <si>
    <t>1876</t>
  </si>
  <si>
    <t>.076</t>
  </si>
  <si>
    <t>1873</t>
  </si>
  <si>
    <t>1869</t>
  </si>
  <si>
    <t>1863</t>
  </si>
  <si>
    <t>1854</t>
  </si>
  <si>
    <t>.091</t>
  </si>
  <si>
    <t>1843</t>
  </si>
  <si>
    <t>.191</t>
  </si>
  <si>
    <t>-1.8</t>
  </si>
  <si>
    <t>-3.5</t>
  </si>
  <si>
    <t>1842</t>
  </si>
  <si>
    <t>1839</t>
  </si>
  <si>
    <t>-0.021</t>
  </si>
  <si>
    <t>-3.8</t>
  </si>
  <si>
    <t>-5.3</t>
  </si>
  <si>
    <t>1838</t>
  </si>
  <si>
    <t>1837</t>
  </si>
  <si>
    <t>1835</t>
  </si>
  <si>
    <t>1832</t>
  </si>
  <si>
    <t>.173</t>
  </si>
  <si>
    <t>.038</t>
  </si>
  <si>
    <t>1818</t>
  </si>
  <si>
    <t>1814</t>
  </si>
  <si>
    <t>-0.007</t>
  </si>
  <si>
    <t>1804</t>
  </si>
  <si>
    <t>.226</t>
  </si>
  <si>
    <t>1802</t>
  </si>
  <si>
    <t>.170</t>
  </si>
  <si>
    <t>.003</t>
  </si>
  <si>
    <t>-4.1</t>
  </si>
  <si>
    <t>1800</t>
  </si>
  <si>
    <t>.301</t>
  </si>
  <si>
    <t>.137</t>
  </si>
  <si>
    <t>1785</t>
  </si>
  <si>
    <t>.080</t>
  </si>
  <si>
    <t>1783</t>
  </si>
  <si>
    <t>.050</t>
  </si>
  <si>
    <t>1769</t>
  </si>
  <si>
    <t>.160</t>
  </si>
  <si>
    <t>1759</t>
  </si>
  <si>
    <t>.049</t>
  </si>
  <si>
    <t>1758</t>
  </si>
  <si>
    <t>.290</t>
  </si>
  <si>
    <t>.066</t>
  </si>
  <si>
    <t>1756</t>
  </si>
  <si>
    <t>1748</t>
  </si>
  <si>
    <t>.253</t>
  </si>
  <si>
    <t>1746</t>
  </si>
  <si>
    <t>1744</t>
  </si>
  <si>
    <t>.148</t>
  </si>
  <si>
    <t>1740</t>
  </si>
  <si>
    <t>.149</t>
  </si>
  <si>
    <t>1739</t>
  </si>
  <si>
    <t>1716</t>
  </si>
  <si>
    <t>.151</t>
  </si>
  <si>
    <t>.117</t>
  </si>
  <si>
    <t>.223</t>
  </si>
  <si>
    <t>1706</t>
  </si>
  <si>
    <t>.136</t>
  </si>
  <si>
    <t>29.1</t>
  </si>
  <si>
    <t>1702</t>
  </si>
  <si>
    <t>.197</t>
  </si>
  <si>
    <t>1697</t>
  </si>
  <si>
    <t>1686</t>
  </si>
  <si>
    <t>1683</t>
  </si>
  <si>
    <t>1679</t>
  </si>
  <si>
    <t>1660</t>
  </si>
  <si>
    <t>.145</t>
  </si>
  <si>
    <t>1659</t>
  </si>
  <si>
    <t>.856</t>
  </si>
  <si>
    <t>1658</t>
  </si>
  <si>
    <t>.029</t>
  </si>
  <si>
    <t>1656</t>
  </si>
  <si>
    <t>1649</t>
  </si>
  <si>
    <t>.102</t>
  </si>
  <si>
    <t>1629</t>
  </si>
  <si>
    <t>1606</t>
  </si>
  <si>
    <t>.739</t>
  </si>
  <si>
    <t>.106</t>
  </si>
  <si>
    <t>1604</t>
  </si>
  <si>
    <t>.095</t>
  </si>
  <si>
    <t>1602</t>
  </si>
  <si>
    <t>.032</t>
  </si>
  <si>
    <t>1596</t>
  </si>
  <si>
    <t>1593</t>
  </si>
  <si>
    <t>.098</t>
  </si>
  <si>
    <t>1590</t>
  </si>
  <si>
    <t>.040</t>
  </si>
  <si>
    <t>.205</t>
  </si>
  <si>
    <t>1587</t>
  </si>
  <si>
    <t>.240</t>
  </si>
  <si>
    <t>.042</t>
  </si>
  <si>
    <t>1582</t>
  </si>
  <si>
    <t>1576</t>
  </si>
  <si>
    <t>.161</t>
  </si>
  <si>
    <t>.012</t>
  </si>
  <si>
    <t>1545</t>
  </si>
  <si>
    <t>1544</t>
  </si>
  <si>
    <t>.716</t>
  </si>
  <si>
    <t>1541</t>
  </si>
  <si>
    <t>.023</t>
  </si>
  <si>
    <t>1527</t>
  </si>
  <si>
    <t>.736</t>
  </si>
  <si>
    <t>.039</t>
  </si>
  <si>
    <t>-4.0</t>
  </si>
  <si>
    <t>1524</t>
  </si>
  <si>
    <t>.057</t>
  </si>
  <si>
    <t>1522</t>
  </si>
  <si>
    <t>.276</t>
  </si>
  <si>
    <t>1519</t>
  </si>
  <si>
    <t>.112</t>
  </si>
  <si>
    <t>1511</t>
  </si>
  <si>
    <t>.195</t>
  </si>
  <si>
    <t>1505</t>
  </si>
  <si>
    <t>.228</t>
  </si>
  <si>
    <t>43.8</t>
  </si>
  <si>
    <t>1494</t>
  </si>
  <si>
    <t>.086</t>
  </si>
  <si>
    <t>1482</t>
  </si>
  <si>
    <t>.072</t>
  </si>
  <si>
    <t>1480</t>
  </si>
  <si>
    <t>.063</t>
  </si>
  <si>
    <t>1476</t>
  </si>
  <si>
    <t>.264</t>
  </si>
  <si>
    <t>1472</t>
  </si>
  <si>
    <t>.132</t>
  </si>
  <si>
    <t>.127</t>
  </si>
  <si>
    <t>1467</t>
  </si>
  <si>
    <t>.027</t>
  </si>
  <si>
    <t>1447</t>
  </si>
  <si>
    <t>1434</t>
  </si>
  <si>
    <t>1432</t>
  </si>
  <si>
    <t>1430</t>
  </si>
  <si>
    <t>1422</t>
  </si>
  <si>
    <t>.603</t>
  </si>
  <si>
    <t>.239</t>
  </si>
  <si>
    <t>1420</t>
  </si>
  <si>
    <t>.186</t>
  </si>
  <si>
    <t>1416</t>
  </si>
  <si>
    <t>.165</t>
  </si>
  <si>
    <t>1415</t>
  </si>
  <si>
    <t>.109</t>
  </si>
  <si>
    <t>1414</t>
  </si>
  <si>
    <t>.101</t>
  </si>
  <si>
    <t>1410</t>
  </si>
  <si>
    <t>.034</t>
  </si>
  <si>
    <t>1401</t>
  </si>
  <si>
    <t>.868</t>
  </si>
  <si>
    <t>.113</t>
  </si>
  <si>
    <t>1394</t>
  </si>
  <si>
    <t>1392</t>
  </si>
  <si>
    <t>1384</t>
  </si>
  <si>
    <t>.043</t>
  </si>
  <si>
    <t>1369</t>
  </si>
  <si>
    <t>-0.019</t>
  </si>
  <si>
    <t>-5.7</t>
  </si>
  <si>
    <t>1368</t>
  </si>
  <si>
    <t>1367</t>
  </si>
  <si>
    <t>.853</t>
  </si>
  <si>
    <t>1366</t>
  </si>
  <si>
    <t>1364</t>
  </si>
  <si>
    <t>1361</t>
  </si>
  <si>
    <t>.011</t>
  </si>
  <si>
    <t>.246</t>
  </si>
  <si>
    <t>1349</t>
  </si>
  <si>
    <t>1348</t>
  </si>
  <si>
    <t>.069</t>
  </si>
  <si>
    <t>1340</t>
  </si>
  <si>
    <t>1334</t>
  </si>
  <si>
    <t>.036</t>
  </si>
  <si>
    <t>1328</t>
  </si>
  <si>
    <t>.138</t>
  </si>
  <si>
    <t>1324</t>
  </si>
  <si>
    <t>.147</t>
  </si>
  <si>
    <t>1321</t>
  </si>
  <si>
    <t>-0.020</t>
  </si>
  <si>
    <t>-5.4</t>
  </si>
  <si>
    <t>1315</t>
  </si>
  <si>
    <t>.033</t>
  </si>
  <si>
    <t>1300</t>
  </si>
  <si>
    <t>.020</t>
  </si>
  <si>
    <t>1286</t>
  </si>
  <si>
    <t>.230</t>
  </si>
  <si>
    <t>1284</t>
  </si>
  <si>
    <t>.232</t>
  </si>
  <si>
    <t>1273</t>
  </si>
  <si>
    <t>1270</t>
  </si>
  <si>
    <t>1266</t>
  </si>
  <si>
    <t>.067</t>
  </si>
  <si>
    <t>1258</t>
  </si>
  <si>
    <t>1256</t>
  </si>
  <si>
    <t>.006</t>
  </si>
  <si>
    <t>1252</t>
  </si>
  <si>
    <t>.819</t>
  </si>
  <si>
    <t>1250</t>
  </si>
  <si>
    <t>1244</t>
  </si>
  <si>
    <t>.272</t>
  </si>
  <si>
    <t>-5.2</t>
  </si>
  <si>
    <t>1241</t>
  </si>
  <si>
    <t>.021</t>
  </si>
  <si>
    <t>1239</t>
  </si>
  <si>
    <t>.159</t>
  </si>
  <si>
    <t>1237</t>
  </si>
  <si>
    <t>1234</t>
  </si>
  <si>
    <t>.208</t>
  </si>
  <si>
    <t>1228</t>
  </si>
  <si>
    <t>1226</t>
  </si>
  <si>
    <t>1220</t>
  </si>
  <si>
    <t>.279</t>
  </si>
  <si>
    <t>1218</t>
  </si>
  <si>
    <t>1210</t>
  </si>
  <si>
    <t>.212</t>
  </si>
  <si>
    <t>1207</t>
  </si>
  <si>
    <t>.229</t>
  </si>
  <si>
    <t>1206</t>
  </si>
  <si>
    <t>.128</t>
  </si>
  <si>
    <t>1187</t>
  </si>
  <si>
    <t>1180</t>
  </si>
  <si>
    <t>1176</t>
  </si>
  <si>
    <t>1173</t>
  </si>
  <si>
    <t>1171</t>
  </si>
  <si>
    <t>.009</t>
  </si>
  <si>
    <t>1170</t>
  </si>
  <si>
    <t>1156</t>
  </si>
  <si>
    <t>1155</t>
  </si>
  <si>
    <t>1153</t>
  </si>
  <si>
    <t>1144</t>
  </si>
  <si>
    <t>1142</t>
  </si>
  <si>
    <t>.018</t>
  </si>
  <si>
    <t>1132</t>
  </si>
  <si>
    <t>1123</t>
  </si>
  <si>
    <t>.126</t>
  </si>
  <si>
    <t>1120</t>
  </si>
  <si>
    <t>.247</t>
  </si>
  <si>
    <t>1103</t>
  </si>
  <si>
    <t>.052</t>
  </si>
  <si>
    <t>1093</t>
  </si>
  <si>
    <t>.720</t>
  </si>
  <si>
    <t>.013</t>
  </si>
  <si>
    <t>.162</t>
  </si>
  <si>
    <t>1090</t>
  </si>
  <si>
    <t>1071</t>
  </si>
  <si>
    <t>-4.7</t>
  </si>
  <si>
    <t>1063</t>
  </si>
  <si>
    <t>1062</t>
  </si>
  <si>
    <t>1060</t>
  </si>
  <si>
    <t>-0.053</t>
  </si>
  <si>
    <t>-6.1</t>
  </si>
  <si>
    <t>-7.3</t>
  </si>
  <si>
    <t>1053</t>
  </si>
  <si>
    <t>1045</t>
  </si>
  <si>
    <t>1044</t>
  </si>
  <si>
    <t>.201</t>
  </si>
  <si>
    <t>1042</t>
  </si>
  <si>
    <t>1041</t>
  </si>
  <si>
    <t>.180</t>
  </si>
  <si>
    <t>1040</t>
  </si>
  <si>
    <t>1012</t>
  </si>
  <si>
    <t>1002</t>
  </si>
  <si>
    <t>993</t>
  </si>
  <si>
    <t>987</t>
  </si>
  <si>
    <t>980</t>
  </si>
  <si>
    <t>-3.6</t>
  </si>
  <si>
    <t>-3.4</t>
  </si>
  <si>
    <t>977</t>
  </si>
  <si>
    <t>967</t>
  </si>
  <si>
    <t>.010</t>
  </si>
  <si>
    <t>963</t>
  </si>
  <si>
    <t>962</t>
  </si>
  <si>
    <t>.146</t>
  </si>
  <si>
    <t>927</t>
  </si>
  <si>
    <t>.635</t>
  </si>
  <si>
    <t>924</t>
  </si>
  <si>
    <t>922</t>
  </si>
  <si>
    <t>.262</t>
  </si>
  <si>
    <t>.210</t>
  </si>
  <si>
    <t>.035</t>
  </si>
  <si>
    <t>918</t>
  </si>
  <si>
    <t>913</t>
  </si>
  <si>
    <t>912</t>
  </si>
  <si>
    <t>907</t>
  </si>
  <si>
    <t>-0.016</t>
  </si>
  <si>
    <t>905</t>
  </si>
  <si>
    <t>.202</t>
  </si>
  <si>
    <t>898</t>
  </si>
  <si>
    <t>891</t>
  </si>
  <si>
    <t>877</t>
  </si>
  <si>
    <t>863</t>
  </si>
  <si>
    <t>.015</t>
  </si>
  <si>
    <t>.179</t>
  </si>
  <si>
    <t>862</t>
  </si>
  <si>
    <t>857</t>
  </si>
  <si>
    <t>.026</t>
  </si>
  <si>
    <t>843</t>
  </si>
  <si>
    <t>842</t>
  </si>
  <si>
    <t>-0.025</t>
  </si>
  <si>
    <t>837</t>
  </si>
  <si>
    <t>833</t>
  </si>
  <si>
    <t>830</t>
  </si>
  <si>
    <t>827</t>
  </si>
  <si>
    <t>820</t>
  </si>
  <si>
    <t>811</t>
  </si>
  <si>
    <t>794</t>
  </si>
  <si>
    <t>792</t>
  </si>
  <si>
    <t>791</t>
  </si>
  <si>
    <t>.187</t>
  </si>
  <si>
    <t>788</t>
  </si>
  <si>
    <t>785</t>
  </si>
  <si>
    <t>-0.060</t>
  </si>
  <si>
    <t>-7.0</t>
  </si>
  <si>
    <t>784</t>
  </si>
  <si>
    <t>782</t>
  </si>
  <si>
    <t>781</t>
  </si>
  <si>
    <t>778</t>
  </si>
  <si>
    <t>.747</t>
  </si>
  <si>
    <t>.044</t>
  </si>
  <si>
    <t>777</t>
  </si>
  <si>
    <t>770</t>
  </si>
  <si>
    <t>768</t>
  </si>
  <si>
    <t>.053</t>
  </si>
  <si>
    <t>762</t>
  </si>
  <si>
    <t>760</t>
  </si>
  <si>
    <t>-0.009</t>
  </si>
  <si>
    <t>751</t>
  </si>
  <si>
    <t>.085</t>
  </si>
  <si>
    <t>749</t>
  </si>
  <si>
    <t>748</t>
  </si>
  <si>
    <t>.666</t>
  </si>
  <si>
    <t>.184</t>
  </si>
  <si>
    <t>746</t>
  </si>
  <si>
    <t>.031</t>
  </si>
  <si>
    <t>724</t>
  </si>
  <si>
    <t>711</t>
  </si>
  <si>
    <t>705</t>
  </si>
  <si>
    <t>.726</t>
  </si>
  <si>
    <t>.030</t>
  </si>
  <si>
    <t>701</t>
  </si>
  <si>
    <t>691</t>
  </si>
  <si>
    <t>686</t>
  </si>
  <si>
    <t>683</t>
  </si>
  <si>
    <t>-4.2</t>
  </si>
  <si>
    <t>681</t>
  </si>
  <si>
    <t>680</t>
  </si>
  <si>
    <t>.051</t>
  </si>
  <si>
    <t>666</t>
  </si>
  <si>
    <t>665</t>
  </si>
  <si>
    <t>660</t>
  </si>
  <si>
    <t>659</t>
  </si>
  <si>
    <t>.752</t>
  </si>
  <si>
    <t>654</t>
  </si>
  <si>
    <t>.055</t>
  </si>
  <si>
    <t>648</t>
  </si>
  <si>
    <t>639</t>
  </si>
  <si>
    <t>-0.032</t>
  </si>
  <si>
    <t>-5.6</t>
  </si>
  <si>
    <t>-8.1</t>
  </si>
  <si>
    <t>637</t>
  </si>
  <si>
    <t>635</t>
  </si>
  <si>
    <t>632</t>
  </si>
  <si>
    <t>625</t>
  </si>
  <si>
    <t>621</t>
  </si>
  <si>
    <t>612</t>
  </si>
  <si>
    <t>608</t>
  </si>
  <si>
    <t>603</t>
  </si>
  <si>
    <t>597</t>
  </si>
  <si>
    <t>595</t>
  </si>
  <si>
    <t>.001</t>
  </si>
  <si>
    <t>592</t>
  </si>
  <si>
    <t>589</t>
  </si>
  <si>
    <t>-4.4</t>
  </si>
  <si>
    <t>588</t>
  </si>
  <si>
    <t>584</t>
  </si>
  <si>
    <t>581</t>
  </si>
  <si>
    <t>574</t>
  </si>
  <si>
    <t>571</t>
  </si>
  <si>
    <t>.022</t>
  </si>
  <si>
    <t>43.3</t>
  </si>
  <si>
    <t>-0.057</t>
  </si>
  <si>
    <t>-5.1</t>
  </si>
  <si>
    <t>-6.4</t>
  </si>
  <si>
    <t>.105</t>
  </si>
  <si>
    <t>-6.7</t>
  </si>
  <si>
    <t>.007</t>
  </si>
  <si>
    <t>-5.0</t>
  </si>
  <si>
    <t>.074</t>
  </si>
  <si>
    <t>-4.8</t>
  </si>
  <si>
    <t>.058</t>
  </si>
  <si>
    <t>-6.3</t>
  </si>
  <si>
    <t>-6.8</t>
  </si>
  <si>
    <t>.745</t>
  </si>
  <si>
    <t>.270</t>
  </si>
  <si>
    <t>-0.069</t>
  </si>
  <si>
    <t>-5.9</t>
  </si>
  <si>
    <t>-7.1</t>
  </si>
  <si>
    <t>.017</t>
  </si>
  <si>
    <t>.019</t>
  </si>
  <si>
    <t>-0.015</t>
  </si>
  <si>
    <t>-6.9</t>
  </si>
  <si>
    <t>.207</t>
  </si>
  <si>
    <t>.676</t>
  </si>
  <si>
    <t>25.8</t>
  </si>
  <si>
    <t>.157</t>
  </si>
  <si>
    <t>.646</t>
  </si>
  <si>
    <t>.177</t>
  </si>
  <si>
    <t>-0.004</t>
  </si>
  <si>
    <t>-8.4</t>
  </si>
  <si>
    <t>.654</t>
  </si>
  <si>
    <t>-6.5</t>
  </si>
  <si>
    <t>-0.062</t>
  </si>
  <si>
    <t>-10.3</t>
  </si>
  <si>
    <t>-0.026</t>
  </si>
  <si>
    <t>.209</t>
  </si>
  <si>
    <t>-0.043</t>
  </si>
  <si>
    <t>-7.2</t>
  </si>
  <si>
    <t>.016</t>
  </si>
  <si>
    <t>-0.044</t>
  </si>
  <si>
    <t>-7.6</t>
  </si>
  <si>
    <t>23.0</t>
  </si>
  <si>
    <t>-8.8</t>
  </si>
  <si>
    <t>-5.5</t>
  </si>
  <si>
    <t>-0.031</t>
  </si>
  <si>
    <t>-0.034</t>
  </si>
  <si>
    <t>-7.7</t>
  </si>
  <si>
    <t>-8.5</t>
  </si>
  <si>
    <t>-0.065</t>
  </si>
  <si>
    <t>-8.0</t>
  </si>
  <si>
    <t>-0.077</t>
  </si>
  <si>
    <t>-7.9</t>
  </si>
  <si>
    <t>-9.7</t>
  </si>
  <si>
    <t>-0.035</t>
  </si>
  <si>
    <t>-0.045</t>
  </si>
  <si>
    <t>-0.081</t>
  </si>
  <si>
    <t>-6.2</t>
  </si>
  <si>
    <t>-0.082</t>
  </si>
  <si>
    <t>-7.8</t>
  </si>
  <si>
    <t>-0.086</t>
  </si>
  <si>
    <t>-7.5</t>
  </si>
  <si>
    <t>-0.002</t>
  </si>
  <si>
    <t>-0.008</t>
  </si>
  <si>
    <t>-0.073</t>
  </si>
  <si>
    <t>-0.092</t>
  </si>
  <si>
    <t>-9.5</t>
  </si>
  <si>
    <t>-9.8</t>
  </si>
  <si>
    <t>-0.005</t>
  </si>
  <si>
    <t>-0.056</t>
  </si>
  <si>
    <t>-0.066</t>
  </si>
  <si>
    <t>-9.2</t>
  </si>
  <si>
    <t>-10.5</t>
  </si>
  <si>
    <t>35.6</t>
  </si>
  <si>
    <t>.198</t>
  </si>
  <si>
    <t>-0.283</t>
  </si>
  <si>
    <t>-12.0</t>
  </si>
  <si>
    <t>-18.2</t>
  </si>
  <si>
    <t>-0.162</t>
  </si>
  <si>
    <t>-9.6</t>
  </si>
  <si>
    <t>2.000</t>
  </si>
  <si>
    <t>-0.199</t>
  </si>
  <si>
    <t>-10.4</t>
  </si>
  <si>
    <t>-11.1</t>
  </si>
  <si>
    <t>-0.172</t>
  </si>
  <si>
    <t>-9.9</t>
  </si>
  <si>
    <t>-13.6</t>
  </si>
  <si>
    <t>-7.4</t>
  </si>
  <si>
    <t>-0.178</t>
  </si>
  <si>
    <t>-12.5</t>
  </si>
  <si>
    <t>-0.033</t>
  </si>
  <si>
    <t>-8.3</t>
  </si>
  <si>
    <t>-0.150</t>
  </si>
  <si>
    <t>-10.2</t>
  </si>
  <si>
    <t>-15.8</t>
  </si>
  <si>
    <t>-0.070</t>
  </si>
  <si>
    <t>-10.1</t>
  </si>
  <si>
    <t>-8.9</t>
  </si>
  <si>
    <t>-0.052</t>
  </si>
  <si>
    <t>-12.4</t>
  </si>
  <si>
    <t>-14.7</t>
  </si>
  <si>
    <t>41.8</t>
  </si>
  <si>
    <t>-0.330</t>
  </si>
  <si>
    <t>-16.7</t>
  </si>
  <si>
    <t>-20.7</t>
  </si>
  <si>
    <t>68.0</t>
  </si>
  <si>
    <t>-0.327</t>
  </si>
  <si>
    <t>-14.9</t>
  </si>
  <si>
    <t>-16.2</t>
  </si>
  <si>
    <t>1.500</t>
  </si>
  <si>
    <t>-0.259</t>
  </si>
  <si>
    <t>-13.9</t>
  </si>
  <si>
    <t>-10.7</t>
  </si>
  <si>
    <t>-0.473</t>
  </si>
  <si>
    <t>-16.8</t>
  </si>
  <si>
    <t>-8.2</t>
  </si>
  <si>
    <t>-24.9</t>
  </si>
  <si>
    <t>37.8</t>
  </si>
  <si>
    <t>-0.047</t>
  </si>
  <si>
    <t>-11.0</t>
  </si>
  <si>
    <t>-0.300</t>
  </si>
  <si>
    <t>-18.6</t>
  </si>
  <si>
    <t>-0.191</t>
  </si>
  <si>
    <t>-12.8</t>
  </si>
  <si>
    <t>-16.9</t>
  </si>
  <si>
    <t>-0.114</t>
  </si>
  <si>
    <t>-11.8</t>
  </si>
  <si>
    <t>-0.196</t>
  </si>
  <si>
    <t>-19.5</t>
  </si>
  <si>
    <t>42.2</t>
  </si>
  <si>
    <t>53.4</t>
  </si>
  <si>
    <t>65.0</t>
  </si>
  <si>
    <t>37.9</t>
  </si>
  <si>
    <t>-11.7</t>
  </si>
  <si>
    <t>-0.304</t>
  </si>
  <si>
    <t>-15.0</t>
  </si>
  <si>
    <t>-22.7</t>
  </si>
  <si>
    <t>Advanced.Column9</t>
  </si>
  <si>
    <t>Advanced.Column10</t>
  </si>
  <si>
    <t>Advanced.Column11</t>
  </si>
  <si>
    <t>Advanced.Column12</t>
  </si>
  <si>
    <t>Advanced.Column13</t>
  </si>
  <si>
    <t>Advanced.Column14</t>
  </si>
  <si>
    <t>Advanced.Column15</t>
  </si>
  <si>
    <t>Advanced.Column16</t>
  </si>
  <si>
    <t>Advanced.Column17</t>
  </si>
  <si>
    <t>Advanced.Column18</t>
  </si>
  <si>
    <t>Advanced.Column19</t>
  </si>
  <si>
    <t>Advanced.Column20</t>
  </si>
  <si>
    <t>Advanced.Column21</t>
  </si>
  <si>
    <t>Advanced.Column22</t>
  </si>
  <si>
    <t>Advanced.Column23</t>
  </si>
  <si>
    <t>Advanced.Column24</t>
  </si>
  <si>
    <t>Advanced.Column25</t>
  </si>
  <si>
    <t>Advanced.Column26</t>
  </si>
  <si>
    <t>Advanced.Column27</t>
  </si>
  <si>
    <t>Advanced.Column28</t>
  </si>
  <si>
    <t>Advanced.Column29</t>
  </si>
  <si>
    <t>PPG</t>
  </si>
  <si>
    <t>WS Per 1M</t>
  </si>
  <si>
    <t>Minutes Played</t>
  </si>
  <si>
    <t>Games Played</t>
  </si>
  <si>
    <t>Games Started</t>
  </si>
  <si>
    <t>PPG Per 1M</t>
  </si>
  <si>
    <t>APG</t>
  </si>
  <si>
    <t>RPG</t>
  </si>
  <si>
    <t>Value Index</t>
  </si>
  <si>
    <t>PER Per 1M</t>
  </si>
  <si>
    <t>Impact Ratio</t>
  </si>
  <si>
    <t>Grand Total</t>
  </si>
  <si>
    <t>Average of Impact Ratio</t>
  </si>
  <si>
    <t>Clean Team</t>
  </si>
  <si>
    <t>Average of WS Per 1M</t>
  </si>
  <si>
    <t>MULTI</t>
  </si>
  <si>
    <t>Sum of WS Per 1M</t>
  </si>
  <si>
    <t>Average of Value Index</t>
  </si>
  <si>
    <t>Average of PER Per 1M</t>
  </si>
  <si>
    <t>MPG</t>
  </si>
  <si>
    <t>GP</t>
  </si>
  <si>
    <t>PPG Per $1M</t>
  </si>
  <si>
    <t>WS Per $1M</t>
  </si>
  <si>
    <t>PER Per $1M</t>
  </si>
  <si>
    <t>NBA Player Data – 2024–25 Season | Data Dictionary</t>
  </si>
  <si>
    <t>This dataset contains player-level statistics and calculated metrics from the 2024–25 NBA season. It supports a Power BI dashboard designed to analyze player efficiency, contribution, and value for both scouting and executive decision-making.</t>
  </si>
  <si>
    <t>Field</t>
  </si>
  <si>
    <t>Description</t>
  </si>
  <si>
    <t>Player’s full name</t>
  </si>
  <si>
    <t>Age as of the 2024–25 season</t>
  </si>
  <si>
    <t>3-letter abbreviation of team name (e.g., MIA, BOS)</t>
  </si>
  <si>
    <t>Primary position (PG, SG, SF, PF, C)</t>
  </si>
  <si>
    <t>Number of games played</t>
  </si>
  <si>
    <t>Minutes/Game</t>
  </si>
  <si>
    <t>Average minutes per game</t>
  </si>
  <si>
    <t>Points per game</t>
  </si>
  <si>
    <t>Rebounds per game</t>
  </si>
  <si>
    <t>Assists per game</t>
  </si>
  <si>
    <t>Steals per game</t>
  </si>
  <si>
    <t>Blocks per game</t>
  </si>
  <si>
    <t>Turnovers per game</t>
  </si>
  <si>
    <t>Field goal percentage</t>
  </si>
  <si>
    <t>Three-point percentage</t>
  </si>
  <si>
    <t>Free throw percentage</t>
  </si>
  <si>
    <t>True Shooting % — measures overall shooting efficiency (includes 2P, 3P, FT)</t>
  </si>
  <si>
    <t>Player Efficiency Rating — all-around per-minute performance</t>
  </si>
  <si>
    <t>Win Shares — estimated wins contributed by the player</t>
  </si>
  <si>
    <t>PPG per $1M</t>
  </si>
  <si>
    <t>Points per game ÷ (Salary ÷ 1,000,000) — scoring productivity per million</t>
  </si>
  <si>
    <t>WS per $1M</t>
  </si>
  <si>
    <t>Win Shares ÷ (Salary ÷ 1,000,000) — overall value per dollar</t>
  </si>
  <si>
    <t>PER per $1M</t>
  </si>
  <si>
    <t>PER ÷ (Salary ÷ 1,000,000) — efficiency score per million spent</t>
  </si>
  <si>
    <t>Value Efficiency Metrics:</t>
  </si>
  <si>
    <t>Field Definitions:</t>
  </si>
  <si>
    <t>Custom Impact Metrics:</t>
  </si>
  <si>
    <t>(PPG + APG + RPG) × TS% — summarizes well-rounded offensive contribution</t>
  </si>
  <si>
    <t>(WS × PER × TS%) ÷ (Salary ÷ 1,000,000) — scaled impact adjusted for salary</t>
  </si>
  <si>
    <t>Notes:</t>
  </si>
  <si>
    <t>All metrics are from the 2024–25 NBA season</t>
  </si>
  <si>
    <t>Data sourced from Basketball Reference (Per Game, Advanced, and Salary)</t>
  </si>
  <si>
    <t>All formulas calculated and cleaned in Excel for Power BI visualization</t>
  </si>
  <si>
    <t>Salary values are in U.S. dollars and should be &gt; $0 to return per-$1M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</si>
</sst>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0" borderId="1" xfId="0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3" borderId="3" xfId="0" applyFill="1" applyBorder="1"/>
    <xf numFmtId="0" fontId="1" fillId="2" borderId="2" xfId="0" applyNumberFormat="1" applyFont="1" applyFill="1" applyBorder="1"/>
    <xf numFmtId="0" fontId="0" fillId="3" borderId="1" xfId="0" applyNumberFormat="1" applyFill="1" applyBorder="1"/>
    <xf numFmtId="0" fontId="0" fillId="0" borderId="1" xfId="0" applyNumberFormat="1" applyBorder="1"/>
    <xf numFmtId="0" fontId="0" fillId="3" borderId="3" xfId="0" applyNumberFormat="1" applyFill="1" applyBorder="1"/>
    <xf numFmtId="0" fontId="0" fillId="0" borderId="0" xfId="0" applyNumberFormat="1"/>
    <xf numFmtId="49" fontId="1" fillId="2" borderId="2" xfId="0" applyNumberFormat="1" applyFon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Feldman" refreshedDate="45818.98462476852" createdVersion="8" refreshedVersion="8" minRefreshableVersion="3" recordCount="612" xr:uid="{58345107-CF42-4479-BDA4-BCFA9B2CBC43}">
  <cacheSource type="worksheet">
    <worksheetSource name="Table1"/>
  </cacheSource>
  <cacheFields count="56">
    <cacheField name="Player" numFmtId="0">
      <sharedItems containsBlank="1" count="553">
        <s v="Player"/>
        <s v="Nikola Jokić"/>
        <s v="Luka Dončić"/>
        <s v="Alperen Şengün"/>
        <s v="Nikola Vučević"/>
        <s v="Kristaps Porziņģis"/>
        <s v="Dennis Schröder"/>
        <s v="Tolu Smith"/>
        <s v="Bogdan Bogdanović"/>
        <s v="Nikola Jović"/>
        <s v="Jonas Valančiūnas"/>
        <s v="Keion Brooks Jr."/>
        <s v="Tosan Evbuomwan"/>
        <s v="Tristan Vukcevic"/>
        <s v="Tidjane Salaün"/>
        <s v="Moussa Diabaté"/>
        <s v="Jusuf Nurkić"/>
        <s v="Tyson Etienne"/>
        <s v="KJ Simpson"/>
        <s v="Karlo Matković"/>
        <s v="Oscar Tshiebwe"/>
        <s v="Damion Baugh"/>
        <s v="Daeqwon Plowden"/>
        <s v="Jeff Dowtin Jr."/>
        <s v="Vasilije Micić"/>
        <s v="Lester Quiñones"/>
        <s v="Micah Potter"/>
        <s v="Dru Smith"/>
        <s v="N'Faly Dante"/>
        <s v="Isaiah Wong"/>
        <s v="Kessler Edwards"/>
        <s v="Collin Gillespie"/>
        <s v="Quenton Jackson"/>
        <s v="Keaton Wallace"/>
        <s v="Jamal Cain"/>
        <s v="Alex Reese"/>
        <s v="Kai Jones"/>
        <s v="Alondes Williams"/>
        <s v="Reece Beekman"/>
        <s v="Jaylen Martin"/>
        <s v="Trevelin Queen"/>
        <s v="Trey Jemison"/>
        <s v="Cam Spencer"/>
        <s v="Christian Koloko"/>
        <s v="Ron Harper Jr."/>
        <s v="Emoni Bates"/>
        <s v="Jackson Rowe"/>
        <s v="JT Thor"/>
        <s v="Dario Šarić"/>
        <s v="Jamaree Bouyea"/>
        <s v="Adam Flagler"/>
        <s v="Drew Peterson"/>
        <s v="Elijah Harkless"/>
        <s v="Enrique Freeman"/>
        <s v="Taze Moore"/>
        <s v="Pete Nance"/>
        <s v="RayJ Dennis"/>
        <s v="David Duke Jr."/>
        <s v="Vlatko Čančar"/>
        <s v="Alex Ducas"/>
        <s v="Spencer Jones"/>
        <s v="TyTy Washington Jr."/>
        <s v="Trey Alexander"/>
        <s v="Mason Jones"/>
        <s v="Miles Norris"/>
        <s v="Justin Minaya"/>
        <s v="Yuki Kawamura"/>
        <s v="Luke Travers"/>
        <s v="Stanley Umude"/>
        <s v="Josh Christopher"/>
        <s v="Adama Sanogo"/>
        <s v="Jacob Toppin"/>
        <s v="Trentyn Flowers"/>
        <s v="Armel Traoré"/>
        <s v="PJ Hall"/>
        <s v="Jahmir Young"/>
        <s v="Emanuel Miller"/>
        <s v="Jazian Gortman"/>
        <s v="Liam Robbins"/>
        <s v="Jack McVeigh"/>
        <s v="Isaiah Crawford"/>
        <s v="Kevin McCullar Jr."/>
        <s v="Quincy Olivari"/>
        <s v="Harrison Ingram"/>
        <s v="D.J. Carton"/>
        <s v="Bryce McGowens"/>
        <s v="Skal Labissière"/>
        <s v="Ulrich Chomche"/>
        <s v="Jalen Bridges"/>
        <s v="Daniss Jenkins"/>
        <s v="Anton Watson"/>
        <s v="Tristen Newton"/>
        <s v="Cui Yongxi"/>
        <s v="Mac McClung"/>
        <s v="Jesse Edwards"/>
        <s v="Riley Minix"/>
        <s v="Isaiah Stevens"/>
        <s v="Zyon Pullin"/>
        <s v="League Average"/>
        <s v="Joel Embiid"/>
        <s v="Brandon Ingram"/>
        <s v="Malcolm Brogdon"/>
        <s v="Mitchell Robinson"/>
        <s v="Grant Williams"/>
        <s v="Herbert Jones"/>
        <s v="Steven Adams"/>
        <s v="Robert Williams"/>
        <s v="P.J. Tucker"/>
        <s v="Brandon Miller"/>
        <s v="Larry Nance Jr."/>
        <s v="Matisse Thybulle"/>
        <s v="Reed Sheppard"/>
        <s v="Pat Connaughton"/>
        <s v="Zeke Nnaji"/>
        <s v="Jock Landale"/>
        <s v="Jeff Green"/>
        <s v="Jae'Sean Tate"/>
        <s v="Gary Harris"/>
        <s v="Rob Dillingham"/>
        <s v="John Konchar"/>
        <s v="Chris Duarte"/>
        <s v="Taylor Hendricks"/>
        <s v="Jett Howard"/>
        <s v="Ousmane Dieng"/>
        <s v="Drew Eubanks"/>
        <s v="Tre Mann"/>
        <s v="Jalen McDaniels"/>
        <s v="Devin Carter"/>
        <s v="Aaron Holiday"/>
        <s v="Kobe Bufkin"/>
        <s v="Bones Hyland"/>
        <s v="Cam Thomas"/>
        <s v="Reggie Jackson"/>
        <s v="Jared McCain"/>
        <s v="Dwight Powell"/>
        <s v="Jalen Hood-Schifino"/>
        <s v="Kevin Love"/>
        <s v="Torrey Craig"/>
        <s v="Dalen Terry"/>
        <s v="Cory Joseph"/>
        <s v="Dante Exum"/>
        <s v="Dariq Whitehead"/>
        <s v="David Roddy"/>
        <s v="Shake Milton"/>
        <s v="Olivier-Maxence Prosper"/>
        <s v="AJ Johnson"/>
        <s v="Marcus Sasser"/>
        <s v="Blake Wesley"/>
        <s v="Dillon Jones"/>
        <s v="Terrence Shannon Jr."/>
        <s v="Wendell Moore Jr."/>
        <s v="Baylor Scheierman"/>
        <s v="Patrick Baldwin Jr."/>
        <s v="James Wiseman"/>
        <s v="Mo Bamba"/>
        <s v="Neemias Queta"/>
        <s v="Colby Jones"/>
        <s v="Vince Williams Jr."/>
        <s v="Jericho Sims"/>
        <s v="Jay Huff"/>
        <s v="Damion Lee"/>
        <s v="Joe Ingles"/>
        <s v="James Johnson"/>
        <s v="Markieff Morris"/>
        <s v="Thomas Bryant"/>
        <s v="Sandro Mamukelashvili"/>
        <s v="DeAndre Jordan"/>
        <s v="Talen Horton-Tucker"/>
        <s v="Charles Bassey"/>
        <s v="Bol Bol"/>
        <s v="Monte Morris"/>
        <s v="Taj Gibson"/>
        <s v="Garrett Temple"/>
        <s v="Patty Mills"/>
        <s v="Duop Reath"/>
        <s v="Jabari Walker"/>
        <s v="Caleb Houstan"/>
        <s v="Sidy Cissoko"/>
        <s v="Julian Phillips"/>
        <s v="Gui Santos"/>
        <s v="Andre Jackson Jr."/>
        <s v="Jalen Pickett"/>
        <s v="Craig Porter Jr."/>
        <s v="Maxwell Lewis"/>
        <s v="GG Jackson II"/>
        <s v="Leonard Miller"/>
        <s v="Chris Livingston"/>
        <s v="Pacome Dadiet"/>
        <s v="Jae Crowder"/>
        <s v="Bronny James"/>
        <s v="Pelle Larsson"/>
        <s v="Tyler Smith"/>
        <s v="Cam Christie"/>
        <s v="Bruno Fernando"/>
        <s v="Ryan Rollins"/>
        <s v="Ariel Hukporti"/>
        <s v="Jordan Miller"/>
        <s v="Elfrid Payton"/>
        <s v="Lonnie Walker IV"/>
        <s v="Markelle Fultz"/>
        <s v="Keshad Johnson"/>
        <s v="E.J. Liddell"/>
        <s v="Bismack Biyombo"/>
        <s v="Lamar Stevens"/>
        <s v="Matt Ryan"/>
        <s v="Tony Bradley"/>
        <s v="Jeenathan Williams"/>
        <s v="Kevin Knox"/>
        <s v="Jaylen Clark"/>
        <s v="Dominick Barlow"/>
        <s v="Moses Brown"/>
        <s v="Colin Castleton"/>
        <s v="Cole Swider"/>
        <s v="Jordan Goodwin"/>
        <s v="Marcus Bagley"/>
        <s v="Daishen Nix"/>
        <s v="Jared Rhoden"/>
        <s v="Malachi Flynn"/>
        <s v="Terry Taylor"/>
        <s v="Jahlil Okafor"/>
        <s v="A.J. Lawson"/>
        <s v="Kylor Kelley"/>
        <s v="Nae'Qwan Tomlin"/>
        <s v="Yuri Collins"/>
        <s v="Terence Davis"/>
        <s v="Brandon Williams"/>
        <s v="Braxton Key"/>
        <s v="JD Davison"/>
        <s v="Isaiah Mobley"/>
        <s v="Isaiah Collier"/>
        <s v="Payton Pritchard"/>
        <s v="Nick Smith Jr."/>
        <s v="Jaden Hardy"/>
        <s v="Jordan Hawkins"/>
        <s v="Ivica Zubac"/>
        <s v="Svi Mykhailiuk"/>
        <s v="Evan Mobley"/>
        <s v="Amen Thompson"/>
        <s v="Zach Edey"/>
        <s v="Dereck Lively II"/>
        <s v="Jarrett Allen"/>
        <s v="Shai Gilgeous-Alexander"/>
        <s v="Franz Wagner"/>
        <s v="Daniel Gafford"/>
        <s v="Kyshawn George"/>
        <s v="Goga Bitadze"/>
        <s v="Trey Murphy III"/>
        <s v="Bub Carrington"/>
        <s v="Dyson Daniels"/>
        <s v="Malik Beasley"/>
        <s v="Josh Giddey"/>
        <s v="Austin Reaves"/>
        <s v="Cason Wallace"/>
        <s v="Onyeka Okongwu"/>
        <s v="Donovan Clingan"/>
        <s v="Josh Hart"/>
        <s v="Aaron Wiggins"/>
        <s v="Cade Cunningham"/>
        <s v="Kevon Looney"/>
        <s v="Chris Paul"/>
        <s v="Kris Dunn"/>
        <s v="Jeremy Sochan"/>
        <s v="Giannis Antetokounmpo"/>
        <s v="Ausar Thompson"/>
        <s v="Jalen Brunson"/>
        <s v="Kenrich Williams"/>
        <s v="Moses Moody"/>
        <s v="Victor Wembanyama"/>
        <s v="Derrick White"/>
        <s v="Derrick Jones Jr."/>
        <s v="Mike Conley"/>
        <s v="Brandon Clarke"/>
        <s v="Deni Avdija"/>
        <s v="Domantas Sabonis"/>
        <s v="Naz Reid"/>
        <s v="Jalen Smith"/>
        <s v="Obi Toppin"/>
        <s v="Haywood Highsmith"/>
        <s v="Shaedon Sharpe"/>
        <s v="Luke Kennard"/>
        <s v="Jakob Poeltl"/>
        <s v="Naji Marshall"/>
        <s v="Alex Caruso"/>
        <s v="Coby White"/>
        <s v="T.J. McConnell"/>
        <s v="Jayson Tatum"/>
        <s v="Isaiah Joe"/>
        <s v="Chet Holmgren"/>
        <s v="Gary Payton II"/>
        <s v="Al Horford"/>
        <s v="Jalen Green"/>
        <s v="Keegan Murray"/>
        <s v="Tyrese Haliburton"/>
        <s v="Bennedict Mathurin"/>
        <s v="Noah Clowney"/>
        <s v="Scottie Barnes"/>
        <s v="Tre Jones"/>
        <s v="Paolo Banchero"/>
        <s v="DeMar DeRozan"/>
        <s v="Jabari Smith Jr."/>
        <s v="Tyler Herro"/>
        <s v="Harrison Barnes"/>
        <s v="Karl-Anthony Towns"/>
        <s v="Norman Powell"/>
        <s v="Jaren Jackson Jr."/>
        <s v="Rudy Gobert"/>
        <s v="Chris Boucher"/>
        <s v="James Harden"/>
        <s v="Wendell Carter Jr."/>
        <s v="Donte DiVincenzo"/>
        <s v="Dean Wade"/>
        <s v="Precious Achiuwa"/>
        <s v="Davion Mitchell"/>
        <s v="Ayo Dosunmu"/>
        <s v="Brook Lopez"/>
        <s v="Darius Garland"/>
        <s v="Moritz Wagner"/>
        <s v="Matas Buzelis"/>
        <s v="Cameron Johnson"/>
        <s v="Kyle Anderson"/>
        <s v="Donovan Mitchell"/>
        <s v="Isaiah Stewart"/>
        <s v="Russell Westbrook"/>
        <s v="Isaiah Hartenstein"/>
        <s v="Aaron Nesmith"/>
        <s v="Jimmy Butler"/>
        <s v="Kelly Oubre Jr."/>
        <s v="Anthony Davis"/>
        <s v="Anthony Edwards"/>
        <s v="Myles Turner"/>
        <s v="Georges Niang"/>
        <s v="Bam Adebayo"/>
        <s v="Luguentz Dort"/>
        <s v="Ziaire Williams"/>
        <s v="Max Christie"/>
        <s v="Trey Lyles"/>
        <s v="Royce O'Neale"/>
        <s v="Buddy Hield"/>
        <s v="Richaun Holmes"/>
        <s v="LeBron James"/>
        <s v="Keon Johnson"/>
        <s v="Kris Murray"/>
        <s v="Caris LeVert"/>
        <s v="Rui Hachimura"/>
        <s v="Andre Drummond"/>
        <s v="Jonathan Kuminga"/>
        <s v="Aaron Gordon"/>
        <s v="Damian Lillard"/>
        <s v="Bobby Portis"/>
        <s v="Desmond Bane"/>
        <s v="Doug McDermott"/>
        <s v="DaQuan Jeffries"/>
        <s v="Jaden McDaniels"/>
        <s v="Pascal Siakam"/>
        <s v="Luka Garza"/>
        <s v="De'Andre Hunter"/>
        <s v="Mikal Bridges"/>
        <s v="Rayan Rupert"/>
        <s v="Julius Randle"/>
        <s v="Malaki Branham"/>
        <s v="Anthony Black"/>
        <s v="Stephen Curry"/>
        <s v="Trendon Watford"/>
        <s v="Terance Mann"/>
        <s v="Jamal Murray"/>
        <s v="Keyonte George"/>
        <s v="Eric Gordon"/>
        <s v="Michael Porter Jr."/>
        <s v="Jarace Walker"/>
        <s v="Hunter Tyson"/>
        <s v="Max Strus"/>
        <s v="Tobias Harris"/>
        <s v="Josh Minott"/>
        <s v="Cam Reddish"/>
        <s v="OG Anunoby"/>
        <s v="Zach Collins"/>
        <s v="Isaac Okoro"/>
        <s v="Gradey Dick"/>
        <s v="Keldon Johnson"/>
        <s v="Devin Booker"/>
        <s v="Nic Claxton"/>
        <s v="Josh Okogie"/>
        <s v="Clint Capela"/>
        <s v="Andrew Wiggins"/>
        <s v="Ricky Council IV"/>
        <s v="Dillon Brooks"/>
        <s v="Johnny Furphy"/>
        <s v="Grayson Allen"/>
        <s v="Kevin Durant"/>
        <s v="Trae Young"/>
        <s v="Ron Holland"/>
        <s v="Jaylon Tyson"/>
        <s v="Anfernee Simons"/>
        <s v="Kyrie Irving"/>
        <s v="Paul Reed"/>
        <s v="Malik Monk"/>
        <s v="Delon Wright"/>
        <s v="Jrue Holiday"/>
        <s v="Jordan McLaughlin"/>
        <s v="Collin Sexton"/>
        <s v="Zach LaVine"/>
        <s v="De'Aaron Fox"/>
        <s v="Jaden Ivey"/>
        <s v="Corey Kispert"/>
        <s v="P.J. Washington"/>
        <s v="Kelly Olynyk"/>
        <s v="Tyler Kolek"/>
        <s v="Antonio Reeves"/>
        <s v="Ja'Kobe Walter"/>
        <s v="Tim Hardaway Jr."/>
        <s v="Dorian Finney-Smith"/>
        <s v="Tyrese Maxey"/>
        <s v="Dalano Banton"/>
        <s v="Scoot Henderson"/>
        <s v="Cole Anthony"/>
        <s v="Jonathan Isaac"/>
        <s v="Kentavious Caldwell-Pope"/>
        <s v="Miles Bridges"/>
        <s v="John Collins"/>
        <s v="Zion Williamson"/>
        <s v="Ryan Dunn"/>
        <s v="Simone Fontecchio"/>
        <s v="Jaylen Brown"/>
        <s v="Jordan Walsh"/>
        <s v="Ja Morant"/>
        <s v="KJ Martin"/>
        <s v="Draymond Green"/>
        <s v="Duncan Robinson"/>
        <s v="Zaccharie Risacher"/>
        <s v="Jamal Shead"/>
        <s v="Jarred Vanderbilt"/>
        <s v="Jalen Suggs"/>
        <s v="Tristan Thompson"/>
        <s v="Cody Martin"/>
        <s v="Stephon Castle"/>
        <s v="Lindy Waters III"/>
        <s v="Kawhi Leonard"/>
        <s v="Deandre Ayton"/>
        <s v="RJ Barrett"/>
        <s v="Brice Sensabaugh"/>
        <s v="Kyle Lowry"/>
        <s v="Daniel Theis"/>
        <s v="Klay Thompson"/>
        <s v="Fred VanVleet"/>
        <s v="Immanuel Quickley"/>
        <s v="D'Angelo Russell"/>
        <s v="Ajay Mitchell"/>
        <s v="Kobe Brown"/>
        <s v="Kevin Huerter"/>
        <s v="Julian Strawther"/>
        <s v="Jordan Poole"/>
        <s v="Khris Middleton"/>
        <s v="Johnny Juzang"/>
        <s v="Devin Vassell"/>
        <s v="Jalen Johnson"/>
        <s v="Cam Whitmore"/>
        <s v="LaMelo Ball"/>
        <s v="Josh Green"/>
        <s v="Gabe Vincent"/>
        <s v="Lauri Markkanen"/>
        <s v="Bradley Beal"/>
        <s v="CJ McCollum"/>
        <s v="Nick Richards"/>
        <s v="Lonzo Ball"/>
        <s v="Jose Alvarado"/>
        <s v="Jaime Jaquez Jr."/>
        <s v="Mouhamed Gueye"/>
        <s v="Jerami Grant"/>
        <s v="Caleb Martin"/>
        <s v="Ben Simmons"/>
        <s v="Kevin Porter Jr."/>
        <s v="Garrison Mathews"/>
        <s v="Day'Ron Sharpe"/>
        <s v="Bilal Coulibaly"/>
        <s v="Marcus Smart"/>
        <s v="Jevon Carter"/>
        <s v="Miles McBride"/>
        <s v="Javonte Green"/>
        <s v="Tristan Da Silva"/>
        <s v="Dalton Knecht"/>
        <s v="Orlando Robinson"/>
        <s v="Ochai Agbaji"/>
        <s v="Landry Shamet"/>
        <s v="Nicolas Batum"/>
        <s v="Jeremiah Robinson-Earl"/>
        <s v="Jordan Clarkson"/>
        <s v="Terry Rozier"/>
        <s v="Ben Sheppard"/>
        <s v="Quentin Grimes"/>
        <s v="Bruce Brown"/>
        <s v="Paul George"/>
        <s v="Patrick Williams"/>
        <s v="Kyle Filipowski"/>
        <s v="Julian Champagnie"/>
        <s v="Maxi Kleber"/>
        <s v="Seth Curry"/>
        <s v="Alec Burks"/>
        <s v="Dejounte Murray"/>
        <s v="Alex Len"/>
        <s v="Jake LaRavia"/>
        <s v="Alex Sarr"/>
        <s v="Kel'el Ware"/>
        <s v="Kyle Kuzma"/>
        <s v="Nickeil Alexander-Walker"/>
        <s v="Jalen Wilson"/>
        <s v="Amir Coffey"/>
        <s v="Jonathan Mogbo"/>
        <s v="Jaden Springer"/>
        <s v="Peyton Watson"/>
        <s v="Cameron Payne"/>
        <s v="Yves Missi"/>
        <s v="Mark Williams"/>
        <s v="Brandon Boston Jr."/>
        <s v="Brandin Podziemski"/>
        <s v="Vit Krejci"/>
        <s v="Santi Aldama"/>
        <s v="Cody Williams"/>
        <s v="A.J. Green"/>
        <s v="Tari Eason"/>
        <s v="Oso Ighodaro"/>
        <s v="Andrew Nembhard"/>
        <s v="Johnny Davis"/>
        <s v="Tyrese Martin"/>
        <s v="Jaxson Hayes"/>
        <s v="Xavier Tillman Sr."/>
        <s v="Sam Merrill"/>
        <s v="Justin Champagnie"/>
        <s v="Gary Trent Jr."/>
        <s v="Jalen Williams"/>
        <s v="Jaylin Williams"/>
        <s v="Taurean Prince"/>
        <s v="Jamison Battle"/>
        <s v="Mason Plumlee"/>
        <s v="Spencer Dinwiddie"/>
        <s v="Trayce Jackson-Davis"/>
        <s v="Walker Kessler"/>
        <s v="Guerschon Yabusele"/>
        <s v="Jared Butler"/>
        <s v="Adem Bona"/>
        <s v="Jalen Duren"/>
        <s v="Sam Hauser"/>
        <s v="Tyus Jones"/>
        <s v="Justin Edwards"/>
        <s v="Scotty Pippen Jr."/>
        <s v="Marvin Bagley III"/>
        <s v="Ty Jerome"/>
        <s v="Keon Ellis"/>
        <s v="Christian Braun"/>
        <s v="Toumani Camara"/>
        <s v="Jaylen Wells"/>
        <s v="Luke Kornet"/>
        <s v="Quinten Post"/>
        <m/>
      </sharedItems>
    </cacheField>
    <cacheField name="Age" numFmtId="0">
      <sharedItems containsBlank="1"/>
    </cacheField>
    <cacheField name="Team" numFmtId="0">
      <sharedItems containsBlank="1"/>
    </cacheField>
    <cacheField name="Pos" numFmtId="0">
      <sharedItems containsBlank="1"/>
    </cacheField>
    <cacheField name="Games Played" numFmtId="0">
      <sharedItems containsBlank="1" containsMixedTypes="1" containsNumber="1" containsInteger="1" minValue="1" maxValue="82"/>
    </cacheField>
    <cacheField name="Games Started" numFmtId="0">
      <sharedItems containsBlank="1"/>
    </cacheField>
    <cacheField name="Minutes Played" numFmtId="0">
      <sharedItems containsBlank="1" containsMixedTypes="1" containsNumber="1" minValue="1" maxValue="37.700000000000003"/>
    </cacheField>
    <cacheField name="FG" numFmtId="0">
      <sharedItems containsBlank="1"/>
    </cacheField>
    <cacheField name="FGA" numFmtId="0">
      <sharedItems containsBlank="1"/>
    </cacheField>
    <cacheField name="FG%" numFmtId="0">
      <sharedItems containsBlank="1"/>
    </cacheField>
    <cacheField name="3P" numFmtId="0">
      <sharedItems containsBlank="1"/>
    </cacheField>
    <cacheField name="3PA" numFmtId="0">
      <sharedItems containsBlank="1"/>
    </cacheField>
    <cacheField name="3P%" numFmtId="0">
      <sharedItems containsBlank="1"/>
    </cacheField>
    <cacheField name="2P" numFmtId="0">
      <sharedItems containsBlank="1"/>
    </cacheField>
    <cacheField name="2PA" numFmtId="0">
      <sharedItems containsBlank="1"/>
    </cacheField>
    <cacheField name="2P%" numFmtId="0">
      <sharedItems containsBlank="1"/>
    </cacheField>
    <cacheField name="eFG%" numFmtId="0">
      <sharedItems containsBlank="1"/>
    </cacheField>
    <cacheField name="FT" numFmtId="0">
      <sharedItems containsBlank="1"/>
    </cacheField>
    <cacheField name="FTA" numFmtId="0">
      <sharedItems containsBlank="1"/>
    </cacheField>
    <cacheField name="FT%" numFmtId="0">
      <sharedItems containsBlank="1"/>
    </cacheField>
    <cacheField name="ORB" numFmtId="0">
      <sharedItems containsBlank="1"/>
    </cacheField>
    <cacheField name="DRB" numFmtId="0">
      <sharedItems containsBlank="1"/>
    </cacheField>
    <cacheField name="RPG" numFmtId="0">
      <sharedItems containsBlank="1"/>
    </cacheField>
    <cacheField name="APG" numFmtId="0">
      <sharedItems containsBlank="1"/>
    </cacheField>
    <cacheField name="STL" numFmtId="0">
      <sharedItems containsBlank="1"/>
    </cacheField>
    <cacheField name="BLK" numFmtId="0">
      <sharedItems containsBlank="1"/>
    </cacheField>
    <cacheField name="TOV" numFmtId="0">
      <sharedItems containsBlank="1"/>
    </cacheField>
    <cacheField name="PF" numFmtId="0">
      <sharedItems containsBlank="1"/>
    </cacheField>
    <cacheField name="PPG" numFmtId="0">
      <sharedItems containsBlank="1"/>
    </cacheField>
    <cacheField name="PER" numFmtId="0">
      <sharedItems containsBlank="1"/>
    </cacheField>
    <cacheField name="TS%" numFmtId="0">
      <sharedItems containsBlank="1"/>
    </cacheField>
    <cacheField name="3PAr" numFmtId="0">
      <sharedItems containsBlank="1"/>
    </cacheField>
    <cacheField name="FTr" numFmtId="0">
      <sharedItems containsBlank="1"/>
    </cacheField>
    <cacheField name="ORB%" numFmtId="0">
      <sharedItems containsBlank="1"/>
    </cacheField>
    <cacheField name="DRB%" numFmtId="0">
      <sharedItems containsBlank="1"/>
    </cacheField>
    <cacheField name="TRB%" numFmtId="0">
      <sharedItems containsBlank="1"/>
    </cacheField>
    <cacheField name="AST%" numFmtId="0">
      <sharedItems containsBlank="1"/>
    </cacheField>
    <cacheField name="STL%" numFmtId="0">
      <sharedItems containsBlank="1"/>
    </cacheField>
    <cacheField name="BLK%" numFmtId="0">
      <sharedItems containsBlank="1"/>
    </cacheField>
    <cacheField name="TOV%" numFmtId="0">
      <sharedItems containsBlank="1"/>
    </cacheField>
    <cacheField name="USG%" numFmtId="0">
      <sharedItems containsBlank="1"/>
    </cacheField>
    <cacheField name="OWS" numFmtId="0">
      <sharedItems containsBlank="1"/>
    </cacheField>
    <cacheField name="DWS" numFmtId="0">
      <sharedItems containsBlank="1"/>
    </cacheField>
    <cacheField name="WS" numFmtId="0">
      <sharedItems containsBlank="1"/>
    </cacheField>
    <cacheField name="WS/48" numFmtId="0">
      <sharedItems containsBlank="1"/>
    </cacheField>
    <cacheField name="OBPM" numFmtId="0">
      <sharedItems containsBlank="1"/>
    </cacheField>
    <cacheField name="DBPM" numFmtId="0">
      <sharedItems containsBlank="1"/>
    </cacheField>
    <cacheField name="BPM" numFmtId="0">
      <sharedItems containsBlank="1"/>
    </cacheField>
    <cacheField name="VORP" numFmtId="0">
      <sharedItems containsBlank="1"/>
    </cacheField>
    <cacheField name="Salary" numFmtId="0">
      <sharedItems containsString="0" containsBlank="1" containsNumber="1" containsInteger="1" minValue="11997" maxValue="55761216"/>
    </cacheField>
    <cacheField name="PPG Per 1M" numFmtId="0">
      <sharedItems containsBlank="1" containsMixedTypes="1" containsNumber="1" minValue="0.12496279545172413" maxValue="23.730143626106916"/>
    </cacheField>
    <cacheField name="WS Per 1M" numFmtId="0">
      <sharedItems containsBlank="1" containsMixedTypes="1" containsNumber="1" minValue="-0.3183851505165799" maxValue="3.8731431695981047"/>
    </cacheField>
    <cacheField name="PER Per 1M" numFmtId="0">
      <sharedItems containsBlank="1" containsMixedTypes="1" containsNumber="1" minValue="0" maxValue="4.0083277495931844"/>
    </cacheField>
    <cacheField name="Value Index" numFmtId="0">
      <sharedItems containsBlank="1" containsMixedTypes="1" containsNumber="1" minValue="0" maxValue="3.4536636114122605"/>
    </cacheField>
    <cacheField name="Impact Ratio" numFmtId="0">
      <sharedItems containsMixedTypes="1" containsNumber="1" minValue="-48.220388430440941" maxValue="314.29827668840784"/>
    </cacheField>
    <cacheField name="Clean Team" numFmtId="0">
      <sharedItems containsMixedTypes="1" containsNumber="1" containsInteger="1" minValue="0" maxValue="0" count="34">
        <s v="Team"/>
        <s v="DEN"/>
        <s v="MULTI"/>
        <s v="HOU"/>
        <s v="CHI"/>
        <s v="BOS"/>
        <s v="DET"/>
        <s v="MIA"/>
        <s v="NOP"/>
        <s v="BRK"/>
        <s v="WAS"/>
        <s v="CHO"/>
        <s v="UTA"/>
        <s v="ATL"/>
        <s v="PHI"/>
        <s v="DAL"/>
        <s v="PHO"/>
        <s v="IND"/>
        <s v="ORL"/>
        <s v="MEM"/>
        <s v="LAL"/>
        <s v="CLE"/>
        <s v="GSW"/>
        <s v="MIL"/>
        <s v="OKC"/>
        <s v="POR"/>
        <s v="SAS"/>
        <s v="SAC"/>
        <s v="LAC"/>
        <s v="NYK"/>
        <s v="TOR"/>
        <s v="MIN"/>
        <s v="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Feldman" refreshedDate="45819.00007800926" createdVersion="8" refreshedVersion="8" minRefreshableVersion="3" recordCount="199" xr:uid="{9ED4097B-726D-4375-993D-CF935E37C778}">
  <cacheSource type="worksheet">
    <worksheetSource name="Table2"/>
  </cacheSource>
  <cacheFields count="56">
    <cacheField name="Player" numFmtId="0">
      <sharedItems count="199">
        <s v="Payton Pritchard"/>
        <s v="Ivica Zubac"/>
        <s v="Evan Mobley"/>
        <s v="Amen Thompson"/>
        <s v="Zach Edey"/>
        <s v="Dereck Lively II"/>
        <s v="Jarrett Allen"/>
        <s v="Shai Gilgeous-Alexander"/>
        <s v="Franz Wagner"/>
        <s v="Daniel Gafford"/>
        <s v="Goga Bitadze"/>
        <s v="Trey Murphy III"/>
        <s v="Dyson Daniels"/>
        <s v="Malik Beasley"/>
        <s v="Josh Giddey"/>
        <s v="Austin Reaves"/>
        <s v="Cason Wallace"/>
        <s v="Onyeka Okongwu"/>
        <s v="Donovan Clingan"/>
        <s v="Josh Hart"/>
        <s v="Aaron Wiggins"/>
        <s v="Cade Cunningham"/>
        <s v="Kevon Looney"/>
        <s v="Chris Paul"/>
        <s v="Kris Dunn"/>
        <s v="Jeremy Sochan"/>
        <s v="Giannis Antetokounmpo"/>
        <s v="Ausar Thompson"/>
        <s v="Jalen Brunson"/>
        <s v="Kenrich Williams"/>
        <s v="Moses Moody"/>
        <s v="Victor Wembanyama"/>
        <s v="Derrick White"/>
        <s v="Derrick Jones Jr."/>
        <s v="Mike Conley"/>
        <s v="Brandon Clarke"/>
        <s v="Deni Avdija"/>
        <s v="Domantas Sabonis"/>
        <s v="Naz Reid"/>
        <s v="Jalen Smith"/>
        <s v="Obi Toppin"/>
        <s v="Haywood Highsmith"/>
        <s v="Shaedon Sharpe"/>
        <s v="Luke Kennard"/>
        <s v="Jakob Poeltl"/>
        <s v="Naji Marshall"/>
        <s v="Alex Caruso"/>
        <s v="Coby White"/>
        <s v="T.J. McConnell"/>
        <s v="Jayson Tatum"/>
        <s v="Isaiah Joe"/>
        <s v="Chet Holmgren"/>
        <s v="Gary Payton II"/>
        <s v="Al Horford"/>
        <s v="Jalen Green"/>
        <s v="Keegan Murray"/>
        <s v="Tyrese Haliburton"/>
        <s v="Bennedict Mathurin"/>
        <s v="Scottie Barnes"/>
        <s v="Tre Jones"/>
        <s v="Paolo Banchero"/>
        <s v="DeMar DeRozan"/>
        <s v="Jabari Smith Jr."/>
        <s v="Tyler Herro"/>
        <s v="Harrison Barnes"/>
        <s v="Karl-Anthony Towns"/>
        <s v="Norman Powell"/>
        <s v="Jaren Jackson Jr."/>
        <s v="Rudy Gobert"/>
        <s v="Chris Boucher"/>
        <s v="James Harden"/>
        <s v="Wendell Carter Jr."/>
        <s v="Donte DiVincenzo"/>
        <s v="Dean Wade"/>
        <s v="Precious Achiuwa"/>
        <s v="Davion Mitchell"/>
        <s v="Ayo Dosunmu"/>
        <s v="Brook Lopez"/>
        <s v="Darius Garland"/>
        <s v="Matas Buzelis"/>
        <s v="Cameron Johnson"/>
        <s v="Kyle Anderson"/>
        <s v="Donovan Mitchell"/>
        <s v="Isaiah Stewart"/>
        <s v="Russell Westbrook"/>
        <s v="Isaiah Hartenstein"/>
        <s v="Aaron Nesmith"/>
        <s v="Jimmy Butler"/>
        <s v="Kelly Oubre Jr."/>
        <s v="Anthony Davis"/>
        <s v="Anthony Edwards"/>
        <s v="Myles Turner"/>
        <s v="Georges Niang"/>
        <s v="Bam Adebayo"/>
        <s v="Luguentz Dort"/>
        <s v="Ziaire Williams"/>
        <s v="Max Christie"/>
        <s v="Trey Lyles"/>
        <s v="Royce O'Neale"/>
        <s v="Buddy Hield"/>
        <s v="Richaun Holmes"/>
        <s v="LeBron James"/>
        <s v="Caris LeVert"/>
        <s v="Rui Hachimura"/>
        <s v="Jonathan Kuminga"/>
        <s v="Aaron Gordon"/>
        <s v="Damian Lillard"/>
        <s v="Bobby Portis"/>
        <s v="Desmond Bane"/>
        <s v="Jaden McDaniels"/>
        <s v="Pascal Siakam"/>
        <s v="De'Andre Hunter"/>
        <s v="Mikal Bridges"/>
        <s v="Julius Randle"/>
        <s v="Anthony Black"/>
        <s v="Stephen Curry"/>
        <s v="Terance Mann"/>
        <s v="Jamal Murray"/>
        <s v="Michael Porter Jr."/>
        <s v="Jarace Walker"/>
        <s v="Max Strus"/>
        <s v="Tobias Harris"/>
        <s v="OG Anunoby"/>
        <s v="Zach Collins"/>
        <s v="Isaac Okoro"/>
        <s v="Keldon Johnson"/>
        <s v="Devin Booker"/>
        <s v="Nic Claxton"/>
        <s v="Josh Okogie"/>
        <s v="Clint Capela"/>
        <s v="Andrew Wiggins"/>
        <s v="Dillon Brooks"/>
        <s v="Grayson Allen"/>
        <s v="Kevin Durant"/>
        <s v="Trae Young"/>
        <s v="Ron Holland"/>
        <s v="Anfernee Simons"/>
        <s v="Kyrie Irving"/>
        <s v="Malik Monk"/>
        <s v="Jrue Holiday"/>
        <s v="Collin Sexton"/>
        <s v="Zach LaVine"/>
        <s v="De'Aaron Fox"/>
        <s v="Corey Kispert"/>
        <s v="P.J. Washington"/>
        <s v="Kelly Olynyk"/>
        <s v="Tim Hardaway Jr."/>
        <s v="Dorian Finney-Smith"/>
        <s v="Tyrese Maxey"/>
        <s v="Scoot Henderson"/>
        <s v="Cole Anthony"/>
        <s v="Jonathan Isaac"/>
        <s v="Kentavious Caldwell-Pope"/>
        <s v="Miles Bridges"/>
        <s v="John Collins"/>
        <s v="Simone Fontecchio"/>
        <s v="Jaylen Brown"/>
        <s v="Ja Morant"/>
        <s v="KJ Martin"/>
        <s v="Draymond Green"/>
        <s v="Duncan Robinson"/>
        <s v="Zaccharie Risacher"/>
        <s v="Jarred Vanderbilt"/>
        <s v="Jalen Suggs"/>
        <s v="Cody Martin"/>
        <s v="Stephon Castle"/>
        <s v="Kawhi Leonard"/>
        <s v="Deandre Ayton"/>
        <s v="RJ Barrett"/>
        <s v="Klay Thompson"/>
        <s v="Fred VanVleet"/>
        <s v="Immanuel Quickley"/>
        <s v="D'Angelo Russell"/>
        <s v="Kevin Huerter"/>
        <s v="Jordan Poole"/>
        <s v="Khris Middleton"/>
        <s v="Devin Vassell"/>
        <s v="LaMelo Ball"/>
        <s v="Josh Green"/>
        <s v="Gabe Vincent"/>
        <s v="Lauri Markkanen"/>
        <s v="Bradley Beal"/>
        <s v="CJ McCollum"/>
        <s v="Lonzo Ball"/>
        <s v="Jerami Grant"/>
        <s v="Caleb Martin"/>
        <s v="Ben Simmons"/>
        <s v="Bilal Coulibaly"/>
        <s v="Marcus Smart"/>
        <s v="Jordan Clarkson"/>
        <s v="Terry Rozier"/>
        <s v="Bruce Brown"/>
        <s v="Paul George"/>
        <s v="Patrick Williams"/>
        <s v="Maxi Kleber"/>
        <s v="Dejounte Murray"/>
        <s v="Alex Sarr"/>
        <s v="Kyle Kuzma"/>
        <s v="Cody Williams"/>
      </sharedItems>
    </cacheField>
    <cacheField name="Age" numFmtId="164">
      <sharedItems containsMixedTypes="1" containsNumber="1" containsInteger="1" minValue="27" maxValue="27"/>
    </cacheField>
    <cacheField name="Team" numFmtId="0">
      <sharedItems count="31">
        <s v="BOS"/>
        <s v="LAC"/>
        <s v="CLE"/>
        <s v="HOU"/>
        <s v="MEM"/>
        <s v="DAL"/>
        <s v="OKC"/>
        <s v="ORL"/>
        <s v="NOP"/>
        <s v="ATL"/>
        <s v="DET"/>
        <s v="CHI"/>
        <s v="LAL"/>
        <s v="POR"/>
        <s v="NYK"/>
        <s v="GSW"/>
        <s v="SAS"/>
        <s v="MIL"/>
        <s v="MIN"/>
        <s v="SAC"/>
        <s v="IND"/>
        <s v="MIA"/>
        <s v="TOR"/>
        <s v="2TM"/>
        <s v="BRK"/>
        <s v="DEN"/>
        <s v="PHI"/>
        <s v="PHO"/>
        <s v="WAS"/>
        <s v="UTA"/>
        <s v="CHO"/>
      </sharedItems>
    </cacheField>
    <cacheField name="Pos" numFmtId="0">
      <sharedItems count="5">
        <s v="PG"/>
        <s v="C"/>
        <s v="PF"/>
        <s v="SF"/>
        <s v="SG"/>
      </sharedItems>
    </cacheField>
    <cacheField name="Games Played" numFmtId="0">
      <sharedItems containsSemiMixedTypes="0" containsString="0" containsNumber="1" containsInteger="1" minValue="31" maxValue="82"/>
    </cacheField>
    <cacheField name="Games Started" numFmtId="0">
      <sharedItems/>
    </cacheField>
    <cacheField name="Minutes Played" numFmtId="0">
      <sharedItems containsSemiMixedTypes="0" containsString="0" containsNumber="1" minValue="15" maxValue="37.700000000000003"/>
    </cacheField>
    <cacheField name="FG" numFmtId="0">
      <sharedItems containsMixedTypes="1" containsNumber="1" minValue="5.0999999999999996" maxValue="7.4"/>
    </cacheField>
    <cacheField name="FGA" numFmtId="0">
      <sharedItems/>
    </cacheField>
    <cacheField name="FG%" numFmtId="0">
      <sharedItems/>
    </cacheField>
    <cacheField name="3P" numFmtId="0">
      <sharedItems/>
    </cacheField>
    <cacheField name="3PA" numFmtId="0">
      <sharedItems/>
    </cacheField>
    <cacheField name="3P%" numFmtId="0">
      <sharedItems/>
    </cacheField>
    <cacheField name="2P" numFmtId="0">
      <sharedItems/>
    </cacheField>
    <cacheField name="2PA" numFmtId="0">
      <sharedItems/>
    </cacheField>
    <cacheField name="2P%" numFmtId="0">
      <sharedItems/>
    </cacheField>
    <cacheField name="eFG%" numFmtId="0">
      <sharedItems/>
    </cacheField>
    <cacheField name="FT" numFmtId="0">
      <sharedItems/>
    </cacheField>
    <cacheField name="FTA" numFmtId="0">
      <sharedItems/>
    </cacheField>
    <cacheField name="FT%" numFmtId="0">
      <sharedItems/>
    </cacheField>
    <cacheField name="ORB" numFmtId="0">
      <sharedItems/>
    </cacheField>
    <cacheField name="DRB" numFmtId="0">
      <sharedItems/>
    </cacheField>
    <cacheField name="RPG" numFmtId="0">
      <sharedItems/>
    </cacheField>
    <cacheField name="APG" numFmtId="0">
      <sharedItems/>
    </cacheField>
    <cacheField name="STL" numFmtId="0">
      <sharedItems/>
    </cacheField>
    <cacheField name="BLK" numFmtId="0">
      <sharedItems/>
    </cacheField>
    <cacheField name="TOV" numFmtId="0">
      <sharedItems/>
    </cacheField>
    <cacheField name="PF" numFmtId="0">
      <sharedItems/>
    </cacheField>
    <cacheField name="PPG" numFmtId="0">
      <sharedItems/>
    </cacheField>
    <cacheField name="PER" numFmtId="0">
      <sharedItems/>
    </cacheField>
    <cacheField name="TS%" numFmtId="0">
      <sharedItems/>
    </cacheField>
    <cacheField name="3PAr" numFmtId="0">
      <sharedItems/>
    </cacheField>
    <cacheField name="FTr" numFmtId="0">
      <sharedItems/>
    </cacheField>
    <cacheField name="ORB%" numFmtId="0">
      <sharedItems/>
    </cacheField>
    <cacheField name="DRB%" numFmtId="0">
      <sharedItems/>
    </cacheField>
    <cacheField name="TRB%" numFmtId="0">
      <sharedItems/>
    </cacheField>
    <cacheField name="AST%" numFmtId="0">
      <sharedItems/>
    </cacheField>
    <cacheField name="STL%" numFmtId="0">
      <sharedItems/>
    </cacheField>
    <cacheField name="BLK%" numFmtId="0">
      <sharedItems/>
    </cacheField>
    <cacheField name="TOV%" numFmtId="0">
      <sharedItems/>
    </cacheField>
    <cacheField name="USG%" numFmtId="0">
      <sharedItems/>
    </cacheField>
    <cacheField name="OWS" numFmtId="0">
      <sharedItems/>
    </cacheField>
    <cacheField name="DWS" numFmtId="0">
      <sharedItems/>
    </cacheField>
    <cacheField name="WS" numFmtId="0">
      <sharedItems/>
    </cacheField>
    <cacheField name="WS/48" numFmtId="0">
      <sharedItems/>
    </cacheField>
    <cacheField name="OBPM" numFmtId="0">
      <sharedItems/>
    </cacheField>
    <cacheField name="DBPM" numFmtId="0">
      <sharedItems/>
    </cacheField>
    <cacheField name="BPM" numFmtId="0">
      <sharedItems/>
    </cacheField>
    <cacheField name="VORP" numFmtId="0">
      <sharedItems/>
    </cacheField>
    <cacheField name="Salary" numFmtId="0">
      <sharedItems containsSemiMixedTypes="0" containsString="0" containsNumber="1" containsInteger="1" minValue="5014560" maxValue="55761216"/>
    </cacheField>
    <cacheField name="PPG Per 1M" numFmtId="0">
      <sharedItems containsSemiMixedTypes="0" containsString="0" containsNumber="1" minValue="0.12496279545172413" maxValue="4.1086433840957515"/>
    </cacheField>
    <cacheField name="WS Per 1M" numFmtId="0">
      <sharedItems containsSemiMixedTypes="0" containsString="0" containsNumber="1" minValue="-0.21941372652273125" maxValue="1.2842665844736052"/>
    </cacheField>
    <cacheField name="PER Per 1M" numFmtId="0">
      <sharedItems containsSemiMixedTypes="0" containsString="0" containsNumber="1" minValue="0.29468070837177729" maxValue="4.0083277495931844"/>
    </cacheField>
    <cacheField name="Value Index" numFmtId="0">
      <sharedItems containsSemiMixedTypes="0" containsString="0" containsNumber="1" minValue="0.20610613705034669" maxValue="3.4536636114122605"/>
    </cacheField>
    <cacheField name="Impact Ratio" numFmtId="0">
      <sharedItems containsSemiMixedTypes="0" containsString="0" containsNumber="1" minValue="-0.34015710022819029" maxValue="14.307757164303542"/>
    </cacheField>
    <cacheField name="Clean Team" numFmtId="0">
      <sharedItems count="31">
        <s v="BOS"/>
        <s v="LAC"/>
        <s v="CLE"/>
        <s v="HOU"/>
        <s v="MEM"/>
        <s v="DAL"/>
        <s v="OKC"/>
        <s v="ORL"/>
        <s v="NOP"/>
        <s v="ATL"/>
        <s v="DET"/>
        <s v="CHI"/>
        <s v="LAL"/>
        <s v="POR"/>
        <s v="NYK"/>
        <s v="GSW"/>
        <s v="SAS"/>
        <s v="MIL"/>
        <s v="MIN"/>
        <s v="SAC"/>
        <s v="IND"/>
        <s v="MIA"/>
        <s v="TOR"/>
        <s v="MULTI"/>
        <s v="BRK"/>
        <s v="DEN"/>
        <s v="PHI"/>
        <s v="PHO"/>
        <s v="WAS"/>
        <s v="UTA"/>
        <s v="C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s v="Age"/>
    <s v="Team"/>
    <s v="Pos"/>
    <s v="G"/>
    <s v="GS"/>
    <s v="MP"/>
    <s v="FG"/>
    <s v="FGA"/>
    <s v="FG%"/>
    <s v="3P"/>
    <s v="3PA"/>
    <s v="3P%"/>
    <s v="2P"/>
    <s v="2PA"/>
    <s v="2P%"/>
    <s v="eFG%"/>
    <s v="FT"/>
    <s v="FTA"/>
    <s v="FT%"/>
    <s v="ORB"/>
    <s v="DRB"/>
    <s v="TRB"/>
    <s v="AST"/>
    <s v="STL"/>
    <s v="BLK"/>
    <s v="TOV"/>
    <s v="PF"/>
    <s v="PTS"/>
    <s v="PER"/>
    <s v="TS%"/>
    <s v="3PAr"/>
    <s v="FTr"/>
    <s v="ORB%"/>
    <s v="DRB%"/>
    <s v="TRB%"/>
    <s v="AST%"/>
    <s v="STL%"/>
    <s v="BLK%"/>
    <s v="TOV%"/>
    <s v="USG%"/>
    <s v="OWS"/>
    <s v="DWS"/>
    <s v="WS"/>
    <s v="WS/48"/>
    <s v="OBPM"/>
    <s v="DBPM"/>
    <s v="BPM"/>
    <s v="VORP"/>
    <m/>
    <e v="#VALUE!"/>
    <e v="#VALUE!"/>
    <e v="#VALUE!"/>
    <e v="#VALUE!"/>
    <s v=""/>
    <x v="0"/>
  </r>
  <r>
    <x v="1"/>
    <s v="29"/>
    <s v="DEN"/>
    <s v="C"/>
    <n v="70"/>
    <s v="70"/>
    <n v="36.700000000000003"/>
    <s v="11.2"/>
    <s v="19.5"/>
    <s v=".576"/>
    <s v="2.0"/>
    <s v="4.7"/>
    <s v=".417"/>
    <s v="9.3"/>
    <s v="14.8"/>
    <s v=".627"/>
    <s v=".627"/>
    <s v="5.2"/>
    <s v="6.4"/>
    <s v=".800"/>
    <s v="2.9"/>
    <s v="9.9"/>
    <s v="12.7"/>
    <s v="10.2"/>
    <s v="1.8"/>
    <s v="0.6"/>
    <s v="3.3"/>
    <s v="2.3"/>
    <s v="29.6"/>
    <s v="32.0"/>
    <s v=".663"/>
    <s v=".243"/>
    <s v=".331"/>
    <s v="9.0"/>
    <s v="28.2"/>
    <s v="19.1"/>
    <s v="44.1"/>
    <s v="2.4"/>
    <s v="1.6"/>
    <s v="12.8"/>
    <s v="29.5"/>
    <s v="12.7"/>
    <s v="3.8"/>
    <s v="16.4"/>
    <s v=".307"/>
    <s v="9.9"/>
    <s v="3.3"/>
    <s v="13.3"/>
    <s v="9.8"/>
    <m/>
    <e v="#DIV/0!"/>
    <e v="#DIV/0!"/>
    <e v="#DIV/0!"/>
    <n v="0"/>
    <s v=""/>
    <x v="1"/>
  </r>
  <r>
    <x v="2"/>
    <s v="25"/>
    <s v="2TM"/>
    <s v="PG"/>
    <n v="50"/>
    <s v="50"/>
    <n v="35.4"/>
    <s v="9.2"/>
    <s v="20.5"/>
    <s v=".450"/>
    <s v="3.5"/>
    <s v="9.6"/>
    <s v=".368"/>
    <s v="5.7"/>
    <s v="10.9"/>
    <s v=".522"/>
    <s v=".536"/>
    <s v="6.2"/>
    <s v="7.9"/>
    <s v=".782"/>
    <s v="0.8"/>
    <s v="7.4"/>
    <s v="8.2"/>
    <s v="7.7"/>
    <s v="1.8"/>
    <s v="0.4"/>
    <s v="3.6"/>
    <s v="2.5"/>
    <s v="28.2"/>
    <s v="24.1"/>
    <s v=".587"/>
    <s v=".469"/>
    <s v=".385"/>
    <s v="2.6"/>
    <s v="22.6"/>
    <s v="12.8"/>
    <s v="36.1"/>
    <s v="2.5"/>
    <s v="1.1"/>
    <s v="13.0"/>
    <s v="33.9"/>
    <s v="3.5"/>
    <s v="2.4"/>
    <s v="5.9"/>
    <s v=".160"/>
    <s v="5.5"/>
    <s v="1.2"/>
    <s v="6.7"/>
    <s v="3.9"/>
    <m/>
    <e v="#DIV/0!"/>
    <e v="#DIV/0!"/>
    <e v="#DIV/0!"/>
    <n v="0"/>
    <s v=""/>
    <x v="2"/>
  </r>
  <r>
    <x v="3"/>
    <s v="22"/>
    <s v="HOU"/>
    <s v="C"/>
    <n v="76"/>
    <s v="76"/>
    <n v="31.5"/>
    <s v="7.5"/>
    <s v="15.0"/>
    <s v=".496"/>
    <s v="0.3"/>
    <s v="1.2"/>
    <s v=".233"/>
    <s v="7.2"/>
    <s v="13.9"/>
    <s v=".519"/>
    <s v=".505"/>
    <s v="3.9"/>
    <s v="5.6"/>
    <s v=".692"/>
    <s v="3.4"/>
    <s v="6.9"/>
    <s v="10.3"/>
    <s v="4.9"/>
    <s v="1.1"/>
    <s v="0.8"/>
    <s v="2.6"/>
    <s v="2.8"/>
    <s v="19.1"/>
    <s v="21.4"/>
    <s v=".545"/>
    <s v=".079"/>
    <s v=".374"/>
    <s v="11.4"/>
    <s v="23.8"/>
    <s v="17.5"/>
    <s v="24.1"/>
    <s v="1.7"/>
    <s v="2.3"/>
    <s v="12.7"/>
    <s v="26.2"/>
    <s v="4.1"/>
    <s v="4.2"/>
    <s v="8.3"/>
    <s v=".166"/>
    <s v="2.6"/>
    <s v="1.8"/>
    <s v="4.4"/>
    <s v="3.9"/>
    <m/>
    <e v="#DIV/0!"/>
    <e v="#DIV/0!"/>
    <e v="#DIV/0!"/>
    <n v="0"/>
    <s v=""/>
    <x v="3"/>
  </r>
  <r>
    <x v="4"/>
    <s v="34"/>
    <s v="CHI"/>
    <s v="C"/>
    <n v="73"/>
    <s v="72"/>
    <n v="31.2"/>
    <s v="7.5"/>
    <s v="14.2"/>
    <s v=".530"/>
    <s v="1.8"/>
    <s v="4.4"/>
    <s v=".402"/>
    <s v="5.8"/>
    <s v="9.8"/>
    <s v=".587"/>
    <s v=".592"/>
    <s v="1.6"/>
    <s v="2.0"/>
    <s v=".805"/>
    <s v="2.4"/>
    <s v="7.6"/>
    <s v="10.1"/>
    <s v="3.5"/>
    <s v="0.8"/>
    <s v="0.7"/>
    <s v="1.6"/>
    <s v="2.2"/>
    <s v="18.5"/>
    <s v="20.3"/>
    <s v=".611"/>
    <s v=".309"/>
    <s v=".144"/>
    <s v="8.3"/>
    <s v="25.2"/>
    <s v="16.9"/>
    <s v="17.1"/>
    <s v="1.2"/>
    <s v="2.0"/>
    <s v="9.7"/>
    <s v="22.4"/>
    <s v="4.7"/>
    <s v="2.6"/>
    <s v="7.3"/>
    <s v=".153"/>
    <s v="2.5"/>
    <s v="0.1"/>
    <s v="2.6"/>
    <s v="2.7"/>
    <m/>
    <e v="#DIV/0!"/>
    <e v="#DIV/0!"/>
    <e v="#DIV/0!"/>
    <n v="0"/>
    <s v=""/>
    <x v="4"/>
  </r>
  <r>
    <x v="5"/>
    <s v="29"/>
    <s v="BOS"/>
    <s v="C"/>
    <n v="42"/>
    <s v="42"/>
    <n v="28.8"/>
    <s v="6.6"/>
    <s v="13.7"/>
    <s v=".483"/>
    <s v="2.5"/>
    <s v="6.0"/>
    <s v=".412"/>
    <s v="4.1"/>
    <s v="7.7"/>
    <s v=".537"/>
    <s v=".572"/>
    <s v="3.8"/>
    <s v="4.7"/>
    <s v=".809"/>
    <s v="1.6"/>
    <s v="5.1"/>
    <s v="6.8"/>
    <s v="2.1"/>
    <s v="0.7"/>
    <s v="1.5"/>
    <s v="1.3"/>
    <s v="2.8"/>
    <s v="19.5"/>
    <s v="22.3"/>
    <s v=".618"/>
    <s v=".436"/>
    <s v=".347"/>
    <s v="6.1"/>
    <s v="19.3"/>
    <s v="12.8"/>
    <s v="11.4"/>
    <s v="1.3"/>
    <s v="4.8"/>
    <s v="7.4"/>
    <s v="25.9"/>
    <s v="3.3"/>
    <s v="2.0"/>
    <s v="5.3"/>
    <s v=".212"/>
    <s v="3.5"/>
    <s v="1.2"/>
    <s v="4.7"/>
    <s v="2.1"/>
    <m/>
    <e v="#DIV/0!"/>
    <e v="#DIV/0!"/>
    <e v="#DIV/0!"/>
    <n v="0"/>
    <s v=""/>
    <x v="5"/>
  </r>
  <r>
    <x v="6"/>
    <s v="31"/>
    <s v="3TM"/>
    <s v="PG"/>
    <n v="75"/>
    <s v="49"/>
    <n v="28.1"/>
    <s v="4.5"/>
    <s v="11.0"/>
    <s v=".406"/>
    <s v="1.7"/>
    <s v="4.9"/>
    <s v=".342"/>
    <s v="2.8"/>
    <s v="6.1"/>
    <s v=".458"/>
    <s v=".483"/>
    <s v="2.4"/>
    <s v="2.9"/>
    <s v=".838"/>
    <s v="0.4"/>
    <s v="2.3"/>
    <s v="2.6"/>
    <s v="5.4"/>
    <s v="0.9"/>
    <s v="0.2"/>
    <s v="1.9"/>
    <s v="2.4"/>
    <s v="13.1"/>
    <s v="12.7"/>
    <s v=".531"/>
    <s v=".449"/>
    <s v=".261"/>
    <s v="1.4"/>
    <s v="9.2"/>
    <s v="5.2"/>
    <s v="28.7"/>
    <s v="1.5"/>
    <s v="0.6"/>
    <s v="13.3"/>
    <s v="21.6"/>
    <s v="1.5"/>
    <s v="1.7"/>
    <s v="3.2"/>
    <s v=".073"/>
    <s v="-1.3"/>
    <s v="-0.9"/>
    <s v="-2.2"/>
    <s v="-0.1"/>
    <m/>
    <e v="#DIV/0!"/>
    <e v="#DIV/0!"/>
    <e v="#DIV/0!"/>
    <n v="0"/>
    <s v=""/>
    <x v="2"/>
  </r>
  <r>
    <x v="7"/>
    <s v="24"/>
    <s v="DET"/>
    <s v="PF"/>
    <n v="1"/>
    <s v="0"/>
    <n v="22"/>
    <s v="6.0"/>
    <s v="9.0"/>
    <s v=".667"/>
    <s v="0.0"/>
    <s v="0.0"/>
    <s v=""/>
    <s v="6.0"/>
    <s v="9.0"/>
    <s v=".667"/>
    <s v=".667"/>
    <s v="2.0"/>
    <s v="3.0"/>
    <s v=".667"/>
    <s v="4.0"/>
    <s v="4.0"/>
    <s v="8.0"/>
    <s v="0.0"/>
    <s v="0.0"/>
    <s v="0.0"/>
    <s v="2.0"/>
    <s v="3.0"/>
    <s v="14.0"/>
    <s v="19.5"/>
    <s v=".678"/>
    <s v=".000"/>
    <s v=".333"/>
    <s v="20.3"/>
    <s v="20.0"/>
    <s v="20.1"/>
    <s v="0.0"/>
    <s v="0.0"/>
    <s v="0.0"/>
    <s v="16.2"/>
    <s v="23.6"/>
    <s v="0.0"/>
    <s v="0.0"/>
    <s v="0.1"/>
    <s v=".128"/>
    <s v="-2.4"/>
    <s v="-6.5"/>
    <s v="-8.9"/>
    <s v="0.0"/>
    <m/>
    <s v=""/>
    <e v="#DIV/0!"/>
    <e v="#DIV/0!"/>
    <n v="0"/>
    <s v=""/>
    <x v="6"/>
  </r>
  <r>
    <x v="8"/>
    <s v="32"/>
    <s v="2TM"/>
    <s v="SG"/>
    <n v="54"/>
    <s v="4"/>
    <n v="25"/>
    <s v="3.9"/>
    <s v="9.1"/>
    <s v=".427"/>
    <s v="1.9"/>
    <s v="5.4"/>
    <s v=".363"/>
    <s v="1.9"/>
    <s v="3.8"/>
    <s v=".517"/>
    <s v=".534"/>
    <s v="1.1"/>
    <s v="1.2"/>
    <s v=".879"/>
    <s v="0.4"/>
    <s v="2.5"/>
    <s v="2.9"/>
    <s v="2.7"/>
    <s v="0.8"/>
    <s v="0.2"/>
    <s v="1.4"/>
    <s v="2.4"/>
    <s v="10.8"/>
    <s v="11.1"/>
    <s v=".559"/>
    <s v=".587"/>
    <s v=".134"/>
    <s v="2.0"/>
    <s v="11.2"/>
    <s v="6.6"/>
    <s v="15.2"/>
    <s v="1.5"/>
    <s v="0.8"/>
    <s v="12.4"/>
    <s v="18.7"/>
    <s v="0.7"/>
    <s v="1.2"/>
    <s v="1.9"/>
    <s v=".069"/>
    <s v="-1.8"/>
    <s v="-0.2"/>
    <s v="-2.0"/>
    <s v="0.0"/>
    <m/>
    <e v="#DIV/0!"/>
    <e v="#DIV/0!"/>
    <e v="#DIV/0!"/>
    <n v="0"/>
    <s v=""/>
    <x v="2"/>
  </r>
  <r>
    <x v="9"/>
    <s v="21"/>
    <s v="MIA"/>
    <s v="PF"/>
    <n v="46"/>
    <s v="10"/>
    <n v="25.1"/>
    <s v="3.7"/>
    <s v="8.2"/>
    <s v=".456"/>
    <s v="1.7"/>
    <s v="4.6"/>
    <s v=".371"/>
    <s v="2.0"/>
    <s v="3.6"/>
    <s v=".563"/>
    <s v=".560"/>
    <s v="1.6"/>
    <s v="1.9"/>
    <s v=".828"/>
    <s v="0.6"/>
    <s v="3.3"/>
    <s v="3.9"/>
    <s v="2.8"/>
    <s v="0.8"/>
    <s v="0.3"/>
    <s v="1.3"/>
    <s v="1.8"/>
    <s v="10.7"/>
    <s v="13.8"/>
    <s v=".595"/>
    <s v=".557"/>
    <s v=".231"/>
    <s v="2.5"/>
    <s v="14.6"/>
    <s v="8.6"/>
    <s v="16.6"/>
    <s v="1.6"/>
    <s v="1.1"/>
    <s v="12.6"/>
    <s v="18.3"/>
    <s v="1.2"/>
    <s v="1.3"/>
    <s v="2.5"/>
    <s v=".104"/>
    <s v="-0.3"/>
    <s v="0.6"/>
    <s v="0.3"/>
    <s v="0.7"/>
    <m/>
    <e v="#DIV/0!"/>
    <e v="#DIV/0!"/>
    <e v="#DIV/0!"/>
    <n v="0"/>
    <s v=""/>
    <x v="7"/>
  </r>
  <r>
    <x v="10"/>
    <s v="32"/>
    <s v="2TM"/>
    <s v="C"/>
    <n v="81"/>
    <s v="21"/>
    <n v="18.8"/>
    <s v="4.3"/>
    <s v="7.7"/>
    <s v=".550"/>
    <s v="0.1"/>
    <s v="0.5"/>
    <s v=".216"/>
    <s v="4.2"/>
    <s v="7.3"/>
    <s v=".571"/>
    <s v=".557"/>
    <s v="1.8"/>
    <s v="2.0"/>
    <s v=".879"/>
    <s v="2.3"/>
    <s v="5.4"/>
    <s v="7.7"/>
    <s v="2.0"/>
    <s v="0.5"/>
    <s v="0.6"/>
    <s v="1.5"/>
    <s v="2.2"/>
    <s v="10.4"/>
    <s v="20.8"/>
    <s v=".602"/>
    <s v=".059"/>
    <s v=".263"/>
    <s v="13.3"/>
    <s v="30.7"/>
    <s v="22.0"/>
    <s v="17.6"/>
    <s v="1.2"/>
    <s v="2.8"/>
    <s v="14.6"/>
    <s v="22.8"/>
    <s v="2.6"/>
    <s v="1.7"/>
    <s v="4.3"/>
    <s v=".137"/>
    <s v="0.8"/>
    <s v="-0.1"/>
    <s v="0.6"/>
    <s v="1.0"/>
    <m/>
    <e v="#DIV/0!"/>
    <e v="#DIV/0!"/>
    <e v="#DIV/0!"/>
    <n v="0"/>
    <s v=""/>
    <x v="2"/>
  </r>
  <r>
    <x v="11"/>
    <s v="24"/>
    <s v="NOP"/>
    <s v="SF"/>
    <n v="14"/>
    <s v="6"/>
    <n v="23.7"/>
    <s v="3.8"/>
    <s v="7.8"/>
    <s v=".486"/>
    <s v="1.0"/>
    <s v="3.1"/>
    <s v=".326"/>
    <s v="2.8"/>
    <s v="4.7"/>
    <s v=".591"/>
    <s v=".550"/>
    <s v="1.6"/>
    <s v="2.1"/>
    <s v=".733"/>
    <s v="0.9"/>
    <s v="3.3"/>
    <s v="4.1"/>
    <s v="0.9"/>
    <s v="0.7"/>
    <s v="0.7"/>
    <s v="0.9"/>
    <s v="2.1"/>
    <s v="10.1"/>
    <s v="12.8"/>
    <s v=".581"/>
    <s v=".394"/>
    <s v=".275"/>
    <s v="3.8"/>
    <s v="15.4"/>
    <s v="9.4"/>
    <s v="5.7"/>
    <s v="1.5"/>
    <s v="2.9"/>
    <s v="8.9"/>
    <s v="17.1"/>
    <s v="0.3"/>
    <s v="0.1"/>
    <s v="0.4"/>
    <s v=".057"/>
    <s v="-2.2"/>
    <s v="-1.3"/>
    <s v="-3.5"/>
    <s v="-0.1"/>
    <m/>
    <s v=""/>
    <e v="#DIV/0!"/>
    <e v="#DIV/0!"/>
    <n v="0"/>
    <s v=""/>
    <x v="8"/>
  </r>
  <r>
    <x v="12"/>
    <s v="23"/>
    <s v="BRK"/>
    <s v="SF"/>
    <n v="28"/>
    <s v="0"/>
    <n v="23.8"/>
    <s v="3.4"/>
    <s v="7.9"/>
    <s v=".427"/>
    <s v="0.9"/>
    <s v="2.8"/>
    <s v=".312"/>
    <s v="2.5"/>
    <s v="5.1"/>
    <s v=".490"/>
    <s v=".482"/>
    <s v="2.0"/>
    <s v="2.6"/>
    <s v=".753"/>
    <s v="1.1"/>
    <s v="3.1"/>
    <s v="4.3"/>
    <s v="2.0"/>
    <s v="0.9"/>
    <s v="0.4"/>
    <s v="1.4"/>
    <s v="2.0"/>
    <s v="9.5"/>
    <s v="11.6"/>
    <s v=".530"/>
    <s v=".350"/>
    <s v=".332"/>
    <s v="5.2"/>
    <s v="15.8"/>
    <s v="10.2"/>
    <s v="12.9"/>
    <s v="1.8"/>
    <s v="1.5"/>
    <s v="13.4"/>
    <s v="19.1"/>
    <s v="0.0"/>
    <s v="0.6"/>
    <s v="0.6"/>
    <s v=".044"/>
    <s v="-3.0"/>
    <s v="-0.3"/>
    <s v="-3.2"/>
    <s v="-0.2"/>
    <m/>
    <s v=""/>
    <e v="#DIV/0!"/>
    <e v="#DIV/0!"/>
    <n v="0"/>
    <s v=""/>
    <x v="9"/>
  </r>
  <r>
    <x v="13"/>
    <s v="21"/>
    <s v="WAS"/>
    <s v="C"/>
    <n v="35"/>
    <s v="1"/>
    <n v="14.7"/>
    <s v="3.4"/>
    <s v="6.9"/>
    <s v=".496"/>
    <s v="1.1"/>
    <s v="2.9"/>
    <s v=".373"/>
    <s v="2.3"/>
    <s v="4.0"/>
    <s v=".586"/>
    <s v=".574"/>
    <s v="1.5"/>
    <s v="1.9"/>
    <s v=".776"/>
    <s v="0.7"/>
    <s v="3.0"/>
    <s v="3.7"/>
    <s v="1.1"/>
    <s v="0.3"/>
    <s v="0.7"/>
    <s v="1.2"/>
    <s v="1.6"/>
    <s v="9.4"/>
    <s v="17.8"/>
    <s v=".608"/>
    <s v=".421"/>
    <s v=".277"/>
    <s v="5.2"/>
    <s v="21.2"/>
    <s v="13.2"/>
    <s v="13.0"/>
    <s v="1.0"/>
    <s v="4.0"/>
    <s v="13.4"/>
    <s v="25.7"/>
    <s v="0.3"/>
    <s v="0.4"/>
    <s v="0.7"/>
    <s v=".069"/>
    <s v="0.4"/>
    <s v="-0.9"/>
    <s v="-0.5"/>
    <s v="0.2"/>
    <m/>
    <e v="#DIV/0!"/>
    <e v="#DIV/0!"/>
    <e v="#DIV/0!"/>
    <n v="0"/>
    <s v=""/>
    <x v="10"/>
  </r>
  <r>
    <x v="14"/>
    <s v="19"/>
    <s v="CHO"/>
    <s v="PF"/>
    <n v="60"/>
    <s v="10"/>
    <n v="20.7"/>
    <s v="1.9"/>
    <s v="5.8"/>
    <s v=".330"/>
    <s v="1.0"/>
    <s v="3.4"/>
    <s v=".283"/>
    <s v="0.9"/>
    <s v="2.3"/>
    <s v=".400"/>
    <s v=".414"/>
    <s v="1.1"/>
    <s v="1.6"/>
    <s v=".713"/>
    <s v="1.2"/>
    <s v="3.5"/>
    <s v="4.7"/>
    <s v="1.2"/>
    <s v="0.5"/>
    <s v="0.2"/>
    <s v="1.0"/>
    <s v="1.4"/>
    <s v="5.9"/>
    <s v="7.7"/>
    <s v=".457"/>
    <s v=".594"/>
    <s v=".272"/>
    <s v="5.9"/>
    <s v="18.4"/>
    <s v="12.0"/>
    <s v="8.5"/>
    <s v="1.1"/>
    <s v="1.1"/>
    <s v="13.1"/>
    <s v="15.2"/>
    <s v="-0.9"/>
    <s v="0.9"/>
    <s v="0.0"/>
    <s v=".002"/>
    <s v="-4.3"/>
    <s v="-0.8"/>
    <s v="-5.2"/>
    <s v="-1.0"/>
    <m/>
    <e v="#DIV/0!"/>
    <e v="#DIV/0!"/>
    <e v="#DIV/0!"/>
    <e v="#DIV/0!"/>
    <s v=""/>
    <x v="11"/>
  </r>
  <r>
    <x v="15"/>
    <s v="23"/>
    <s v="CHO"/>
    <s v="C"/>
    <n v="71"/>
    <s v="8"/>
    <n v="17.5"/>
    <s v="2.4"/>
    <s v="3.9"/>
    <s v=".596"/>
    <s v="0.0"/>
    <s v="0.1"/>
    <s v=".000"/>
    <s v="2.4"/>
    <s v="3.9"/>
    <s v=".609"/>
    <s v=".596"/>
    <s v="1.0"/>
    <s v="1.6"/>
    <s v=".595"/>
    <s v="2.6"/>
    <s v="3.5"/>
    <s v="6.2"/>
    <s v="0.8"/>
    <s v="0.6"/>
    <s v="0.6"/>
    <s v="0.9"/>
    <s v="1.5"/>
    <s v="5.7"/>
    <s v="16.5"/>
    <s v=".609"/>
    <s v=".021"/>
    <s v=".414"/>
    <s v="15.7"/>
    <s v="22.0"/>
    <s v="18.8"/>
    <s v="6.8"/>
    <s v="1.8"/>
    <s v="3.2"/>
    <s v="15.6"/>
    <s v="13.4"/>
    <s v="1.8"/>
    <s v="1.5"/>
    <s v="3.2"/>
    <s v=".125"/>
    <s v="-1.4"/>
    <s v="-0.4"/>
    <s v="-1.9"/>
    <s v="0.0"/>
    <m/>
    <e v="#DIV/0!"/>
    <e v="#DIV/0!"/>
    <e v="#DIV/0!"/>
    <n v="0"/>
    <s v=""/>
    <x v="11"/>
  </r>
  <r>
    <x v="16"/>
    <s v="30"/>
    <s v="2TM"/>
    <s v="C"/>
    <n v="51"/>
    <s v="32"/>
    <n v="20.8"/>
    <s v="3.3"/>
    <s v="6.9"/>
    <s v=".477"/>
    <s v="0.6"/>
    <s v="2.1"/>
    <s v=".305"/>
    <s v="2.7"/>
    <s v="4.8"/>
    <s v=".551"/>
    <s v=".523"/>
    <s v="1.7"/>
    <s v="2.5"/>
    <s v=".664"/>
    <s v="1.7"/>
    <s v="6.1"/>
    <s v="7.8"/>
    <s v="2.3"/>
    <s v="0.8"/>
    <s v="0.7"/>
    <s v="1.9"/>
    <s v="2.5"/>
    <s v="8.9"/>
    <s v="15.2"/>
    <s v=".555"/>
    <s v=".298"/>
    <s v=".364"/>
    <s v="8.8"/>
    <s v="32.0"/>
    <s v="20.5"/>
    <s v="16.8"/>
    <s v="1.9"/>
    <s v="3.1"/>
    <s v="19.2"/>
    <s v="20.6"/>
    <s v="0.0"/>
    <s v="1.5"/>
    <s v="1.5"/>
    <s v=".066"/>
    <s v="-2.2"/>
    <s v="0.9"/>
    <s v="-1.3"/>
    <s v="0.2"/>
    <m/>
    <e v="#DIV/0!"/>
    <e v="#DIV/0!"/>
    <e v="#DIV/0!"/>
    <n v="0"/>
    <s v=""/>
    <x v="2"/>
  </r>
  <r>
    <x v="17"/>
    <s v="25"/>
    <s v="BRK"/>
    <s v="PG"/>
    <n v="7"/>
    <s v="0"/>
    <n v="21.6"/>
    <s v="2.4"/>
    <s v="7.4"/>
    <s v=".327"/>
    <s v="1.9"/>
    <s v="6.3"/>
    <s v=".295"/>
    <s v="0.6"/>
    <s v="1.1"/>
    <s v=".500"/>
    <s v=".452"/>
    <s v="1.1"/>
    <s v="1.4"/>
    <s v=".800"/>
    <s v="0.4"/>
    <s v="0.9"/>
    <s v="1.3"/>
    <s v="1.7"/>
    <s v="0.4"/>
    <s v="0.1"/>
    <s v="1.1"/>
    <s v="2.4"/>
    <s v="7.9"/>
    <s v="5.6"/>
    <s v=".488"/>
    <s v=".846"/>
    <s v=".192"/>
    <s v="2.2"/>
    <s v="4.7"/>
    <s v="3.4"/>
    <s v="11.9"/>
    <s v="1.0"/>
    <s v="0.7"/>
    <s v="12.4"/>
    <s v="18.6"/>
    <s v="-0.1"/>
    <s v="0.1"/>
    <s v="-0.1"/>
    <s v="-0.021"/>
    <s v="-5.7"/>
    <s v="-3.1"/>
    <s v="-8.8"/>
    <s v="-0.3"/>
    <m/>
    <s v=""/>
    <e v="#DIV/0!"/>
    <e v="#DIV/0!"/>
    <n v="0"/>
    <s v=""/>
    <x v="9"/>
  </r>
  <r>
    <x v="18"/>
    <s v="22"/>
    <s v="CHO"/>
    <s v="PG"/>
    <n v="36"/>
    <s v="15"/>
    <n v="23.4"/>
    <s v="2.9"/>
    <s v="8.4"/>
    <s v=".346"/>
    <s v="0.9"/>
    <s v="3.6"/>
    <s v=".254"/>
    <s v="2.0"/>
    <s v="4.8"/>
    <s v=".415"/>
    <s v=".400"/>
    <s v="1.1"/>
    <s v="1.4"/>
    <s v=".820"/>
    <s v="1.1"/>
    <s v="1.9"/>
    <s v="3.0"/>
    <s v="3.1"/>
    <s v="0.9"/>
    <s v="0.2"/>
    <s v="1.6"/>
    <s v="1.6"/>
    <s v="7.8"/>
    <s v="8.3"/>
    <s v=".437"/>
    <s v=".432"/>
    <s v=".166"/>
    <s v="4.8"/>
    <s v="9.0"/>
    <s v="6.9"/>
    <s v="19.8"/>
    <s v="2.0"/>
    <s v="0.7"/>
    <s v="14.8"/>
    <s v="19.1"/>
    <s v="-1.0"/>
    <s v="0.5"/>
    <s v="-0.4"/>
    <s v="-0.025"/>
    <s v="-4.5"/>
    <s v="-0.9"/>
    <s v="-5.4"/>
    <s v="-0.7"/>
    <m/>
    <e v="#DIV/0!"/>
    <e v="#DIV/0!"/>
    <e v="#DIV/0!"/>
    <n v="0"/>
    <s v=""/>
    <x v="11"/>
  </r>
  <r>
    <x v="19"/>
    <s v="23"/>
    <s v="NOP"/>
    <s v="PF"/>
    <n v="42"/>
    <s v="7"/>
    <n v="18.8"/>
    <s v="3.2"/>
    <s v="5.6"/>
    <s v=".574"/>
    <s v="0.5"/>
    <s v="1.6"/>
    <s v=".318"/>
    <s v="2.7"/>
    <s v="4.0"/>
    <s v=".675"/>
    <s v=".619"/>
    <s v="0.8"/>
    <s v="1.0"/>
    <s v=".773"/>
    <s v="1.5"/>
    <s v="3.5"/>
    <s v="5.0"/>
    <s v="1.1"/>
    <s v="0.5"/>
    <s v="1.0"/>
    <s v="1.0"/>
    <s v="2.5"/>
    <s v="7.7"/>
    <s v="15.6"/>
    <s v=".639"/>
    <s v=".281"/>
    <s v=".187"/>
    <s v="8.5"/>
    <s v="20.4"/>
    <s v="14.2"/>
    <s v="8.6"/>
    <s v="1.3"/>
    <s v="5.0"/>
    <s v="14.5"/>
    <s v="15.9"/>
    <s v="1.0"/>
    <s v="0.6"/>
    <s v="1.6"/>
    <s v=".096"/>
    <s v="-1.9"/>
    <s v="-0.2"/>
    <s v="-2.0"/>
    <s v="0.0"/>
    <m/>
    <e v="#DIV/0!"/>
    <e v="#DIV/0!"/>
    <e v="#DIV/0!"/>
    <n v="0"/>
    <s v=""/>
    <x v="8"/>
  </r>
  <r>
    <x v="20"/>
    <s v="25"/>
    <s v="UTA"/>
    <s v="C"/>
    <n v="14"/>
    <s v="1"/>
    <n v="18.2"/>
    <s v="3.0"/>
    <s v="5.0"/>
    <s v=".600"/>
    <s v="0.0"/>
    <s v="0.0"/>
    <s v=""/>
    <s v="3.0"/>
    <s v="5.0"/>
    <s v=".600"/>
    <s v=".600"/>
    <s v="1.6"/>
    <s v="2.2"/>
    <s v=".742"/>
    <s v="3.3"/>
    <s v="5.4"/>
    <s v="8.7"/>
    <s v="0.6"/>
    <s v="0.9"/>
    <s v="0.1"/>
    <s v="0.7"/>
    <s v="1.7"/>
    <s v="7.6"/>
    <s v="21.0"/>
    <s v=".640"/>
    <s v=".000"/>
    <s v=".443"/>
    <s v="19.6"/>
    <s v="31.9"/>
    <s v="25.8"/>
    <s v="5.3"/>
    <s v="2.4"/>
    <s v="0.4"/>
    <s v="10.7"/>
    <s v="15.3"/>
    <s v="0.7"/>
    <s v="0.3"/>
    <s v="1.0"/>
    <s v=".182"/>
    <s v="0.6"/>
    <s v="-2.0"/>
    <s v="-1.4"/>
    <s v="0.0"/>
    <m/>
    <s v=""/>
    <e v="#DIV/0!"/>
    <e v="#DIV/0!"/>
    <n v="0"/>
    <s v=""/>
    <x v="12"/>
  </r>
  <r>
    <x v="21"/>
    <s v="24"/>
    <s v="CHO"/>
    <s v="SG"/>
    <n v="15"/>
    <s v="2"/>
    <n v="24.7"/>
    <s v="2.8"/>
    <s v="8.7"/>
    <s v=".323"/>
    <s v="0.8"/>
    <s v="3.7"/>
    <s v=".214"/>
    <s v="2.0"/>
    <s v="4.9"/>
    <s v=".405"/>
    <s v=".369"/>
    <s v="0.9"/>
    <s v="1.0"/>
    <s v=".867"/>
    <s v="0.9"/>
    <s v="2.4"/>
    <s v="3.3"/>
    <s v="3.7"/>
    <s v="1.0"/>
    <s v="0.1"/>
    <s v="2.1"/>
    <s v="1.5"/>
    <s v="7.3"/>
    <s v="6.3"/>
    <s v=".399"/>
    <s v=".431"/>
    <s v=".115"/>
    <s v="3.9"/>
    <s v="10.6"/>
    <s v="7.2"/>
    <s v="22.2"/>
    <s v="2.0"/>
    <s v="0.5"/>
    <s v="18.5"/>
    <s v="19.3"/>
    <s v="-0.8"/>
    <s v="0.2"/>
    <s v="-0.5"/>
    <s v="-0.069"/>
    <s v="-5.9"/>
    <s v="-1.2"/>
    <s v="-7.1"/>
    <s v="-0.5"/>
    <m/>
    <s v=""/>
    <e v="#DIV/0!"/>
    <e v="#DIV/0!"/>
    <n v="0"/>
    <s v=""/>
    <x v="11"/>
  </r>
  <r>
    <x v="22"/>
    <s v="26"/>
    <s v="ATL"/>
    <s v="SG"/>
    <n v="6"/>
    <s v="0"/>
    <n v="12"/>
    <s v="2.7"/>
    <s v="4.2"/>
    <s v=".640"/>
    <s v="1.5"/>
    <s v="2.8"/>
    <s v=".529"/>
    <s v="1.2"/>
    <s v="1.3"/>
    <s v=".875"/>
    <s v=".820"/>
    <s v="0.3"/>
    <s v="0.3"/>
    <s v="1.000"/>
    <s v="0.7"/>
    <s v="1.2"/>
    <s v="1.8"/>
    <s v="0.3"/>
    <s v="0.0"/>
    <s v="0.0"/>
    <s v="0.7"/>
    <s v="1.7"/>
    <s v="7.2"/>
    <s v="16.1"/>
    <s v=".831"/>
    <s v=".680"/>
    <s v=".080"/>
    <s v="5.9"/>
    <s v="10.9"/>
    <s v="8.4"/>
    <s v="4.1"/>
    <s v="0.0"/>
    <s v="0.0"/>
    <s v="13.4"/>
    <s v="17.0"/>
    <s v="0.2"/>
    <s v="0.0"/>
    <s v="0.2"/>
    <s v=".125"/>
    <s v="1.5"/>
    <s v="-1.5"/>
    <s v="-0.1"/>
    <s v="0.0"/>
    <m/>
    <s v=""/>
    <e v="#DIV/0!"/>
    <e v="#DIV/0!"/>
    <n v="0"/>
    <s v=""/>
    <x v="13"/>
  </r>
  <r>
    <x v="23"/>
    <s v="27"/>
    <s v="PHI"/>
    <s v="PG"/>
    <n v="41"/>
    <s v="3"/>
    <n v="15.1"/>
    <s v="2.7"/>
    <s v="5.6"/>
    <s v=".487"/>
    <s v="0.7"/>
    <s v="1.7"/>
    <s v=".400"/>
    <s v="2.0"/>
    <s v="3.9"/>
    <s v=".525"/>
    <s v=".548"/>
    <s v="0.8"/>
    <s v="1.1"/>
    <s v=".733"/>
    <s v="0.3"/>
    <s v="1.2"/>
    <s v="1.5"/>
    <s v="1.9"/>
    <s v="0.6"/>
    <s v="0.3"/>
    <s v="0.4"/>
    <s v="0.7"/>
    <s v="7.0"/>
    <s v="16.1"/>
    <s v=".570"/>
    <s v=".304"/>
    <s v=".196"/>
    <s v="2.1"/>
    <s v="9.1"/>
    <s v="5.5"/>
    <s v="19.6"/>
    <s v="1.9"/>
    <s v="1.9"/>
    <s v="5.7"/>
    <s v="18.6"/>
    <s v="1.1"/>
    <s v="0.3"/>
    <s v="1.3"/>
    <s v=".103"/>
    <s v="0.7"/>
    <s v="-0.5"/>
    <s v="0.2"/>
    <s v="0.3"/>
    <m/>
    <e v="#DIV/0!"/>
    <e v="#DIV/0!"/>
    <e v="#DIV/0!"/>
    <n v="0"/>
    <s v=""/>
    <x v="14"/>
  </r>
  <r>
    <x v="24"/>
    <s v="31"/>
    <s v="2TM"/>
    <s v="PG"/>
    <n v="41"/>
    <s v="16"/>
    <n v="19.100000000000001"/>
    <s v="2.3"/>
    <s v="6.7"/>
    <s v=".348"/>
    <s v="1.1"/>
    <s v="3.0"/>
    <s v=".360"/>
    <s v="1.2"/>
    <s v="3.6"/>
    <s v=".338"/>
    <s v=".430"/>
    <s v="0.8"/>
    <s v="1.0"/>
    <s v=".829"/>
    <s v="0.5"/>
    <s v="1.7"/>
    <s v="2.2"/>
    <s v="3.1"/>
    <s v="0.4"/>
    <s v="0.0"/>
    <s v="1.9"/>
    <s v="1.1"/>
    <s v="6.6"/>
    <s v="6.5"/>
    <s v=".462"/>
    <s v=".458"/>
    <s v=".150"/>
    <s v="2.7"/>
    <s v="9.6"/>
    <s v="6.0"/>
    <s v="24.3"/>
    <s v="0.9"/>
    <s v="0.0"/>
    <s v="20.9"/>
    <s v="19.9"/>
    <s v="-1.2"/>
    <s v="0.2"/>
    <s v="-1.0"/>
    <s v="-0.060"/>
    <s v="-4.6"/>
    <s v="-2.4"/>
    <s v="-7.0"/>
    <s v="-1.0"/>
    <m/>
    <e v="#DIV/0!"/>
    <e v="#DIV/0!"/>
    <e v="#DIV/0!"/>
    <n v="0"/>
    <s v=""/>
    <x v="2"/>
  </r>
  <r>
    <x v="25"/>
    <s v="24"/>
    <s v="2TM"/>
    <s v="SG"/>
    <n v="13"/>
    <s v="0"/>
    <n v="14.1"/>
    <s v="2.4"/>
    <s v="6.0"/>
    <s v=".397"/>
    <s v="1.0"/>
    <s v="3.4"/>
    <s v=".295"/>
    <s v="1.4"/>
    <s v="2.6"/>
    <s v=".529"/>
    <s v=".481"/>
    <s v="0.8"/>
    <s v="1.0"/>
    <s v=".846"/>
    <s v="0.3"/>
    <s v="1.2"/>
    <s v="1.5"/>
    <s v="1.8"/>
    <s v="0.2"/>
    <s v="0.2"/>
    <s v="1.1"/>
    <s v="1.4"/>
    <s v="6.6"/>
    <s v="9.5"/>
    <s v=".514"/>
    <s v=".564"/>
    <s v=".167"/>
    <s v="2.4"/>
    <s v="9.1"/>
    <s v="5.7"/>
    <s v="19.4"/>
    <s v="0.8"/>
    <s v="1.0"/>
    <s v="14.3"/>
    <s v="22.6"/>
    <s v="-0.1"/>
    <s v="0.0"/>
    <s v="-0.1"/>
    <s v="-0.025"/>
    <s v="-3.2"/>
    <s v="-2.9"/>
    <s v="-6.1"/>
    <s v="-0.2"/>
    <m/>
    <s v=""/>
    <e v="#DIV/0!"/>
    <e v="#DIV/0!"/>
    <n v="0"/>
    <s v=""/>
    <x v="2"/>
  </r>
  <r>
    <x v="26"/>
    <s v="26"/>
    <s v="UTA"/>
    <s v="C"/>
    <n v="38"/>
    <s v="10"/>
    <n v="18.600000000000001"/>
    <s v="1.5"/>
    <s v="3.6"/>
    <s v=".422"/>
    <s v="0.8"/>
    <s v="2.6"/>
    <s v=".316"/>
    <s v="0.7"/>
    <s v="1.0"/>
    <s v=".703"/>
    <s v=".537"/>
    <s v="0.4"/>
    <s v="0.5"/>
    <s v=".850"/>
    <s v="1.1"/>
    <s v="3.2"/>
    <s v="4.3"/>
    <s v="0.8"/>
    <s v="0.4"/>
    <s v="0.4"/>
    <s v="0.8"/>
    <s v="1.3"/>
    <s v="4.3"/>
    <s v="8.5"/>
    <s v=".563"/>
    <s v=".726"/>
    <s v=".148"/>
    <s v="6.6"/>
    <s v="18.4"/>
    <s v="12.5"/>
    <s v="5.8"/>
    <s v="1.0"/>
    <s v="1.9"/>
    <s v="17.7"/>
    <s v="10.3"/>
    <s v="0.2"/>
    <s v="0.3"/>
    <s v="0.4"/>
    <s v=".030"/>
    <s v="-2.9"/>
    <s v="-0.6"/>
    <s v="-3.5"/>
    <s v="-0.3"/>
    <m/>
    <e v="#DIV/0!"/>
    <e v="#DIV/0!"/>
    <e v="#DIV/0!"/>
    <n v="0"/>
    <s v=""/>
    <x v="12"/>
  </r>
  <r>
    <x v="27"/>
    <s v="27"/>
    <s v="MIA"/>
    <s v="SG"/>
    <n v="14"/>
    <s v="1"/>
    <n v="19.100000000000001"/>
    <s v="2.2"/>
    <s v="4.4"/>
    <s v=".508"/>
    <s v="1.1"/>
    <s v="2.1"/>
    <s v=".533"/>
    <s v="1.1"/>
    <s v="2.2"/>
    <s v=".484"/>
    <s v=".639"/>
    <s v="0.6"/>
    <s v="0.9"/>
    <s v=".750"/>
    <s v="0.9"/>
    <s v="1.7"/>
    <s v="2.6"/>
    <s v="1.6"/>
    <s v="1.5"/>
    <s v="0.4"/>
    <s v="1.2"/>
    <s v="2.1"/>
    <s v="6.2"/>
    <s v="13.3"/>
    <s v=".656"/>
    <s v=".492"/>
    <s v=".197"/>
    <s v="5.0"/>
    <s v="9.8"/>
    <s v="7.4"/>
    <s v="12.0"/>
    <s v="3.9"/>
    <s v="2.1"/>
    <s v="20.4"/>
    <s v="13.8"/>
    <s v="0.2"/>
    <s v="0.4"/>
    <s v="0.7"/>
    <s v=".118"/>
    <s v="-1.3"/>
    <s v="3.4"/>
    <s v="2.1"/>
    <s v="0.3"/>
    <m/>
    <s v=""/>
    <e v="#DIV/0!"/>
    <e v="#DIV/0!"/>
    <n v="0"/>
    <s v=""/>
    <x v="7"/>
  </r>
  <r>
    <x v="28"/>
    <s v="23"/>
    <s v="HOU"/>
    <s v="C"/>
    <n v="4"/>
    <s v="0"/>
    <n v="12.8"/>
    <s v="2.5"/>
    <s v="3.3"/>
    <s v=".769"/>
    <s v="0.0"/>
    <s v="0.0"/>
    <s v=""/>
    <s v="2.5"/>
    <s v="3.3"/>
    <s v=".769"/>
    <s v=".769"/>
    <s v="1.0"/>
    <s v="1.3"/>
    <s v=".800"/>
    <s v="1.5"/>
    <s v="3.8"/>
    <s v="5.3"/>
    <s v="0.5"/>
    <s v="0.3"/>
    <s v="1.3"/>
    <s v="0.5"/>
    <s v="2.3"/>
    <s v="6.0"/>
    <s v="24.0"/>
    <s v=".789"/>
    <s v=".000"/>
    <s v=".385"/>
    <s v="12.3"/>
    <s v="32.0"/>
    <s v="21.9"/>
    <s v="5.7"/>
    <s v="1.0"/>
    <s v="8.8"/>
    <s v="11.6"/>
    <s v="13.9"/>
    <s v="0.2"/>
    <s v="0.1"/>
    <s v="0.3"/>
    <s v=".283"/>
    <s v="0.7"/>
    <s v="1.7"/>
    <s v="2.4"/>
    <s v="0.1"/>
    <m/>
    <s v=""/>
    <e v="#DIV/0!"/>
    <e v="#DIV/0!"/>
    <n v="0"/>
    <s v=""/>
    <x v="3"/>
  </r>
  <r>
    <x v="29"/>
    <s v="24"/>
    <s v="CHO"/>
    <s v="SG"/>
    <n v="20"/>
    <s v="0"/>
    <n v="13.3"/>
    <s v="2.1"/>
    <s v="5.3"/>
    <s v=".390"/>
    <s v="0.7"/>
    <s v="1.7"/>
    <s v=".394"/>
    <s v="1.4"/>
    <s v="3.6"/>
    <s v=".389"/>
    <s v=".452"/>
    <s v="1.3"/>
    <s v="1.7"/>
    <s v=".735"/>
    <s v="0.7"/>
    <s v="0.9"/>
    <s v="1.6"/>
    <s v="1.4"/>
    <s v="0.6"/>
    <s v="0.0"/>
    <s v="0.9"/>
    <s v="1.1"/>
    <s v="6.0"/>
    <s v="10.9"/>
    <s v=".500"/>
    <s v=".314"/>
    <s v=".324"/>
    <s v="5.5"/>
    <s v="7.4"/>
    <s v="6.4"/>
    <s v="16.5"/>
    <s v="2.0"/>
    <s v="0.0"/>
    <s v="13.0"/>
    <s v="22.1"/>
    <s v="-0.1"/>
    <s v="0.1"/>
    <s v="0.1"/>
    <s v=".010"/>
    <s v="-2.9"/>
    <s v="-1.0"/>
    <s v="-4.0"/>
    <s v="-0.1"/>
    <m/>
    <s v=""/>
    <e v="#DIV/0!"/>
    <e v="#DIV/0!"/>
    <n v="0"/>
    <s v=""/>
    <x v="11"/>
  </r>
  <r>
    <x v="30"/>
    <s v="24"/>
    <s v="DAL"/>
    <s v="SF"/>
    <n v="40"/>
    <s v="18"/>
    <n v="15.2"/>
    <s v="1.7"/>
    <s v="3.4"/>
    <s v=".496"/>
    <s v="0.6"/>
    <s v="1.4"/>
    <s v=".407"/>
    <s v="1.1"/>
    <s v="2.0"/>
    <s v=".556"/>
    <s v=".578"/>
    <s v="0.3"/>
    <s v="0.3"/>
    <s v=".923"/>
    <s v="0.6"/>
    <s v="2.3"/>
    <s v="2.9"/>
    <s v="1.1"/>
    <s v="0.5"/>
    <s v="0.5"/>
    <s v="0.4"/>
    <s v="1.6"/>
    <s v="4.2"/>
    <s v="11.3"/>
    <s v=".597"/>
    <s v=".400"/>
    <s v=".096"/>
    <s v="4.0"/>
    <s v="16.3"/>
    <s v="10.3"/>
    <s v="9.1"/>
    <s v="1.5"/>
    <s v="2.8"/>
    <s v="10.2"/>
    <s v="11.1"/>
    <s v="0.6"/>
    <s v="0.6"/>
    <s v="1.2"/>
    <s v=".096"/>
    <s v="-2.0"/>
    <s v="0.6"/>
    <s v="-1.4"/>
    <s v="0.1"/>
    <m/>
    <e v="#DIV/0!"/>
    <e v="#DIV/0!"/>
    <e v="#DIV/0!"/>
    <n v="0"/>
    <s v=""/>
    <x v="15"/>
  </r>
  <r>
    <x v="31"/>
    <s v="25"/>
    <s v="PHO"/>
    <s v="PG"/>
    <n v="33"/>
    <s v="9"/>
    <n v="14"/>
    <s v="2.1"/>
    <s v="4.8"/>
    <s v=".430"/>
    <s v="1.2"/>
    <s v="2.7"/>
    <s v=".433"/>
    <s v="0.9"/>
    <s v="2.1"/>
    <s v=".426"/>
    <s v=".554"/>
    <s v="0.6"/>
    <s v="0.7"/>
    <s v=".864"/>
    <s v="0.7"/>
    <s v="1.7"/>
    <s v="2.4"/>
    <s v="2.4"/>
    <s v="0.6"/>
    <s v="0.2"/>
    <s v="0.5"/>
    <s v="0.9"/>
    <s v="5.9"/>
    <s v="16.8"/>
    <s v=".578"/>
    <s v=".570"/>
    <s v=".139"/>
    <s v="5.5"/>
    <s v="13.2"/>
    <s v="9.4"/>
    <s v="24.0"/>
    <s v="2.3"/>
    <s v="1.0"/>
    <s v="9.2"/>
    <s v="17.7"/>
    <s v="1.0"/>
    <s v="0.3"/>
    <s v="1.3"/>
    <s v=".131"/>
    <s v="2.3"/>
    <s v="0.2"/>
    <s v="2.5"/>
    <s v="0.5"/>
    <m/>
    <e v="#DIV/0!"/>
    <e v="#DIV/0!"/>
    <e v="#DIV/0!"/>
    <n v="0"/>
    <s v=""/>
    <x v="16"/>
  </r>
  <r>
    <x v="32"/>
    <s v="26"/>
    <s v="IND"/>
    <s v="PG"/>
    <n v="28"/>
    <s v="7"/>
    <n v="13.6"/>
    <s v="2.1"/>
    <s v="4.4"/>
    <s v=".475"/>
    <s v="0.5"/>
    <s v="1.4"/>
    <s v=".375"/>
    <s v="1.5"/>
    <s v="2.9"/>
    <s v=".524"/>
    <s v=".537"/>
    <s v="1.1"/>
    <s v="1.4"/>
    <s v=".775"/>
    <s v="0.5"/>
    <s v="1.1"/>
    <s v="1.6"/>
    <s v="1.9"/>
    <s v="0.8"/>
    <s v="0.2"/>
    <s v="0.6"/>
    <s v="1.5"/>
    <s v="5.8"/>
    <s v="14.7"/>
    <s v=".580"/>
    <s v=".328"/>
    <s v=".328"/>
    <s v="4.1"/>
    <s v="8.7"/>
    <s v="6.4"/>
    <s v="18.6"/>
    <s v="2.6"/>
    <s v="1.2"/>
    <s v="10.3"/>
    <s v="17.7"/>
    <s v="0.6"/>
    <s v="0.4"/>
    <s v="1.0"/>
    <s v=".126"/>
    <s v="-1.2"/>
    <s v="0.8"/>
    <s v="-0.3"/>
    <s v="0.2"/>
    <m/>
    <s v=""/>
    <e v="#DIV/0!"/>
    <e v="#DIV/0!"/>
    <n v="0"/>
    <s v=""/>
    <x v="17"/>
  </r>
  <r>
    <x v="33"/>
    <s v="25"/>
    <s v="ATL"/>
    <s v="PG"/>
    <n v="31"/>
    <s v="5"/>
    <n v="16.2"/>
    <s v="2.1"/>
    <s v="5.2"/>
    <s v=".401"/>
    <s v="0.9"/>
    <s v="2.6"/>
    <s v=".329"/>
    <s v="1.2"/>
    <s v="2.6"/>
    <s v=".475"/>
    <s v=".485"/>
    <s v="0.4"/>
    <s v="0.4"/>
    <s v="1.000"/>
    <s v="0.2"/>
    <s v="1.4"/>
    <s v="1.6"/>
    <s v="2.6"/>
    <s v="0.9"/>
    <s v="0.3"/>
    <s v="1.1"/>
    <s v="1.3"/>
    <s v="5.4"/>
    <s v="10.1"/>
    <s v=".503"/>
    <s v=".506"/>
    <s v=".068"/>
    <s v="1.5"/>
    <s v="9.6"/>
    <s v="5.5"/>
    <s v="21.0"/>
    <s v="2.6"/>
    <s v="1.7"/>
    <s v="16.5"/>
    <s v="16.4"/>
    <s v="-0.1"/>
    <s v="0.5"/>
    <s v="0.4"/>
    <s v=".034"/>
    <s v="-3.3"/>
    <s v="1.0"/>
    <s v="-2.3"/>
    <s v="0.0"/>
    <m/>
    <e v="#DIV/0!"/>
    <e v="#DIV/0!"/>
    <e v="#DIV/0!"/>
    <n v="0"/>
    <s v=""/>
    <x v="13"/>
  </r>
  <r>
    <x v="34"/>
    <s v="25"/>
    <s v="NOP"/>
    <s v="SF"/>
    <n v="37"/>
    <s v="0"/>
    <n v="13.6"/>
    <s v="1.8"/>
    <s v="4.3"/>
    <s v=".430"/>
    <s v="0.7"/>
    <s v="2.2"/>
    <s v=".325"/>
    <s v="1.1"/>
    <s v="2.1"/>
    <s v=".538"/>
    <s v=".513"/>
    <s v="0.9"/>
    <s v="1.4"/>
    <s v=".680"/>
    <s v="0.7"/>
    <s v="1.6"/>
    <s v="2.3"/>
    <s v="0.6"/>
    <s v="0.6"/>
    <s v="0.2"/>
    <s v="0.6"/>
    <s v="1.2"/>
    <s v="5.3"/>
    <s v="11.4"/>
    <s v=".544"/>
    <s v=".506"/>
    <s v=".316"/>
    <s v="5.6"/>
    <s v="12.8"/>
    <s v="9.1"/>
    <s v="6.2"/>
    <s v="2.2"/>
    <s v="1.7"/>
    <s v="10.9"/>
    <s v="17.0"/>
    <s v="0.1"/>
    <s v="0.2"/>
    <s v="0.4"/>
    <s v=".036"/>
    <s v="-2.5"/>
    <s v="-0.8"/>
    <s v="-3.4"/>
    <s v="-0.2"/>
    <m/>
    <e v="#DIV/0!"/>
    <e v="#DIV/0!"/>
    <e v="#DIV/0!"/>
    <n v="0"/>
    <s v=""/>
    <x v="8"/>
  </r>
  <r>
    <x v="35"/>
    <s v="25"/>
    <s v="2TM"/>
    <s v="PF"/>
    <n v="15"/>
    <s v="0"/>
    <n v="14.4"/>
    <s v="1.7"/>
    <s v="3.6"/>
    <s v=".481"/>
    <s v="1.0"/>
    <s v="2.7"/>
    <s v=".366"/>
    <s v="0.7"/>
    <s v="0.9"/>
    <s v=".846"/>
    <s v=".620"/>
    <s v="0.6"/>
    <s v="0.8"/>
    <s v=".750"/>
    <s v="0.6"/>
    <s v="2.5"/>
    <s v="3.1"/>
    <s v="0.3"/>
    <s v="0.7"/>
    <s v="0.7"/>
    <s v="0.4"/>
    <s v="1.4"/>
    <s v="5.1"/>
    <s v="14.0"/>
    <s v=".641"/>
    <s v=".759"/>
    <s v=".222"/>
    <s v="4.5"/>
    <s v="20.8"/>
    <s v="12.3"/>
    <s v="2.6"/>
    <s v="2.3"/>
    <s v="4.5"/>
    <s v="9.2"/>
    <s v="13.2"/>
    <s v="0.3"/>
    <s v="0.2"/>
    <s v="0.5"/>
    <s v=".109"/>
    <s v="-0.9"/>
    <s v="-0.3"/>
    <s v="-1.2"/>
    <s v="0.0"/>
    <m/>
    <s v=""/>
    <e v="#DIV/0!"/>
    <e v="#DIV/0!"/>
    <n v="0"/>
    <s v=""/>
    <x v="2"/>
  </r>
  <r>
    <x v="36"/>
    <s v="24"/>
    <s v="2TM"/>
    <s v="C"/>
    <n v="40"/>
    <s v="6"/>
    <n v="11.7"/>
    <s v="2.2"/>
    <s v="2.7"/>
    <s v=".798"/>
    <s v="0.0"/>
    <s v="0.1"/>
    <s v=".200"/>
    <s v="2.2"/>
    <s v="2.6"/>
    <s v=".827"/>
    <s v=".803"/>
    <s v="0.6"/>
    <s v="0.8"/>
    <s v=".719"/>
    <s v="1.0"/>
    <s v="2.1"/>
    <s v="3.1"/>
    <s v="0.6"/>
    <s v="0.4"/>
    <s v="0.6"/>
    <s v="0.5"/>
    <s v="1.3"/>
    <s v="5.0"/>
    <s v="20.2"/>
    <s v=".804"/>
    <s v=".046"/>
    <s v=".294"/>
    <s v="9.6"/>
    <s v="19.7"/>
    <s v="14.8"/>
    <s v="7.9"/>
    <s v="1.6"/>
    <s v="4.6"/>
    <s v="12.8"/>
    <s v="13.0"/>
    <s v="1.4"/>
    <s v="0.7"/>
    <s v="2.1"/>
    <s v=".216"/>
    <s v="1.4"/>
    <s v="1.5"/>
    <s v="2.9"/>
    <s v="0.6"/>
    <m/>
    <e v="#DIV/0!"/>
    <e v="#DIV/0!"/>
    <e v="#DIV/0!"/>
    <n v="0"/>
    <s v=""/>
    <x v="2"/>
  </r>
  <r>
    <x v="37"/>
    <s v="25"/>
    <s v="DET"/>
    <s v="SG"/>
    <n v="1"/>
    <s v="0"/>
    <n v="4"/>
    <s v="2.0"/>
    <s v="2.0"/>
    <s v="1.000"/>
    <s v="1.0"/>
    <s v="1.0"/>
    <s v="1.000"/>
    <s v="1.0"/>
    <s v="1.0"/>
    <s v="1.000"/>
    <s v="1.250"/>
    <s v="0.0"/>
    <s v="0.0"/>
    <s v=""/>
    <s v="0.0"/>
    <s v="0.0"/>
    <s v="0.0"/>
    <s v="1.0"/>
    <s v="0.0"/>
    <s v="0.0"/>
    <s v="0.0"/>
    <s v="0.0"/>
    <s v="5.0"/>
    <s v="53.4"/>
    <s v="1.250"/>
    <s v=".500"/>
    <s v=".000"/>
    <s v="0.0"/>
    <s v="0.0"/>
    <s v="0.0"/>
    <s v="65.0"/>
    <s v="0.0"/>
    <s v="0.0"/>
    <s v="0.0"/>
    <s v="21.1"/>
    <s v="0.0"/>
    <s v="0.0"/>
    <s v="0.0"/>
    <s v=".565"/>
    <s v="37.9"/>
    <s v="6.2"/>
    <s v="44.1"/>
    <s v="0.0"/>
    <m/>
    <s v=""/>
    <e v="#DIV/0!"/>
    <e v="#DIV/0!"/>
    <e v="#DIV/0!"/>
    <s v=""/>
    <x v="6"/>
  </r>
  <r>
    <x v="38"/>
    <s v="23"/>
    <s v="2TM"/>
    <s v="PG"/>
    <n v="36"/>
    <s v="4"/>
    <n v="13"/>
    <s v="1.0"/>
    <s v="3.0"/>
    <s v=".327"/>
    <s v="0.2"/>
    <s v="1.1"/>
    <s v=".175"/>
    <s v="0.8"/>
    <s v="1.9"/>
    <s v=".418"/>
    <s v=".360"/>
    <s v="0.4"/>
    <s v="0.6"/>
    <s v=".762"/>
    <s v="0.4"/>
    <s v="0.7"/>
    <s v="1.1"/>
    <s v="1.8"/>
    <s v="0.9"/>
    <s v="0.1"/>
    <s v="0.6"/>
    <s v="1.0"/>
    <s v="2.6"/>
    <s v="7.5"/>
    <s v=".400"/>
    <s v=".374"/>
    <s v=".196"/>
    <s v="3.0"/>
    <s v="6.6"/>
    <s v="4.7"/>
    <s v="19.1"/>
    <s v="3.5"/>
    <s v="0.4"/>
    <s v="15.3"/>
    <s v="12.8"/>
    <s v="-0.4"/>
    <s v="0.5"/>
    <s v="0.1"/>
    <s v=".010"/>
    <s v="-6.7"/>
    <s v="1.3"/>
    <s v="-5.4"/>
    <s v="-0.4"/>
    <m/>
    <e v="#DIV/0!"/>
    <e v="#DIV/0!"/>
    <e v="#DIV/0!"/>
    <n v="0"/>
    <s v=""/>
    <x v="2"/>
  </r>
  <r>
    <x v="39"/>
    <s v="21"/>
    <s v="2TM"/>
    <s v="SF"/>
    <n v="16"/>
    <s v="0"/>
    <n v="14.9"/>
    <s v="1.9"/>
    <s v="4.6"/>
    <s v=".419"/>
    <s v="0.4"/>
    <s v="1.4"/>
    <s v=".304"/>
    <s v="1.5"/>
    <s v="3.2"/>
    <s v=".471"/>
    <s v=".466"/>
    <s v="0.6"/>
    <s v="0.6"/>
    <s v=".900"/>
    <s v="0.7"/>
    <s v="2.1"/>
    <s v="2.8"/>
    <s v="1.1"/>
    <s v="0.6"/>
    <s v="0.0"/>
    <s v="0.8"/>
    <s v="0.9"/>
    <s v="4.9"/>
    <s v="9.1"/>
    <s v=".497"/>
    <s v=".311"/>
    <s v=".135"/>
    <s v="4.8"/>
    <s v="14.4"/>
    <s v="9.6"/>
    <s v="10.3"/>
    <s v="1.8"/>
    <s v="0.0"/>
    <s v="13.3"/>
    <s v="15.9"/>
    <s v="-0.1"/>
    <s v="0.1"/>
    <s v="0.0"/>
    <s v="-0.004"/>
    <s v="-4.5"/>
    <s v="-1.9"/>
    <s v="-6.3"/>
    <s v="-0.3"/>
    <m/>
    <s v=""/>
    <e v="#DIV/0!"/>
    <e v="#DIV/0!"/>
    <e v="#DIV/0!"/>
    <s v=""/>
    <x v="2"/>
  </r>
  <r>
    <x v="40"/>
    <s v="27"/>
    <s v="ORL"/>
    <s v="SG"/>
    <n v="31"/>
    <s v="2"/>
    <n v="13.9"/>
    <s v="1.8"/>
    <s v="4.7"/>
    <s v=".381"/>
    <s v="0.7"/>
    <s v="2.5"/>
    <s v=".286"/>
    <s v="1.1"/>
    <s v="2.3"/>
    <s v=".486"/>
    <s v=".456"/>
    <s v="0.6"/>
    <s v="0.7"/>
    <s v=".857"/>
    <s v="0.8"/>
    <s v="0.9"/>
    <s v="1.7"/>
    <s v="1.2"/>
    <s v="1.0"/>
    <s v="0.3"/>
    <s v="0.7"/>
    <s v="1.2"/>
    <s v="4.9"/>
    <s v="11.9"/>
    <s v=".486"/>
    <s v=".524"/>
    <s v=".143"/>
    <s v="6.6"/>
    <s v="7.9"/>
    <s v="7.2"/>
    <s v="13.3"/>
    <s v="3.6"/>
    <s v="2.2"/>
    <s v="12.3"/>
    <s v="18.1"/>
    <s v="-0.1"/>
    <s v="0.8"/>
    <s v="0.7"/>
    <s v=".074"/>
    <s v="-2.6"/>
    <s v="2.3"/>
    <s v="-0.3"/>
    <s v="0.2"/>
    <m/>
    <e v="#DIV/0!"/>
    <e v="#DIV/0!"/>
    <e v="#DIV/0!"/>
    <n v="0"/>
    <s v=""/>
    <x v="18"/>
  </r>
  <r>
    <x v="41"/>
    <s v="25"/>
    <s v="2TM"/>
    <s v="C"/>
    <n v="38"/>
    <s v="0"/>
    <n v="10.3"/>
    <s v="1.1"/>
    <s v="1.9"/>
    <s v=".554"/>
    <s v="0.0"/>
    <s v="0.0"/>
    <s v=""/>
    <s v="1.1"/>
    <s v="1.9"/>
    <s v=".554"/>
    <s v=".554"/>
    <s v="0.3"/>
    <s v="0.9"/>
    <s v=".394"/>
    <s v="1.2"/>
    <s v="1.6"/>
    <s v="2.8"/>
    <s v="0.4"/>
    <s v="0.2"/>
    <s v="0.4"/>
    <s v="0.6"/>
    <s v="1.8"/>
    <s v="2.5"/>
    <s v="8.9"/>
    <s v=".537"/>
    <s v=".000"/>
    <s v=".446"/>
    <s v="12.4"/>
    <s v="17.1"/>
    <s v="14.8"/>
    <s v="5.5"/>
    <s v="1.1"/>
    <s v="3.6"/>
    <s v="21.3"/>
    <s v="12.4"/>
    <s v="0.0"/>
    <s v="0.3"/>
    <s v="0.3"/>
    <s v=".037"/>
    <s v="-6.3"/>
    <s v="-0.5"/>
    <s v="-6.8"/>
    <s v="-0.5"/>
    <m/>
    <e v="#DIV/0!"/>
    <e v="#DIV/0!"/>
    <e v="#DIV/0!"/>
    <n v="0"/>
    <s v=""/>
    <x v="2"/>
  </r>
  <r>
    <x v="42"/>
    <s v="24"/>
    <s v="MEM"/>
    <s v="SG"/>
    <n v="25"/>
    <s v="1"/>
    <n v="10.1"/>
    <s v="1.4"/>
    <s v="3.3"/>
    <s v=".415"/>
    <s v="0.8"/>
    <s v="2.1"/>
    <s v=".358"/>
    <s v="0.6"/>
    <s v="1.2"/>
    <s v=".517"/>
    <s v=".530"/>
    <s v="0.8"/>
    <s v="0.8"/>
    <s v="1.000"/>
    <s v="0.5"/>
    <s v="0.7"/>
    <s v="1.2"/>
    <s v="1.4"/>
    <s v="0.4"/>
    <s v="0.0"/>
    <s v="0.2"/>
    <s v="0.9"/>
    <s v="4.2"/>
    <s v="14.2"/>
    <s v=".587"/>
    <s v=".646"/>
    <s v=".232"/>
    <s v="5.1"/>
    <s v="7.5"/>
    <s v="6.3"/>
    <s v="16.9"/>
    <s v="1.7"/>
    <s v="0.4"/>
    <s v="6.2"/>
    <s v="15.4"/>
    <s v="0.6"/>
    <s v="0.2"/>
    <s v="0.8"/>
    <s v=".160"/>
    <s v="0.3"/>
    <s v="0.2"/>
    <s v="0.5"/>
    <s v="0.2"/>
    <m/>
    <s v=""/>
    <e v="#DIV/0!"/>
    <e v="#DIV/0!"/>
    <n v="0"/>
    <s v=""/>
    <x v="19"/>
  </r>
  <r>
    <x v="43"/>
    <s v="24"/>
    <s v="LAL"/>
    <s v="C"/>
    <n v="37"/>
    <s v="0"/>
    <n v="9.1999999999999993"/>
    <s v="1.1"/>
    <s v="1.8"/>
    <s v=".606"/>
    <s v="0.0"/>
    <s v="0.1"/>
    <s v=".000"/>
    <s v="1.1"/>
    <s v="1.7"/>
    <s v=".645"/>
    <s v=".606"/>
    <s v="0.3"/>
    <s v="0.4"/>
    <s v=".714"/>
    <s v="0.9"/>
    <s v="1.5"/>
    <s v="2.5"/>
    <s v="0.4"/>
    <s v="0.2"/>
    <s v="0.4"/>
    <s v="0.3"/>
    <s v="1.2"/>
    <s v="2.4"/>
    <s v="13.0"/>
    <s v=".624"/>
    <s v=".061"/>
    <s v=".212"/>
    <s v="11.9"/>
    <s v="18.2"/>
    <s v="15.1"/>
    <s v="6.4"/>
    <s v="1.2"/>
    <s v="4.4"/>
    <s v="14.3"/>
    <s v="10.8"/>
    <s v="0.5"/>
    <s v="0.4"/>
    <s v="0.9"/>
    <s v=".130"/>
    <s v="-3.0"/>
    <s v="0.2"/>
    <s v="-2.8"/>
    <s v="-0.1"/>
    <m/>
    <e v="#DIV/0!"/>
    <e v="#DIV/0!"/>
    <e v="#DIV/0!"/>
    <n v="0"/>
    <s v=""/>
    <x v="20"/>
  </r>
  <r>
    <x v="44"/>
    <s v="24"/>
    <s v="DET"/>
    <s v="SF"/>
    <n v="1"/>
    <s v="0"/>
    <n v="17"/>
    <s v="1.0"/>
    <s v="8.0"/>
    <s v=".125"/>
    <s v="0.0"/>
    <s v="6.0"/>
    <s v=".000"/>
    <s v="1.0"/>
    <s v="2.0"/>
    <s v=".500"/>
    <s v=".125"/>
    <s v="2.0"/>
    <s v="2.0"/>
    <s v="1.000"/>
    <s v="4.0"/>
    <s v="3.0"/>
    <s v="7.0"/>
    <s v="2.0"/>
    <s v="0.0"/>
    <s v="0.0"/>
    <s v="0.0"/>
    <s v="0.0"/>
    <s v="4.0"/>
    <s v="7.9"/>
    <s v=".225"/>
    <s v=".750"/>
    <s v=".250"/>
    <s v="26.3"/>
    <s v="19.4"/>
    <s v="22.8"/>
    <s v="14.3"/>
    <s v="0.0"/>
    <s v="0.0"/>
    <s v="0.0"/>
    <s v="22.0"/>
    <s v="0.0"/>
    <s v="0.0"/>
    <s v="0.0"/>
    <s v="-0.060"/>
    <s v="-5.5"/>
    <s v="-9.2"/>
    <s v="-14.7"/>
    <s v="0.0"/>
    <m/>
    <s v=""/>
    <e v="#DIV/0!"/>
    <e v="#DIV/0!"/>
    <e v="#DIV/0!"/>
    <s v=""/>
    <x v="6"/>
  </r>
  <r>
    <x v="45"/>
    <s v="21"/>
    <s v="CLE"/>
    <s v="SF"/>
    <n v="10"/>
    <s v="0"/>
    <n v="7.5"/>
    <s v="1.3"/>
    <s v="3.8"/>
    <s v=".342"/>
    <s v="1.1"/>
    <s v="3.0"/>
    <s v=".367"/>
    <s v="0.2"/>
    <s v="0.8"/>
    <s v=".250"/>
    <s v=".487"/>
    <s v="0.0"/>
    <s v="0.0"/>
    <s v=""/>
    <s v="0.0"/>
    <s v="0.7"/>
    <s v="0.7"/>
    <s v="0.8"/>
    <s v="0.1"/>
    <s v="0.1"/>
    <s v="0.2"/>
    <s v="0.4"/>
    <s v="3.7"/>
    <s v="9.8"/>
    <s v=".487"/>
    <s v=".789"/>
    <s v=".000"/>
    <s v="0.0"/>
    <s v="9.8"/>
    <s v="5.1"/>
    <s v="14.2"/>
    <s v="0.6"/>
    <s v="1.2"/>
    <s v="5.0"/>
    <s v="22.6"/>
    <s v="0.0"/>
    <s v="0.1"/>
    <s v="0.1"/>
    <s v=".038"/>
    <s v="-0.5"/>
    <s v="-1.0"/>
    <s v="-1.5"/>
    <s v="0.0"/>
    <m/>
    <s v=""/>
    <e v="#DIV/0!"/>
    <e v="#DIV/0!"/>
    <n v="0"/>
    <s v=""/>
    <x v="21"/>
  </r>
  <r>
    <x v="46"/>
    <s v="28"/>
    <s v="GSW"/>
    <s v="PF"/>
    <n v="6"/>
    <s v="0"/>
    <n v="8.6999999999999993"/>
    <s v="1.3"/>
    <s v="2.8"/>
    <s v=".471"/>
    <s v="0.5"/>
    <s v="1.7"/>
    <s v=".300"/>
    <s v="0.8"/>
    <s v="1.2"/>
    <s v=".714"/>
    <s v=".559"/>
    <s v="0.5"/>
    <s v="1.0"/>
    <s v=".500"/>
    <s v="0.5"/>
    <s v="1.3"/>
    <s v="1.8"/>
    <s v="0.7"/>
    <s v="0.7"/>
    <s v="0.0"/>
    <s v="0.2"/>
    <s v="0.7"/>
    <s v="3.7"/>
    <s v="15.9"/>
    <s v=".560"/>
    <s v=".588"/>
    <s v=".353"/>
    <s v="6.0"/>
    <s v="17.0"/>
    <s v="11.4"/>
    <s v="11.1"/>
    <s v="3.7"/>
    <s v="0.0"/>
    <s v="4.8"/>
    <s v="16.7"/>
    <s v="0.1"/>
    <s v="0.1"/>
    <s v="0.2"/>
    <s v=".153"/>
    <s v="-0.5"/>
    <s v="1.5"/>
    <s v="1.0"/>
    <s v="0.0"/>
    <m/>
    <s v=""/>
    <e v="#DIV/0!"/>
    <e v="#DIV/0!"/>
    <n v="0"/>
    <s v=""/>
    <x v="22"/>
  </r>
  <r>
    <x v="47"/>
    <s v="22"/>
    <s v="2TM"/>
    <s v="PF"/>
    <n v="20"/>
    <s v="0"/>
    <n v="12.5"/>
    <s v="1.3"/>
    <s v="3.0"/>
    <s v=".424"/>
    <s v="0.3"/>
    <s v="1.1"/>
    <s v=".286"/>
    <s v="1.0"/>
    <s v="1.9"/>
    <s v=".500"/>
    <s v=".475"/>
    <s v="0.8"/>
    <s v="1.1"/>
    <s v=".682"/>
    <s v="1.0"/>
    <s v="1.4"/>
    <s v="2.4"/>
    <s v="0.3"/>
    <s v="0.4"/>
    <s v="0.5"/>
    <s v="0.5"/>
    <s v="0.9"/>
    <s v="3.6"/>
    <s v="10.0"/>
    <s v=".517"/>
    <s v=".356"/>
    <s v=".373"/>
    <s v="8.4"/>
    <s v="11.8"/>
    <s v="10.1"/>
    <s v="3.3"/>
    <s v="1.5"/>
    <s v="3.2"/>
    <s v="11.6"/>
    <s v="13.1"/>
    <s v="0.0"/>
    <s v="0.2"/>
    <s v="0.2"/>
    <s v=".033"/>
    <s v="-4.3"/>
    <s v="-1.1"/>
    <s v="-5.4"/>
    <s v="-0.2"/>
    <m/>
    <s v=""/>
    <e v="#DIV/0!"/>
    <e v="#DIV/0!"/>
    <n v="0"/>
    <s v=""/>
    <x v="2"/>
  </r>
  <r>
    <x v="48"/>
    <s v="30"/>
    <s v="DEN"/>
    <s v="C"/>
    <n v="16"/>
    <s v="4"/>
    <n v="13.1"/>
    <s v="1.3"/>
    <s v="3.6"/>
    <s v=".362"/>
    <s v="0.4"/>
    <s v="1.6"/>
    <s v=".269"/>
    <s v="0.9"/>
    <s v="2.0"/>
    <s v=".438"/>
    <s v=".422"/>
    <s v="0.4"/>
    <s v="0.6"/>
    <s v=".700"/>
    <s v="0.9"/>
    <s v="2.3"/>
    <s v="3.1"/>
    <s v="1.4"/>
    <s v="0.4"/>
    <s v="0.1"/>
    <s v="0.9"/>
    <s v="1.2"/>
    <s v="3.5"/>
    <s v="7.7"/>
    <s v=".449"/>
    <s v=".448"/>
    <s v=".172"/>
    <s v="7.7"/>
    <s v="17.9"/>
    <s v="13.1"/>
    <s v="13.1"/>
    <s v="1.6"/>
    <s v="0.4"/>
    <s v="19.4"/>
    <s v="15.6"/>
    <s v="-0.2"/>
    <s v="0.2"/>
    <s v="0.0"/>
    <s v=".001"/>
    <s v="-4.4"/>
    <s v="-0.4"/>
    <s v="-4.8"/>
    <s v="-0.1"/>
    <m/>
    <s v=""/>
    <e v="#DIV/0!"/>
    <e v="#DIV/0!"/>
    <e v="#DIV/0!"/>
    <s v=""/>
    <x v="1"/>
  </r>
  <r>
    <x v="49"/>
    <s v="25"/>
    <s v="MIL"/>
    <s v="PG"/>
    <n v="5"/>
    <s v="1"/>
    <n v="12.4"/>
    <s v="1.2"/>
    <s v="2.4"/>
    <s v=".500"/>
    <s v="0.2"/>
    <s v="1.0"/>
    <s v=".200"/>
    <s v="1.0"/>
    <s v="1.4"/>
    <s v=".714"/>
    <s v=".542"/>
    <s v="0.8"/>
    <s v="1.2"/>
    <s v=".667"/>
    <s v="0.2"/>
    <s v="0.8"/>
    <s v="1.0"/>
    <s v="2.0"/>
    <s v="0.8"/>
    <s v="0.4"/>
    <s v="1.6"/>
    <s v="0.4"/>
    <s v="3.4"/>
    <s v="9.7"/>
    <s v=".581"/>
    <s v=".417"/>
    <s v=".500"/>
    <s v="1.8"/>
    <s v="6.7"/>
    <s v="4.4"/>
    <s v="20.8"/>
    <s v="3.1"/>
    <s v="3.0"/>
    <s v="35.3"/>
    <s v="16.0"/>
    <s v="-0.1"/>
    <s v="0.1"/>
    <s v="0.0"/>
    <s v=".007"/>
    <s v="-4.6"/>
    <s v="-0.9"/>
    <s v="-5.4"/>
    <s v="0.0"/>
    <m/>
    <s v=""/>
    <e v="#DIV/0!"/>
    <e v="#DIV/0!"/>
    <e v="#DIV/0!"/>
    <s v=""/>
    <x v="23"/>
  </r>
  <r>
    <x v="50"/>
    <s v="25"/>
    <s v="OKC"/>
    <s v="SG"/>
    <n v="37"/>
    <s v="0"/>
    <n v="5.5"/>
    <s v="0.7"/>
    <s v="2.6"/>
    <s v=".260"/>
    <s v="0.4"/>
    <s v="1.9"/>
    <s v=".194"/>
    <s v="0.3"/>
    <s v="0.6"/>
    <s v=".458"/>
    <s v=".333"/>
    <s v="0.0"/>
    <s v="0.1"/>
    <s v=".500"/>
    <s v="0.2"/>
    <s v="0.5"/>
    <s v="0.7"/>
    <s v="0.3"/>
    <s v="0.2"/>
    <s v="0.1"/>
    <s v="0.1"/>
    <s v="0.4"/>
    <s v="1.8"/>
    <s v="3.7"/>
    <s v=".335"/>
    <s v=".750"/>
    <s v=".021"/>
    <s v="3.8"/>
    <s v="10.3"/>
    <s v="7.1"/>
    <s v="7.3"/>
    <s v="1.9"/>
    <s v="1.5"/>
    <s v="4.0"/>
    <s v="21.1"/>
    <s v="-0.6"/>
    <s v="0.3"/>
    <s v="-0.3"/>
    <s v="-0.062"/>
    <s v="-8.1"/>
    <s v="-2.3"/>
    <s v="-10.3"/>
    <s v="-0.4"/>
    <m/>
    <e v="#DIV/0!"/>
    <e v="#DIV/0!"/>
    <e v="#DIV/0!"/>
    <n v="0"/>
    <s v=""/>
    <x v="24"/>
  </r>
  <r>
    <x v="51"/>
    <s v="25"/>
    <s v="BOS"/>
    <s v="PF"/>
    <n v="25"/>
    <s v="1"/>
    <n v="7.4"/>
    <s v="0.7"/>
    <s v="1.6"/>
    <s v=".415"/>
    <s v="0.5"/>
    <s v="1.3"/>
    <s v=".394"/>
    <s v="0.2"/>
    <s v="0.3"/>
    <s v=".500"/>
    <s v=".573"/>
    <s v="0.3"/>
    <s v="0.4"/>
    <s v=".778"/>
    <s v="0.4"/>
    <s v="1.2"/>
    <s v="1.6"/>
    <s v="0.5"/>
    <s v="0.2"/>
    <s v="0.1"/>
    <s v="0.3"/>
    <s v="0.7"/>
    <s v="2.2"/>
    <s v="10.5"/>
    <s v=".601"/>
    <s v=".805"/>
    <s v=".220"/>
    <s v="5.3"/>
    <s v="18.1"/>
    <s v="11.7"/>
    <s v="9.1"/>
    <s v="1.3"/>
    <s v="1.0"/>
    <s v="15.1"/>
    <s v="12.5"/>
    <s v="0.2"/>
    <s v="0.3"/>
    <s v="0.4"/>
    <s v=".115"/>
    <s v="-1.8"/>
    <s v="1.0"/>
    <s v="-0.8"/>
    <s v="0.1"/>
    <m/>
    <s v=""/>
    <e v="#DIV/0!"/>
    <e v="#DIV/0!"/>
    <n v="0"/>
    <s v=""/>
    <x v="5"/>
  </r>
  <r>
    <x v="52"/>
    <s v="24"/>
    <s v="UTA"/>
    <s v="SG"/>
    <n v="10"/>
    <s v="0"/>
    <n v="13.8"/>
    <s v="1.1"/>
    <s v="3.5"/>
    <s v=".314"/>
    <s v="0.7"/>
    <s v="2.5"/>
    <s v=".280"/>
    <s v="0.4"/>
    <s v="1.0"/>
    <s v=".400"/>
    <s v=".414"/>
    <s v="0.3"/>
    <s v="0.6"/>
    <s v=".500"/>
    <s v="0.9"/>
    <s v="1.2"/>
    <s v="2.1"/>
    <s v="0.8"/>
    <s v="1.0"/>
    <s v="0.1"/>
    <s v="0.3"/>
    <s v="1.8"/>
    <s v="3.2"/>
    <s v="7.8"/>
    <s v=".425"/>
    <s v=".714"/>
    <s v=".171"/>
    <s v="7.1"/>
    <s v="9.3"/>
    <s v="8.2"/>
    <s v="7.7"/>
    <s v="3.5"/>
    <s v="0.7"/>
    <s v="7.4"/>
    <s v="12.3"/>
    <s v="0.0"/>
    <s v="0.1"/>
    <s v="0.1"/>
    <s v=".023"/>
    <s v="-5.2"/>
    <s v="1.5"/>
    <s v="-3.8"/>
    <s v="-0.1"/>
    <m/>
    <s v=""/>
    <e v="#DIV/0!"/>
    <e v="#DIV/0!"/>
    <n v="0"/>
    <s v=""/>
    <x v="12"/>
  </r>
  <r>
    <x v="53"/>
    <s v="24"/>
    <s v="IND"/>
    <s v="PF"/>
    <n v="22"/>
    <s v="1"/>
    <n v="8.1999999999999993"/>
    <s v="0.7"/>
    <s v="1.7"/>
    <s v=".432"/>
    <s v="0.0"/>
    <s v="0.5"/>
    <s v=".100"/>
    <s v="0.7"/>
    <s v="1.2"/>
    <s v=".556"/>
    <s v=".446"/>
    <s v="0.6"/>
    <s v="0.9"/>
    <s v=".684"/>
    <s v="0.5"/>
    <s v="0.9"/>
    <s v="1.4"/>
    <s v="0.4"/>
    <s v="0.1"/>
    <s v="0.1"/>
    <s v="0.3"/>
    <s v="1.0"/>
    <s v="2.1"/>
    <s v="7.4"/>
    <s v=".507"/>
    <s v=".270"/>
    <s v=".514"/>
    <s v="6.8"/>
    <s v="11.6"/>
    <s v="9.2"/>
    <s v="6.1"/>
    <s v="0.8"/>
    <s v="1.5"/>
    <s v="11.7"/>
    <s v="12.3"/>
    <s v="0.0"/>
    <s v="0.1"/>
    <s v="0.2"/>
    <s v=".046"/>
    <s v="-4.9"/>
    <s v="-1.4"/>
    <s v="-6.3"/>
    <s v="-0.2"/>
    <m/>
    <s v=""/>
    <e v="#DIV/0!"/>
    <e v="#DIV/0!"/>
    <n v="0"/>
    <s v=""/>
    <x v="17"/>
  </r>
  <r>
    <x v="54"/>
    <s v="26"/>
    <s v="POR"/>
    <s v="SG"/>
    <n v="2"/>
    <s v="0"/>
    <n v="10"/>
    <s v="1.0"/>
    <s v="5.0"/>
    <s v=".200"/>
    <s v="0.5"/>
    <s v="2.0"/>
    <s v=".250"/>
    <s v="0.5"/>
    <s v="3.0"/>
    <s v=".167"/>
    <s v=".250"/>
    <s v="0.5"/>
    <s v="1.0"/>
    <s v=".500"/>
    <s v="2.0"/>
    <s v="2.0"/>
    <s v="4.0"/>
    <s v="0.5"/>
    <s v="1.0"/>
    <s v="0.0"/>
    <s v="1.0"/>
    <s v="0.0"/>
    <s v="3.0"/>
    <s v="7.1"/>
    <s v=".276"/>
    <s v=".400"/>
    <s v=".200"/>
    <s v="21.1"/>
    <s v="22.3"/>
    <s v="21.7"/>
    <s v="6.8"/>
    <s v="4.9"/>
    <s v="0.0"/>
    <s v="15.5"/>
    <s v="26.8"/>
    <s v="-0.1"/>
    <s v="0.0"/>
    <s v="-0.1"/>
    <s v="-0.150"/>
    <s v="-3.9"/>
    <s v="-0.4"/>
    <s v="-4.3"/>
    <s v="0.0"/>
    <m/>
    <s v=""/>
    <e v="#DIV/0!"/>
    <e v="#DIV/0!"/>
    <n v="0"/>
    <s v=""/>
    <x v="25"/>
  </r>
  <r>
    <x v="55"/>
    <s v="24"/>
    <s v="2TM"/>
    <s v="PF"/>
    <n v="13"/>
    <s v="1"/>
    <n v="10.6"/>
    <s v="1.1"/>
    <s v="2.5"/>
    <s v=".438"/>
    <s v="0.7"/>
    <s v="1.8"/>
    <s v=".375"/>
    <s v="0.4"/>
    <s v="0.6"/>
    <s v=".625"/>
    <s v=".578"/>
    <s v="0.1"/>
    <s v="0.2"/>
    <s v=".500"/>
    <s v="0.4"/>
    <s v="1.2"/>
    <s v="1.6"/>
    <s v="0.8"/>
    <s v="0.2"/>
    <s v="0.2"/>
    <s v="0.3"/>
    <s v="1.3"/>
    <s v="2.9"/>
    <s v="8.5"/>
    <s v=".578"/>
    <s v=".750"/>
    <s v=".063"/>
    <s v="4.0"/>
    <s v="12.9"/>
    <s v="8.4"/>
    <s v="9.7"/>
    <s v="0.7"/>
    <s v="1.4"/>
    <s v="10.8"/>
    <s v="11.7"/>
    <s v="0.1"/>
    <s v="0.1"/>
    <s v="0.2"/>
    <s v=".064"/>
    <s v="-3.1"/>
    <s v="-1.7"/>
    <s v="-4.9"/>
    <s v="-0.1"/>
    <m/>
    <s v=""/>
    <e v="#DIV/0!"/>
    <e v="#DIV/0!"/>
    <n v="0"/>
    <s v=""/>
    <x v="2"/>
  </r>
  <r>
    <x v="56"/>
    <s v="23"/>
    <s v="IND"/>
    <s v="PG"/>
    <n v="11"/>
    <s v="0"/>
    <n v="6.4"/>
    <s v="1.0"/>
    <s v="3.0"/>
    <s v=".333"/>
    <s v="0.5"/>
    <s v="1.9"/>
    <s v=".286"/>
    <s v="0.5"/>
    <s v="1.1"/>
    <s v=".417"/>
    <s v=".424"/>
    <s v="0.2"/>
    <s v="0.2"/>
    <s v="1.000"/>
    <s v="0.2"/>
    <s v="0.9"/>
    <s v="1.1"/>
    <s v="1.3"/>
    <s v="0.6"/>
    <s v="0.2"/>
    <s v="0.5"/>
    <s v="0.6"/>
    <s v="2.7"/>
    <s v="13.9"/>
    <s v=".443"/>
    <s v=".636"/>
    <s v=".061"/>
    <s v="3.2"/>
    <s v="15.8"/>
    <s v="9.6"/>
    <s v="26.9"/>
    <s v="4.8"/>
    <s v="2.6"/>
    <s v="12.9"/>
    <s v="24.0"/>
    <s v="-0.1"/>
    <s v="0.1"/>
    <s v="0.1"/>
    <s v=".036"/>
    <s v="-2.2"/>
    <s v="3.0"/>
    <s v="0.7"/>
    <s v="0.0"/>
    <m/>
    <s v=""/>
    <e v="#DIV/0!"/>
    <e v="#DIV/0!"/>
    <n v="0"/>
    <s v=""/>
    <x v="17"/>
  </r>
  <r>
    <x v="57"/>
    <s v="25"/>
    <s v="SAS"/>
    <s v="SG"/>
    <n v="6"/>
    <s v="0"/>
    <n v="5.7"/>
    <s v="1.0"/>
    <s v="2.3"/>
    <s v=".429"/>
    <s v="0.5"/>
    <s v="1.0"/>
    <s v=".500"/>
    <s v="0.5"/>
    <s v="1.3"/>
    <s v=".375"/>
    <s v=".536"/>
    <s v="0.2"/>
    <s v="0.3"/>
    <s v=".500"/>
    <s v="0.2"/>
    <s v="0.7"/>
    <s v="0.8"/>
    <s v="0.7"/>
    <s v="0.2"/>
    <s v="0.0"/>
    <s v="0.3"/>
    <s v="0.2"/>
    <s v="2.7"/>
    <s v="12.2"/>
    <s v=".538"/>
    <s v=".429"/>
    <s v=".143"/>
    <s v="3.1"/>
    <s v="12.6"/>
    <s v="7.9"/>
    <s v="17.0"/>
    <s v="1.4"/>
    <s v="0.0"/>
    <s v="11.8"/>
    <s v="21.2"/>
    <s v="0.0"/>
    <s v="0.0"/>
    <s v="0.0"/>
    <s v=".023"/>
    <s v="-0.1"/>
    <s v="-1.4"/>
    <s v="-1.5"/>
    <s v="0.0"/>
    <m/>
    <s v=""/>
    <e v="#DIV/0!"/>
    <e v="#DIV/0!"/>
    <e v="#DIV/0!"/>
    <s v=""/>
    <x v="26"/>
  </r>
  <r>
    <x v="58"/>
    <s v="27"/>
    <s v="DEN"/>
    <s v="PF"/>
    <n v="13"/>
    <s v="0"/>
    <n v="10.5"/>
    <s v="0.8"/>
    <s v="2.0"/>
    <s v=".385"/>
    <s v="0.3"/>
    <s v="1.2"/>
    <s v=".267"/>
    <s v="0.5"/>
    <s v="0.8"/>
    <s v=".545"/>
    <s v=".462"/>
    <s v="0.0"/>
    <s v="0.0"/>
    <s v=""/>
    <s v="0.5"/>
    <s v="2.0"/>
    <s v="2.5"/>
    <s v="0.7"/>
    <s v="0.2"/>
    <s v="0.2"/>
    <s v="0.8"/>
    <s v="0.8"/>
    <s v="1.8"/>
    <s v="4.6"/>
    <s v=".462"/>
    <s v=".577"/>
    <s v=".000"/>
    <s v="5.1"/>
    <s v="20.0"/>
    <s v="12.9"/>
    <s v="7.7"/>
    <s v="1.1"/>
    <s v="1.3"/>
    <s v="29.7"/>
    <s v="11.5"/>
    <s v="-0.2"/>
    <s v="0.1"/>
    <s v="-0.1"/>
    <s v="-0.034"/>
    <s v="-6.5"/>
    <s v="-0.6"/>
    <s v="-7.1"/>
    <s v="-0.2"/>
    <m/>
    <s v=""/>
    <e v="#DIV/0!"/>
    <e v="#DIV/0!"/>
    <n v="0"/>
    <s v=""/>
    <x v="1"/>
  </r>
  <r>
    <x v="59"/>
    <s v="24"/>
    <s v="OKC"/>
    <s v="SG"/>
    <n v="21"/>
    <s v="0"/>
    <n v="6"/>
    <s v="0.6"/>
    <s v="1.4"/>
    <s v=".400"/>
    <s v="0.5"/>
    <s v="1.0"/>
    <s v=".476"/>
    <s v="0.1"/>
    <s v="0.4"/>
    <s v=".222"/>
    <s v=".567"/>
    <s v="0.1"/>
    <s v="0.1"/>
    <s v="1.000"/>
    <s v="0.4"/>
    <s v="0.8"/>
    <s v="1.2"/>
    <s v="0.2"/>
    <s v="0.2"/>
    <s v="0.0"/>
    <s v="0.2"/>
    <s v="0.6"/>
    <s v="1.7"/>
    <s v="10.1"/>
    <s v=".583"/>
    <s v=".700"/>
    <s v=".067"/>
    <s v="7.9"/>
    <s v="14.3"/>
    <s v="11.2"/>
    <s v="4.8"/>
    <s v="1.9"/>
    <s v="0.0"/>
    <s v="11.5"/>
    <s v="11.8"/>
    <s v="0.1"/>
    <s v="0.2"/>
    <s v="0.3"/>
    <s v=".125"/>
    <s v="-2.1"/>
    <s v="0.1"/>
    <s v="-2.0"/>
    <s v="0.0"/>
    <m/>
    <s v=""/>
    <e v="#DIV/0!"/>
    <e v="#DIV/0!"/>
    <n v="0"/>
    <s v=""/>
    <x v="24"/>
  </r>
  <r>
    <x v="60"/>
    <s v="23"/>
    <s v="DEN"/>
    <s v="SF"/>
    <n v="20"/>
    <s v="0"/>
    <n v="6.3"/>
    <s v="0.6"/>
    <s v="1.7"/>
    <s v=".324"/>
    <s v="0.1"/>
    <s v="0.9"/>
    <s v=".059"/>
    <s v="0.5"/>
    <s v="0.9"/>
    <s v=".588"/>
    <s v=".338"/>
    <s v="0.2"/>
    <s v="0.2"/>
    <s v="1.000"/>
    <s v="0.4"/>
    <s v="0.5"/>
    <s v="0.9"/>
    <s v="0.3"/>
    <s v="0.3"/>
    <s v="0.3"/>
    <s v="0.3"/>
    <s v="0.9"/>
    <s v="1.3"/>
    <s v="4.5"/>
    <s v=".368"/>
    <s v=".500"/>
    <s v=".088"/>
    <s v="7.4"/>
    <s v="7.5"/>
    <s v="7.5"/>
    <s v="4.7"/>
    <s v="1.9"/>
    <s v="3.6"/>
    <s v="12.4"/>
    <s v="13.7"/>
    <s v="-0.2"/>
    <s v="0.1"/>
    <s v="-0.1"/>
    <s v="-0.031"/>
    <s v="-7.7"/>
    <s v="-0.8"/>
    <s v="-8.5"/>
    <s v="-0.2"/>
    <m/>
    <s v=""/>
    <e v="#DIV/0!"/>
    <e v="#DIV/0!"/>
    <n v="0"/>
    <s v=""/>
    <x v="1"/>
  </r>
  <r>
    <x v="61"/>
    <s v="23"/>
    <s v="PHO"/>
    <s v="PG"/>
    <n v="16"/>
    <s v="0"/>
    <n v="7.4"/>
    <s v="0.9"/>
    <s v="2.8"/>
    <s v=".311"/>
    <s v="0.3"/>
    <s v="1.3"/>
    <s v=".190"/>
    <s v="0.6"/>
    <s v="1.5"/>
    <s v=".417"/>
    <s v=".356"/>
    <s v="0.2"/>
    <s v="0.4"/>
    <s v=".500"/>
    <s v="0.3"/>
    <s v="0.6"/>
    <s v="0.8"/>
    <s v="1.0"/>
    <s v="0.2"/>
    <s v="0.0"/>
    <s v="0.2"/>
    <s v="0.3"/>
    <s v="2.2"/>
    <s v="6.5"/>
    <s v=".367"/>
    <s v=".467"/>
    <s v=".133"/>
    <s v="3.9"/>
    <s v="8.3"/>
    <s v="6.1"/>
    <s v="18.5"/>
    <s v="1.3"/>
    <s v="0.0"/>
    <s v="5.9"/>
    <s v="19.0"/>
    <s v="-0.2"/>
    <s v="0.0"/>
    <s v="-0.2"/>
    <s v="-0.065"/>
    <s v="-5.6"/>
    <s v="-2.5"/>
    <s v="-8.0"/>
    <s v="-0.2"/>
    <m/>
    <s v=""/>
    <e v="#DIV/0!"/>
    <e v="#DIV/0!"/>
    <n v="0"/>
    <s v=""/>
    <x v="16"/>
  </r>
  <r>
    <x v="62"/>
    <s v="21"/>
    <s v="DEN"/>
    <s v="SG"/>
    <n v="24"/>
    <s v="0"/>
    <n v="4.9000000000000004"/>
    <s v="0.5"/>
    <s v="1.7"/>
    <s v=".317"/>
    <s v="0.1"/>
    <s v="0.7"/>
    <s v=".176"/>
    <s v="0.4"/>
    <s v="1.0"/>
    <s v=".417"/>
    <s v=".354"/>
    <s v="0.1"/>
    <s v="0.2"/>
    <s v=".750"/>
    <s v="0.0"/>
    <s v="0.5"/>
    <s v="0.5"/>
    <s v="0.5"/>
    <s v="0.1"/>
    <s v="0.0"/>
    <s v="0.2"/>
    <s v="0.4"/>
    <s v="1.3"/>
    <s v="2.9"/>
    <s v=".374"/>
    <s v=".415"/>
    <s v=".098"/>
    <s v="1.0"/>
    <s v="9.8"/>
    <s v="5.6"/>
    <s v="11.4"/>
    <s v="0.8"/>
    <s v="0.8"/>
    <s v="10.5"/>
    <s v="17.3"/>
    <s v="-0.2"/>
    <s v="0.0"/>
    <s v="-0.2"/>
    <s v="-0.077"/>
    <s v="-7.9"/>
    <s v="-1.8"/>
    <s v="-9.7"/>
    <s v="-0.2"/>
    <m/>
    <s v=""/>
    <e v="#DIV/0!"/>
    <e v="#DIV/0!"/>
    <n v="0"/>
    <s v=""/>
    <x v="1"/>
  </r>
  <r>
    <x v="63"/>
    <s v="26"/>
    <s v="SAC"/>
    <s v="SG"/>
    <n v="10"/>
    <s v="0"/>
    <n v="4.5"/>
    <s v="0.9"/>
    <s v="1.8"/>
    <s v=".500"/>
    <s v="0.1"/>
    <s v="0.8"/>
    <s v=".125"/>
    <s v="0.8"/>
    <s v="1.0"/>
    <s v=".800"/>
    <s v=".528"/>
    <s v="0.4"/>
    <s v="0.5"/>
    <s v=".800"/>
    <s v="0.2"/>
    <s v="0.7"/>
    <s v="0.9"/>
    <s v="1.1"/>
    <s v="0.0"/>
    <s v="0.1"/>
    <s v="0.1"/>
    <s v="0.3"/>
    <s v="2.3"/>
    <s v="20.6"/>
    <s v=".569"/>
    <s v=".444"/>
    <s v=".278"/>
    <s v="5.0"/>
    <s v="17.5"/>
    <s v="11.2"/>
    <s v="35.6"/>
    <s v="0.0"/>
    <s v="2.2"/>
    <s v="4.7"/>
    <s v="20.3"/>
    <s v="0.2"/>
    <s v="0.0"/>
    <s v="0.2"/>
    <s v=".198"/>
    <s v="3.5"/>
    <s v="-0.6"/>
    <s v="2.9"/>
    <s v="0.1"/>
    <m/>
    <s v=""/>
    <e v="#DIV/0!"/>
    <e v="#DIV/0!"/>
    <n v="0"/>
    <s v=""/>
    <x v="27"/>
  </r>
  <r>
    <x v="64"/>
    <s v="24"/>
    <s v="BOS"/>
    <s v="PF"/>
    <n v="3"/>
    <s v="0"/>
    <n v="11.7"/>
    <s v="0.7"/>
    <s v="3.0"/>
    <s v=".222"/>
    <s v="0.7"/>
    <s v="2.3"/>
    <s v=".286"/>
    <s v="0.0"/>
    <s v="0.7"/>
    <s v=".000"/>
    <s v=".333"/>
    <s v="0.3"/>
    <s v="0.7"/>
    <s v=".500"/>
    <s v="0.7"/>
    <s v="2.3"/>
    <s v="3.0"/>
    <s v="0.0"/>
    <s v="0.7"/>
    <s v="0.3"/>
    <s v="0.0"/>
    <s v="0.0"/>
    <s v="2.3"/>
    <s v="8.5"/>
    <s v=".354"/>
    <s v=".778"/>
    <s v=".222"/>
    <s v="6.2"/>
    <s v="21.7"/>
    <s v="14.0"/>
    <s v="0.0"/>
    <s v="2.9"/>
    <s v="2.6"/>
    <s v="0.0"/>
    <s v="12.4"/>
    <s v="0.0"/>
    <s v="0.1"/>
    <s v="0.0"/>
    <s v=".049"/>
    <s v="-2.3"/>
    <s v="0.4"/>
    <s v="-1.9"/>
    <s v="0.0"/>
    <m/>
    <s v=""/>
    <e v="#DIV/0!"/>
    <e v="#DIV/0!"/>
    <e v="#DIV/0!"/>
    <s v=""/>
    <x v="5"/>
  </r>
  <r>
    <x v="65"/>
    <s v="25"/>
    <s v="POR"/>
    <s v="SF"/>
    <n v="19"/>
    <s v="0"/>
    <n v="5.3"/>
    <s v="0.4"/>
    <s v="1.1"/>
    <s v=".381"/>
    <s v="0.1"/>
    <s v="0.5"/>
    <s v=".200"/>
    <s v="0.3"/>
    <s v="0.6"/>
    <s v=".545"/>
    <s v=".429"/>
    <s v="0.0"/>
    <s v="0.1"/>
    <s v=".000"/>
    <s v="0.3"/>
    <s v="0.3"/>
    <s v="0.5"/>
    <s v="0.4"/>
    <s v="0.3"/>
    <s v="0.1"/>
    <s v="0.3"/>
    <s v="0.6"/>
    <s v="0.9"/>
    <s v="5.0"/>
    <s v=".411"/>
    <s v=".476"/>
    <s v=".095"/>
    <s v="5.2"/>
    <s v="5.5"/>
    <s v="5.4"/>
    <s v="9.1"/>
    <s v="2.9"/>
    <s v="0.9"/>
    <s v="18.6"/>
    <s v="11.1"/>
    <s v="-0.1"/>
    <s v="0.1"/>
    <s v="0.0"/>
    <s v="-0.007"/>
    <s v="-7.1"/>
    <s v="1.7"/>
    <s v="-5.4"/>
    <s v="-0.1"/>
    <m/>
    <s v=""/>
    <e v="#DIV/0!"/>
    <e v="#DIV/0!"/>
    <e v="#DIV/0!"/>
    <s v=""/>
    <x v="25"/>
  </r>
  <r>
    <x v="66"/>
    <s v="23"/>
    <s v="MEM"/>
    <s v="PG"/>
    <n v="22"/>
    <s v="0"/>
    <n v="4.2"/>
    <s v="0.5"/>
    <s v="1.4"/>
    <s v=".367"/>
    <s v="0.3"/>
    <s v="1.0"/>
    <s v=".304"/>
    <s v="0.2"/>
    <s v="0.3"/>
    <s v=".571"/>
    <s v=".483"/>
    <s v="0.3"/>
    <s v="0.4"/>
    <s v=".778"/>
    <s v="0.0"/>
    <s v="0.5"/>
    <s v="0.5"/>
    <s v="0.9"/>
    <s v="0.1"/>
    <s v="0.0"/>
    <s v="0.2"/>
    <s v="0.4"/>
    <s v="1.6"/>
    <s v="11.0"/>
    <s v=".530"/>
    <s v=".767"/>
    <s v=".300"/>
    <s v="0.0"/>
    <s v="13.5"/>
    <s v="6.8"/>
    <s v="25.1"/>
    <s v="1.0"/>
    <s v="0.0"/>
    <s v="12.8"/>
    <s v="16.9"/>
    <s v="0.1"/>
    <s v="0.1"/>
    <s v="0.2"/>
    <s v=".095"/>
    <s v="-2.6"/>
    <s v="-0.2"/>
    <s v="-2.8"/>
    <s v="0.0"/>
    <m/>
    <s v=""/>
    <e v="#DIV/0!"/>
    <e v="#DIV/0!"/>
    <n v="0"/>
    <s v=""/>
    <x v="19"/>
  </r>
  <r>
    <x v="67"/>
    <s v="23"/>
    <s v="CLE"/>
    <s v="SG"/>
    <n v="12"/>
    <s v="0"/>
    <n v="7.3"/>
    <s v="0.4"/>
    <s v="1.7"/>
    <s v=".250"/>
    <s v="0.0"/>
    <s v="0.8"/>
    <s v=".000"/>
    <s v="0.4"/>
    <s v="0.9"/>
    <s v=".455"/>
    <s v=".250"/>
    <s v="0.2"/>
    <s v="0.2"/>
    <s v="1.000"/>
    <s v="0.7"/>
    <s v="1.0"/>
    <s v="1.7"/>
    <s v="0.7"/>
    <s v="0.1"/>
    <s v="0.1"/>
    <s v="0.7"/>
    <s v="0.5"/>
    <s v="1.0"/>
    <s v="1.9"/>
    <s v=".287"/>
    <s v=".450"/>
    <s v=".100"/>
    <s v="10.1"/>
    <s v="14.4"/>
    <s v="12.3"/>
    <s v="10.5"/>
    <s v="0.5"/>
    <s v="1.0"/>
    <s v="27.7"/>
    <s v="13.9"/>
    <s v="-0.2"/>
    <s v="0.1"/>
    <s v="-0.1"/>
    <s v="-0.082"/>
    <s v="-7.8"/>
    <s v="-1.9"/>
    <s v="-9.7"/>
    <s v="-0.2"/>
    <m/>
    <s v=""/>
    <e v="#DIV/0!"/>
    <e v="#DIV/0!"/>
    <n v="0"/>
    <s v=""/>
    <x v="21"/>
  </r>
  <r>
    <x v="68"/>
    <s v="25"/>
    <s v="MIL"/>
    <s v="SG"/>
    <n v="22"/>
    <s v="0"/>
    <n v="3.9"/>
    <s v="0.2"/>
    <s v="1.2"/>
    <s v=".192"/>
    <s v="0.1"/>
    <s v="0.7"/>
    <s v=".200"/>
    <s v="0.1"/>
    <s v="0.5"/>
    <s v=".182"/>
    <s v=".250"/>
    <s v="0.1"/>
    <s v="0.2"/>
    <s v=".500"/>
    <s v="0.2"/>
    <s v="0.6"/>
    <s v="0.8"/>
    <s v="0.2"/>
    <s v="0.1"/>
    <s v="0.3"/>
    <s v="0.1"/>
    <s v="0.4"/>
    <s v="0.7"/>
    <s v="3.4"/>
    <s v=".270"/>
    <s v=".577"/>
    <s v=".154"/>
    <s v="5.3"/>
    <s v="15.8"/>
    <s v="10.7"/>
    <s v="5.7"/>
    <s v="1.7"/>
    <s v="6.5"/>
    <s v="9.8"/>
    <s v="15.7"/>
    <s v="-0.3"/>
    <s v="0.1"/>
    <s v="-0.2"/>
    <s v="-0.086"/>
    <s v="-7.5"/>
    <s v="-0.7"/>
    <s v="-8.1"/>
    <s v="-0.1"/>
    <m/>
    <s v=""/>
    <e v="#DIV/0!"/>
    <e v="#DIV/0!"/>
    <n v="0"/>
    <s v=""/>
    <x v="23"/>
  </r>
  <r>
    <x v="69"/>
    <s v="23"/>
    <s v="MIA"/>
    <s v="SG"/>
    <n v="14"/>
    <s v="0"/>
    <n v="4.9000000000000004"/>
    <s v="0.8"/>
    <s v="2.2"/>
    <s v=".355"/>
    <s v="0.1"/>
    <s v="0.8"/>
    <s v=".182"/>
    <s v="0.6"/>
    <s v="1.4"/>
    <s v=".450"/>
    <s v=".387"/>
    <s v="0.3"/>
    <s v="0.4"/>
    <s v=".667"/>
    <s v="0.0"/>
    <s v="0.6"/>
    <s v="0.6"/>
    <s v="0.6"/>
    <s v="0.4"/>
    <s v="0.2"/>
    <s v="0.4"/>
    <s v="0.1"/>
    <s v="2.0"/>
    <s v="9.4"/>
    <s v=".416"/>
    <s v=".355"/>
    <s v=".194"/>
    <s v="0.0"/>
    <s v="14.3"/>
    <s v="7.2"/>
    <s v="17.2"/>
    <s v="3.6"/>
    <s v="4.2"/>
    <s v="15.1"/>
    <s v="25.5"/>
    <s v="-0.2"/>
    <s v="0.1"/>
    <s v="-0.1"/>
    <s v="-0.073"/>
    <s v="-7.5"/>
    <s v="-0.4"/>
    <s v="-7.9"/>
    <s v="-0.1"/>
    <m/>
    <s v=""/>
    <e v="#DIV/0!"/>
    <e v="#DIV/0!"/>
    <n v="0"/>
    <s v=""/>
    <x v="7"/>
  </r>
  <r>
    <x v="70"/>
    <s v="22"/>
    <s v="CHI"/>
    <s v="C"/>
    <n v="4"/>
    <s v="0"/>
    <n v="5.3"/>
    <s v="1.0"/>
    <s v="1.8"/>
    <s v=".571"/>
    <s v="0.0"/>
    <s v="0.0"/>
    <s v=""/>
    <s v="1.0"/>
    <s v="1.8"/>
    <s v=".571"/>
    <s v=".571"/>
    <s v="0.0"/>
    <s v="0.0"/>
    <s v=""/>
    <s v="1.3"/>
    <s v="0.3"/>
    <s v="1.5"/>
    <s v="0.3"/>
    <s v="0.0"/>
    <s v="0.0"/>
    <s v="0.3"/>
    <s v="0.3"/>
    <s v="2.0"/>
    <s v="15.2"/>
    <s v=".571"/>
    <s v=".000"/>
    <s v=".000"/>
    <s v="25.4"/>
    <s v="4.9"/>
    <s v="15.0"/>
    <s v="6.7"/>
    <s v="0.0"/>
    <s v="0.0"/>
    <s v="12.5"/>
    <s v="15.9"/>
    <s v="0.0"/>
    <s v="0.0"/>
    <s v="0.0"/>
    <s v=".105"/>
    <s v="0.7"/>
    <s v="-3.4"/>
    <s v="-2.6"/>
    <s v="0.0"/>
    <m/>
    <s v=""/>
    <e v="#DIV/0!"/>
    <e v="#DIV/0!"/>
    <e v="#DIV/0!"/>
    <s v=""/>
    <x v="4"/>
  </r>
  <r>
    <x v="71"/>
    <s v="24"/>
    <s v="2TM"/>
    <s v="SF"/>
    <n v="17"/>
    <s v="0"/>
    <n v="4.5"/>
    <s v="0.5"/>
    <s v="1.3"/>
    <s v=".409"/>
    <s v="0.3"/>
    <s v="0.6"/>
    <s v=".500"/>
    <s v="0.2"/>
    <s v="0.7"/>
    <s v=".333"/>
    <s v=".523"/>
    <s v="0.0"/>
    <s v="0.0"/>
    <s v=""/>
    <s v="0.2"/>
    <s v="0.7"/>
    <s v="0.9"/>
    <s v="0.4"/>
    <s v="0.1"/>
    <s v="0.0"/>
    <s v="0.2"/>
    <s v="0.2"/>
    <s v="1.4"/>
    <s v="9.2"/>
    <s v=".523"/>
    <s v=".455"/>
    <s v=".000"/>
    <s v="4.5"/>
    <s v="17.9"/>
    <s v="11.2"/>
    <s v="10.2"/>
    <s v="1.3"/>
    <s v="0.0"/>
    <s v="12.0"/>
    <s v="13.9"/>
    <s v="0.0"/>
    <s v="0.1"/>
    <s v="0.0"/>
    <s v=".030"/>
    <s v="-1.8"/>
    <s v="-0.8"/>
    <s v="-2.6"/>
    <s v="0.0"/>
    <m/>
    <s v=""/>
    <e v="#DIV/0!"/>
    <e v="#DIV/0!"/>
    <e v="#DIV/0!"/>
    <s v=""/>
    <x v="2"/>
  </r>
  <r>
    <x v="72"/>
    <s v="19"/>
    <s v="LAC"/>
    <s v="SF"/>
    <n v="6"/>
    <s v="0"/>
    <n v="4.5"/>
    <s v="0.7"/>
    <s v="1.8"/>
    <s v=".364"/>
    <s v="0.0"/>
    <s v="0.3"/>
    <s v=".000"/>
    <s v="0.7"/>
    <s v="1.5"/>
    <s v=".444"/>
    <s v=".364"/>
    <s v="0.5"/>
    <s v="0.5"/>
    <s v="1.000"/>
    <s v="0.2"/>
    <s v="0.5"/>
    <s v="0.7"/>
    <s v="0.0"/>
    <s v="0.0"/>
    <s v="0.0"/>
    <s v="0.2"/>
    <s v="0.7"/>
    <s v="1.8"/>
    <s v="4.3"/>
    <s v=".446"/>
    <s v=".182"/>
    <s v=".273"/>
    <s v="4.3"/>
    <s v="12.4"/>
    <s v="8.4"/>
    <s v="0.0"/>
    <s v="0.0"/>
    <s v="0.0"/>
    <s v="7.5"/>
    <s v="21.5"/>
    <s v="0.0"/>
    <s v="0.0"/>
    <s v="0.0"/>
    <s v="-0.033"/>
    <s v="-7.1"/>
    <s v="-1.3"/>
    <s v="-8.3"/>
    <s v="0.0"/>
    <m/>
    <s v=""/>
    <e v="#DIV/0!"/>
    <e v="#DIV/0!"/>
    <e v="#DIV/0!"/>
    <s v=""/>
    <x v="28"/>
  </r>
  <r>
    <x v="73"/>
    <s v="22"/>
    <s v="LAL"/>
    <s v="SF"/>
    <n v="9"/>
    <s v="0"/>
    <n v="7.4"/>
    <s v="0.7"/>
    <s v="2.1"/>
    <s v=".316"/>
    <s v="0.0"/>
    <s v="0.8"/>
    <s v=".000"/>
    <s v="0.7"/>
    <s v="1.3"/>
    <s v=".500"/>
    <s v=".316"/>
    <s v="0.2"/>
    <s v="0.8"/>
    <s v=".286"/>
    <s v="0.2"/>
    <s v="1.4"/>
    <s v="1.7"/>
    <s v="0.1"/>
    <s v="0.4"/>
    <s v="0.2"/>
    <s v="0.3"/>
    <s v="0.7"/>
    <s v="1.6"/>
    <s v="3.5"/>
    <s v=".317"/>
    <s v=".368"/>
    <s v=".368"/>
    <s v="3.5"/>
    <s v="21.2"/>
    <s v="12.6"/>
    <s v="2.0"/>
    <s v="2.9"/>
    <s v="2.8"/>
    <s v="12.0"/>
    <s v="16.4"/>
    <s v="-0.2"/>
    <s v="0.1"/>
    <s v="-0.1"/>
    <s v="-0.092"/>
    <s v="-9.5"/>
    <s v="-0.4"/>
    <s v="-9.8"/>
    <s v="-0.1"/>
    <m/>
    <s v=""/>
    <e v="#DIV/0!"/>
    <e v="#DIV/0!"/>
    <n v="0"/>
    <s v=""/>
    <x v="20"/>
  </r>
  <r>
    <x v="74"/>
    <s v="22"/>
    <s v="DEN"/>
    <s v="C"/>
    <n v="19"/>
    <s v="0"/>
    <n v="3.5"/>
    <s v="0.7"/>
    <s v="1.3"/>
    <s v=".583"/>
    <s v="0.1"/>
    <s v="0.4"/>
    <s v=".250"/>
    <s v="0.6"/>
    <s v="0.8"/>
    <s v=".750"/>
    <s v=".625"/>
    <s v="0.2"/>
    <s v="0.2"/>
    <s v=".750"/>
    <s v="0.3"/>
    <s v="0.8"/>
    <s v="1.2"/>
    <s v="0.2"/>
    <s v="0.0"/>
    <s v="0.2"/>
    <s v="0.1"/>
    <s v="0.6"/>
    <s v="1.7"/>
    <s v="18.3"/>
    <s v=".641"/>
    <s v=".333"/>
    <s v=".167"/>
    <s v="10.5"/>
    <s v="25.4"/>
    <s v="18.3"/>
    <s v="8.4"/>
    <s v="0.0"/>
    <s v="5.4"/>
    <s v="7.2"/>
    <s v="17.8"/>
    <s v="0.2"/>
    <s v="0.1"/>
    <s v="0.2"/>
    <s v=".168"/>
    <s v="-0.7"/>
    <s v="-0.6"/>
    <s v="-1.3"/>
    <s v="0.0"/>
    <m/>
    <s v=""/>
    <e v="#DIV/0!"/>
    <e v="#DIV/0!"/>
    <n v="0"/>
    <s v=""/>
    <x v="1"/>
  </r>
  <r>
    <x v="75"/>
    <s v="24"/>
    <s v="CHI"/>
    <s v="PG"/>
    <n v="6"/>
    <s v="0"/>
    <n v="5"/>
    <s v="0.7"/>
    <s v="0.8"/>
    <s v=".800"/>
    <s v="0.2"/>
    <s v="0.3"/>
    <s v=".500"/>
    <s v="0.5"/>
    <s v="0.5"/>
    <s v="1.000"/>
    <s v=".900"/>
    <s v="0.3"/>
    <s v="0.3"/>
    <s v="1.000"/>
    <s v="0.2"/>
    <s v="0.3"/>
    <s v="0.5"/>
    <s v="1.0"/>
    <s v="0.0"/>
    <s v="0.0"/>
    <s v="0.2"/>
    <s v="0.3"/>
    <s v="1.8"/>
    <s v="16.8"/>
    <s v=".935"/>
    <s v=".400"/>
    <s v=".400"/>
    <s v="3.6"/>
    <s v="6.9"/>
    <s v="5.2"/>
    <s v="26.2"/>
    <s v="0.0"/>
    <s v="0.0"/>
    <s v="14.5"/>
    <s v="9.6"/>
    <s v="0.1"/>
    <s v="0.0"/>
    <s v="0.1"/>
    <s v=".220"/>
    <s v="1.2"/>
    <s v="-0.8"/>
    <s v="0.5"/>
    <s v="0.0"/>
    <m/>
    <s v=""/>
    <e v="#DIV/0!"/>
    <e v="#DIV/0!"/>
    <n v="0"/>
    <s v=""/>
    <x v="4"/>
  </r>
  <r>
    <x v="76"/>
    <s v="24"/>
    <s v="CHI"/>
    <s v="PF"/>
    <n v="6"/>
    <s v="0"/>
    <n v="4.2"/>
    <s v="0.7"/>
    <s v="1.3"/>
    <s v=".500"/>
    <s v="0.0"/>
    <s v="0.2"/>
    <s v=".000"/>
    <s v="0.7"/>
    <s v="1.2"/>
    <s v=".571"/>
    <s v=".500"/>
    <s v="0.3"/>
    <s v="0.3"/>
    <s v="1.000"/>
    <s v="0.7"/>
    <s v="0.7"/>
    <s v="1.3"/>
    <s v="0.3"/>
    <s v="0.2"/>
    <s v="0.0"/>
    <s v="0.0"/>
    <s v="0.5"/>
    <s v="1.7"/>
    <s v="18.1"/>
    <s v=".563"/>
    <s v=".125"/>
    <s v=".250"/>
    <s v="17.1"/>
    <s v="16.5"/>
    <s v="16.8"/>
    <s v="10.9"/>
    <s v="1.9"/>
    <s v="0.0"/>
    <s v="0.0"/>
    <s v="14.8"/>
    <s v="0.1"/>
    <s v="0.0"/>
    <s v="0.1"/>
    <s v=".201"/>
    <s v="-0.9"/>
    <s v="-0.9"/>
    <s v="-1.8"/>
    <s v="0.0"/>
    <m/>
    <s v=""/>
    <e v="#DIV/0!"/>
    <e v="#DIV/0!"/>
    <n v="0"/>
    <s v=""/>
    <x v="4"/>
  </r>
  <r>
    <x v="77"/>
    <s v="21"/>
    <s v="DAL"/>
    <s v="PG"/>
    <n v="16"/>
    <s v="0"/>
    <n v="3.6"/>
    <s v="0.6"/>
    <s v="1.4"/>
    <s v=".391"/>
    <s v="0.3"/>
    <s v="0.7"/>
    <s v=".364"/>
    <s v="0.3"/>
    <s v="0.8"/>
    <s v=".417"/>
    <s v=".478"/>
    <s v="0.1"/>
    <s v="0.3"/>
    <s v=".500"/>
    <s v="0.1"/>
    <s v="0.3"/>
    <s v="0.3"/>
    <s v="0.4"/>
    <s v="0.1"/>
    <s v="0.1"/>
    <s v="0.3"/>
    <s v="0.6"/>
    <s v="1.5"/>
    <s v="6.5"/>
    <s v=".485"/>
    <s v=".478"/>
    <s v=".174"/>
    <s v="2.0"/>
    <s v="7.5"/>
    <s v="4.8"/>
    <s v="14.7"/>
    <s v="1.7"/>
    <s v="1.5"/>
    <s v="16.8"/>
    <s v="22.4"/>
    <s v="-0.1"/>
    <s v="0.0"/>
    <s v="-0.1"/>
    <s v="-0.056"/>
    <s v="-5.5"/>
    <s v="-0.8"/>
    <s v="-6.3"/>
    <s v="-0.1"/>
    <m/>
    <s v=""/>
    <e v="#DIV/0!"/>
    <e v="#DIV/0!"/>
    <n v="0"/>
    <s v=""/>
    <x v="15"/>
  </r>
  <r>
    <x v="78"/>
    <s v="25"/>
    <s v="MIL"/>
    <s v="C"/>
    <n v="13"/>
    <s v="0"/>
    <n v="4.4000000000000004"/>
    <s v="0.2"/>
    <s v="0.6"/>
    <s v=".250"/>
    <s v="0.0"/>
    <s v="0.2"/>
    <s v=".000"/>
    <s v="0.2"/>
    <s v="0.5"/>
    <s v=".333"/>
    <s v=".250"/>
    <s v="0.4"/>
    <s v="0.8"/>
    <s v=".500"/>
    <s v="0.5"/>
    <s v="0.4"/>
    <s v="0.9"/>
    <s v="0.2"/>
    <s v="0.2"/>
    <s v="0.2"/>
    <s v="0.5"/>
    <s v="0.7"/>
    <s v="0.7"/>
    <s v="2.6"/>
    <s v=".363"/>
    <s v=".250"/>
    <s v="1.250"/>
    <s v="13.9"/>
    <s v="9.2"/>
    <s v="11.4"/>
    <s v="4.2"/>
    <s v="1.7"/>
    <s v="3.3"/>
    <s v="32.6"/>
    <s v="14.2"/>
    <s v="-0.1"/>
    <s v="0.1"/>
    <s v="-0.1"/>
    <s v="-0.066"/>
    <s v="-9.2"/>
    <s v="-1.3"/>
    <s v="-10.5"/>
    <s v="-0.1"/>
    <m/>
    <s v=""/>
    <e v="#DIV/0!"/>
    <e v="#DIV/0!"/>
    <n v="0"/>
    <s v=""/>
    <x v="23"/>
  </r>
  <r>
    <x v="79"/>
    <s v="28"/>
    <s v="HOU"/>
    <s v="PF"/>
    <n v="9"/>
    <s v="0"/>
    <n v="4.8"/>
    <s v="0.6"/>
    <s v="1.9"/>
    <s v=".294"/>
    <s v="0.4"/>
    <s v="1.4"/>
    <s v=".308"/>
    <s v="0.1"/>
    <s v="0.4"/>
    <s v=".250"/>
    <s v=".412"/>
    <s v="0.0"/>
    <s v="0.0"/>
    <s v=""/>
    <s v="0.2"/>
    <s v="0.3"/>
    <s v="0.6"/>
    <s v="0.1"/>
    <s v="0.0"/>
    <s v="0.2"/>
    <s v="0.2"/>
    <s v="0.3"/>
    <s v="1.6"/>
    <s v="4.0"/>
    <s v=".412"/>
    <s v=".765"/>
    <s v=".000"/>
    <s v="4.9"/>
    <s v="7.6"/>
    <s v="6.2"/>
    <s v="3.0"/>
    <s v="0.0"/>
    <s v="4.2"/>
    <s v="10.5"/>
    <s v="18.2"/>
    <s v="-0.1"/>
    <s v="0.0"/>
    <s v="0.0"/>
    <s v="-0.031"/>
    <s v="-4.8"/>
    <s v="-3.0"/>
    <s v="-7.7"/>
    <s v="-0.1"/>
    <m/>
    <s v=""/>
    <e v="#DIV/0!"/>
    <e v="#DIV/0!"/>
    <e v="#DIV/0!"/>
    <s v=""/>
    <x v="3"/>
  </r>
  <r>
    <x v="80"/>
    <s v="23"/>
    <s v="SAC"/>
    <s v="SF"/>
    <n v="15"/>
    <s v="0"/>
    <n v="3.1"/>
    <s v="0.3"/>
    <s v="0.7"/>
    <s v=".455"/>
    <s v="0.1"/>
    <s v="0.3"/>
    <s v=".200"/>
    <s v="0.3"/>
    <s v="0.4"/>
    <s v=".667"/>
    <s v=".500"/>
    <s v="0.1"/>
    <s v="0.3"/>
    <s v=".500"/>
    <s v="0.1"/>
    <s v="0.5"/>
    <s v="0.5"/>
    <s v="0.1"/>
    <s v="0.1"/>
    <s v="0.1"/>
    <s v="0.1"/>
    <s v="0.1"/>
    <s v="0.9"/>
    <s v="9.2"/>
    <s v=".509"/>
    <s v=".455"/>
    <s v=".364"/>
    <s v="2.4"/>
    <s v="17.1"/>
    <s v="9.7"/>
    <s v="2.8"/>
    <s v="1.1"/>
    <s v="4.3"/>
    <s v="7.3"/>
    <s v="12.9"/>
    <s v="0.0"/>
    <s v="0.0"/>
    <s v="0.0"/>
    <s v=".037"/>
    <s v="-3.4"/>
    <s v="-0.7"/>
    <s v="-4.1"/>
    <s v="0.0"/>
    <m/>
    <s v=""/>
    <e v="#DIV/0!"/>
    <e v="#DIV/0!"/>
    <e v="#DIV/0!"/>
    <s v=""/>
    <x v="27"/>
  </r>
  <r>
    <x v="81"/>
    <s v="23"/>
    <s v="NYK"/>
    <s v="SF"/>
    <n v="4"/>
    <s v="0"/>
    <n v="7.3"/>
    <s v="0.5"/>
    <s v="1.8"/>
    <s v=".286"/>
    <s v="0.0"/>
    <s v="0.3"/>
    <s v=".000"/>
    <s v="0.5"/>
    <s v="1.5"/>
    <s v=".333"/>
    <s v=".286"/>
    <s v="0.5"/>
    <s v="0.5"/>
    <s v="1.000"/>
    <s v="0.0"/>
    <s v="2.0"/>
    <s v="2.0"/>
    <s v="0.5"/>
    <s v="0.3"/>
    <s v="0.3"/>
    <s v="0.0"/>
    <s v="1.5"/>
    <s v="1.5"/>
    <s v="6.7"/>
    <s v=".381"/>
    <s v=".143"/>
    <s v=".286"/>
    <s v="0.0"/>
    <s v="31.3"/>
    <s v="15.8"/>
    <s v="8.4"/>
    <s v="1.7"/>
    <s v="3.2"/>
    <s v="0.0"/>
    <s v="11.8"/>
    <s v="0.0"/>
    <s v="0.0"/>
    <s v="0.0"/>
    <s v=".060"/>
    <s v="-8.5"/>
    <s v="1.3"/>
    <s v="-7.2"/>
    <s v="0.0"/>
    <m/>
    <s v=""/>
    <e v="#DIV/0!"/>
    <e v="#DIV/0!"/>
    <e v="#DIV/0!"/>
    <s v=""/>
    <x v="29"/>
  </r>
  <r>
    <x v="82"/>
    <s v="23"/>
    <s v="LAL"/>
    <s v="PG"/>
    <n v="2"/>
    <s v="0"/>
    <n v="5"/>
    <s v="0.5"/>
    <s v="2.5"/>
    <s v=".200"/>
    <s v="0.5"/>
    <s v="2.5"/>
    <s v=".200"/>
    <s v="0.0"/>
    <s v="0.0"/>
    <s v=""/>
    <s v=".300"/>
    <s v="0.0"/>
    <s v="0.0"/>
    <s v=""/>
    <s v="0.0"/>
    <s v="0.0"/>
    <s v="0.0"/>
    <s v="0.5"/>
    <s v="0.0"/>
    <s v="0.0"/>
    <s v="0.5"/>
    <s v="0.0"/>
    <s v="1.5"/>
    <s v="-5.2"/>
    <s v=".300"/>
    <s v="1.000"/>
    <s v=".000"/>
    <s v="0.0"/>
    <s v="0.0"/>
    <s v="0.0"/>
    <s v="13.3"/>
    <s v="0.0"/>
    <s v="0.0"/>
    <s v="16.7"/>
    <s v="26.3"/>
    <s v="-0.1"/>
    <s v="0.0"/>
    <s v="-0.1"/>
    <s v="-0.300"/>
    <s v="-10.1"/>
    <s v="-8.5"/>
    <s v="-18.6"/>
    <s v="0.0"/>
    <m/>
    <s v=""/>
    <e v="#DIV/0!"/>
    <e v="#DIV/0!"/>
    <n v="0"/>
    <s v=""/>
    <x v="20"/>
  </r>
  <r>
    <x v="83"/>
    <s v="22"/>
    <s v="SAS"/>
    <s v="SF"/>
    <n v="5"/>
    <s v="0"/>
    <n v="7"/>
    <s v="0.4"/>
    <s v="0.8"/>
    <s v=".500"/>
    <s v="0.0"/>
    <s v="0.2"/>
    <s v=".000"/>
    <s v="0.4"/>
    <s v="0.6"/>
    <s v=".667"/>
    <s v=".500"/>
    <s v="0.0"/>
    <s v="0.0"/>
    <s v=""/>
    <s v="0.4"/>
    <s v="1.4"/>
    <s v="1.8"/>
    <s v="0.6"/>
    <s v="0.6"/>
    <s v="0.0"/>
    <s v="0.2"/>
    <s v="0.4"/>
    <s v="0.8"/>
    <s v="10.9"/>
    <s v=".500"/>
    <s v=".250"/>
    <s v=".000"/>
    <s v="6.1"/>
    <s v="21.5"/>
    <s v="13.8"/>
    <s v="10.6"/>
    <s v="4.1"/>
    <s v="0.0"/>
    <s v="20.0"/>
    <s v="6.1"/>
    <s v="0.0"/>
    <s v="0.1"/>
    <s v="0.1"/>
    <s v=".093"/>
    <s v="-3.6"/>
    <s v="2.4"/>
    <s v="-1.2"/>
    <s v="0.0"/>
    <m/>
    <s v=""/>
    <e v="#DIV/0!"/>
    <e v="#DIV/0!"/>
    <n v="0"/>
    <s v=""/>
    <x v="26"/>
  </r>
  <r>
    <x v="84"/>
    <s v="24"/>
    <s v="TOR"/>
    <s v="SG"/>
    <n v="4"/>
    <s v="0"/>
    <n v="8.3000000000000007"/>
    <s v="0.3"/>
    <s v="1.8"/>
    <s v=".143"/>
    <s v="0.0"/>
    <s v="0.8"/>
    <s v=".000"/>
    <s v="0.3"/>
    <s v="1.0"/>
    <s v=".250"/>
    <s v=".143"/>
    <s v="0.3"/>
    <s v="0.3"/>
    <s v="1.000"/>
    <s v="0.0"/>
    <s v="1.0"/>
    <s v="1.0"/>
    <s v="0.8"/>
    <s v="0.5"/>
    <s v="0.0"/>
    <s v="1.0"/>
    <s v="0.3"/>
    <s v="0.8"/>
    <s v="-2.6"/>
    <s v=".202"/>
    <s v=".429"/>
    <s v=".143"/>
    <s v="0.0"/>
    <s v="13.3"/>
    <s v="6.5"/>
    <s v="10.9"/>
    <s v="2.9"/>
    <s v="0.0"/>
    <s v="35.0"/>
    <s v="14.5"/>
    <s v="-0.2"/>
    <s v="0.0"/>
    <s v="-0.1"/>
    <s v="-0.199"/>
    <s v="-10.4"/>
    <s v="-0.7"/>
    <s v="-11.1"/>
    <s v="-0.1"/>
    <m/>
    <s v=""/>
    <e v="#DIV/0!"/>
    <e v="#DIV/0!"/>
    <n v="0"/>
    <s v=""/>
    <x v="30"/>
  </r>
  <r>
    <x v="85"/>
    <s v="22"/>
    <s v="POR"/>
    <s v="SG"/>
    <n v="13"/>
    <s v="0"/>
    <n v="2.5"/>
    <s v="0.3"/>
    <s v="1.1"/>
    <s v=".286"/>
    <s v="0.0"/>
    <s v="0.3"/>
    <s v=".000"/>
    <s v="0.3"/>
    <s v="0.8"/>
    <s v=".400"/>
    <s v=".286"/>
    <s v="0.4"/>
    <s v="0.5"/>
    <s v=".833"/>
    <s v="0.2"/>
    <s v="0.1"/>
    <s v="0.2"/>
    <s v="0.2"/>
    <s v="0.1"/>
    <s v="0.0"/>
    <s v="0.3"/>
    <s v="0.2"/>
    <s v="1.0"/>
    <s v="1.7"/>
    <s v=".391"/>
    <s v=".286"/>
    <s v=".429"/>
    <s v="6.6"/>
    <s v="3.5"/>
    <s v="5.1"/>
    <s v="8.7"/>
    <s v="1.5"/>
    <s v="0.0"/>
    <s v="19.4"/>
    <s v="26.8"/>
    <s v="-0.1"/>
    <s v="0.0"/>
    <s v="-0.1"/>
    <s v="-0.172"/>
    <s v="-9.9"/>
    <s v="-3.8"/>
    <s v="-13.6"/>
    <s v="-0.1"/>
    <m/>
    <s v=""/>
    <e v="#DIV/0!"/>
    <e v="#DIV/0!"/>
    <n v="0"/>
    <s v=""/>
    <x v="25"/>
  </r>
  <r>
    <x v="86"/>
    <s v="28"/>
    <s v="SAC"/>
    <s v="PF"/>
    <n v="4"/>
    <s v="0"/>
    <n v="3"/>
    <s v="0.5"/>
    <s v="1.0"/>
    <s v=".500"/>
    <s v="0.3"/>
    <s v="0.3"/>
    <s v="1.000"/>
    <s v="0.3"/>
    <s v="0.8"/>
    <s v=".333"/>
    <s v=".625"/>
    <s v="0.0"/>
    <s v="0.0"/>
    <s v=""/>
    <s v="0.3"/>
    <s v="0.5"/>
    <s v="0.8"/>
    <s v="0.3"/>
    <s v="0.0"/>
    <s v="0.0"/>
    <s v="0.0"/>
    <s v="0.3"/>
    <s v="1.3"/>
    <s v="15.9"/>
    <s v=".625"/>
    <s v=".250"/>
    <s v=".000"/>
    <s v="9.3"/>
    <s v="18.7"/>
    <s v="14.0"/>
    <s v="11.6"/>
    <s v="0.0"/>
    <s v="0.0"/>
    <s v="0.0"/>
    <s v="14.3"/>
    <s v="0.0"/>
    <s v="0.0"/>
    <s v="0.0"/>
    <s v=".165"/>
    <s v="3.3"/>
    <s v="-1.3"/>
    <s v="2.1"/>
    <s v="0.0"/>
    <m/>
    <s v=""/>
    <e v="#DIV/0!"/>
    <e v="#DIV/0!"/>
    <e v="#DIV/0!"/>
    <s v=""/>
    <x v="27"/>
  </r>
  <r>
    <x v="87"/>
    <s v="19"/>
    <s v="TOR"/>
    <s v="PF"/>
    <n v="7"/>
    <s v="0"/>
    <n v="4.5999999999999996"/>
    <s v="0.3"/>
    <s v="0.7"/>
    <s v=".400"/>
    <s v="0.0"/>
    <s v="0.0"/>
    <s v=""/>
    <s v="0.3"/>
    <s v="0.7"/>
    <s v=".400"/>
    <s v=".400"/>
    <s v="0.1"/>
    <s v="0.3"/>
    <s v=".500"/>
    <s v="0.6"/>
    <s v="0.6"/>
    <s v="1.1"/>
    <s v="0.3"/>
    <s v="0.0"/>
    <s v="0.1"/>
    <s v="0.3"/>
    <s v="0.7"/>
    <s v="0.7"/>
    <s v="5.2"/>
    <s v=".425"/>
    <s v=".000"/>
    <s v=".400"/>
    <s v="13.1"/>
    <s v="13.7"/>
    <s v="13.4"/>
    <s v="7.8"/>
    <s v="0.0"/>
    <s v="3.0"/>
    <s v="25.4"/>
    <s v="10.3"/>
    <s v="0.0"/>
    <s v="0.0"/>
    <s v="0.0"/>
    <s v=".001"/>
    <s v="-6.1"/>
    <s v="-1.3"/>
    <s v="-7.4"/>
    <s v="0.0"/>
    <m/>
    <s v=""/>
    <e v="#DIV/0!"/>
    <e v="#DIV/0!"/>
    <e v="#DIV/0!"/>
    <s v=""/>
    <x v="30"/>
  </r>
  <r>
    <x v="88"/>
    <s v="23"/>
    <s v="PHO"/>
    <s v="SF"/>
    <n v="8"/>
    <s v="0"/>
    <n v="3.8"/>
    <s v="0.3"/>
    <s v="0.9"/>
    <s v=".286"/>
    <s v="0.3"/>
    <s v="0.9"/>
    <s v=".286"/>
    <s v="0.0"/>
    <s v="0.0"/>
    <s v=""/>
    <s v=".429"/>
    <s v="0.4"/>
    <s v="0.5"/>
    <s v=".750"/>
    <s v="0.0"/>
    <s v="0.5"/>
    <s v="0.5"/>
    <s v="0.0"/>
    <s v="0.0"/>
    <s v="0.0"/>
    <s v="0.5"/>
    <s v="0.0"/>
    <s v="1.1"/>
    <s v="-0.1"/>
    <s v=".514"/>
    <s v="1.000"/>
    <s v=".571"/>
    <s v="0.0"/>
    <s v="14.5"/>
    <s v="7.4"/>
    <s v="0.0"/>
    <s v="0.0"/>
    <s v="0.0"/>
    <s v="31.3"/>
    <s v="18.8"/>
    <s v="-0.1"/>
    <s v="0.0"/>
    <s v="-0.1"/>
    <s v="-0.178"/>
    <s v="-7.8"/>
    <s v="-4.7"/>
    <s v="-12.5"/>
    <s v="-0.1"/>
    <m/>
    <s v=""/>
    <e v="#DIV/0!"/>
    <e v="#DIV/0!"/>
    <n v="0"/>
    <s v=""/>
    <x v="16"/>
  </r>
  <r>
    <x v="89"/>
    <s v="23"/>
    <s v="DET"/>
    <s v="PG"/>
    <n v="7"/>
    <s v="0"/>
    <n v="3.3"/>
    <s v="0.4"/>
    <s v="1.4"/>
    <s v=".300"/>
    <s v="0.1"/>
    <s v="1.0"/>
    <s v=".143"/>
    <s v="0.3"/>
    <s v="0.4"/>
    <s v=".667"/>
    <s v=".350"/>
    <s v="0.0"/>
    <s v="0.3"/>
    <s v=".000"/>
    <s v="0.0"/>
    <s v="0.3"/>
    <s v="0.3"/>
    <s v="0.4"/>
    <s v="0.0"/>
    <s v="0.0"/>
    <s v="0.1"/>
    <s v="0.3"/>
    <s v="1.0"/>
    <s v="-0.1"/>
    <s v=".322"/>
    <s v=".700"/>
    <s v=".200"/>
    <s v="0.0"/>
    <s v="9.6"/>
    <s v="4.8"/>
    <s v="17.3"/>
    <s v="0.0"/>
    <s v="0.0"/>
    <s v="8.4"/>
    <s v="21.8"/>
    <s v="-0.1"/>
    <s v="0.0"/>
    <s v="-0.1"/>
    <s v="-0.150"/>
    <s v="-10.2"/>
    <s v="-5.7"/>
    <s v="-15.8"/>
    <s v="-0.1"/>
    <m/>
    <s v=""/>
    <e v="#DIV/0!"/>
    <e v="#DIV/0!"/>
    <n v="0"/>
    <s v=""/>
    <x v="6"/>
  </r>
  <r>
    <x v="90"/>
    <s v="24"/>
    <s v="NYK"/>
    <s v="SF"/>
    <n v="9"/>
    <s v="0"/>
    <n v="2.4"/>
    <s v="0.4"/>
    <s v="1.0"/>
    <s v=".444"/>
    <s v="0.0"/>
    <s v="0.1"/>
    <s v=".000"/>
    <s v="0.4"/>
    <s v="0.9"/>
    <s v=".500"/>
    <s v=".444"/>
    <s v="0.0"/>
    <s v="0.0"/>
    <s v=""/>
    <s v="0.1"/>
    <s v="0.2"/>
    <s v="0.3"/>
    <s v="0.2"/>
    <s v="0.1"/>
    <s v="0.0"/>
    <s v="0.2"/>
    <s v="0.3"/>
    <s v="0.9"/>
    <s v="5.9"/>
    <s v=".444"/>
    <s v=".111"/>
    <s v=".000"/>
    <s v="5.3"/>
    <s v="10.3"/>
    <s v="7.8"/>
    <s v="12.8"/>
    <s v="2.3"/>
    <s v="0.0"/>
    <s v="18.2"/>
    <s v="21.7"/>
    <s v="-0.1"/>
    <s v="0.0"/>
    <s v="0.0"/>
    <s v="-0.070"/>
    <s v="-8.3"/>
    <s v="-1.8"/>
    <s v="-10.1"/>
    <s v="0.0"/>
    <m/>
    <s v=""/>
    <e v="#DIV/0!"/>
    <e v="#DIV/0!"/>
    <e v="#DIV/0!"/>
    <s v=""/>
    <x v="29"/>
  </r>
  <r>
    <x v="91"/>
    <s v="23"/>
    <s v="2TM"/>
    <s v="SG"/>
    <n v="8"/>
    <s v="0"/>
    <n v="2"/>
    <s v="0.1"/>
    <s v="1.0"/>
    <s v=".125"/>
    <s v="0.0"/>
    <s v="0.4"/>
    <s v=".000"/>
    <s v="0.1"/>
    <s v="0.6"/>
    <s v=".200"/>
    <s v=".125"/>
    <s v="0.1"/>
    <s v="0.1"/>
    <s v="1.000"/>
    <s v="0.3"/>
    <s v="0.3"/>
    <s v="0.5"/>
    <s v="0.3"/>
    <s v="0.1"/>
    <s v="0.0"/>
    <s v="0.3"/>
    <s v="0.5"/>
    <s v="0.4"/>
    <s v="-6.1"/>
    <s v=".178"/>
    <s v=".375"/>
    <s v=".125"/>
    <s v="14.1"/>
    <s v="13.6"/>
    <s v="13.9"/>
    <s v="15.4"/>
    <s v="3.1"/>
    <s v="0.0"/>
    <s v="19.2"/>
    <s v="28.2"/>
    <s v="-0.1"/>
    <s v="0.0"/>
    <s v="-0.1"/>
    <s v="-0.330"/>
    <s v="-16.7"/>
    <s v="-4.0"/>
    <s v="-20.7"/>
    <s v="-0.1"/>
    <m/>
    <s v=""/>
    <e v="#DIV/0!"/>
    <e v="#DIV/0!"/>
    <n v="0"/>
    <s v=""/>
    <x v="2"/>
  </r>
  <r>
    <x v="92"/>
    <s v="21"/>
    <s v="BRK"/>
    <s v="SG"/>
    <n v="5"/>
    <s v="0"/>
    <n v="2"/>
    <s v="0.2"/>
    <s v="1.4"/>
    <s v=".143"/>
    <s v="0.0"/>
    <s v="0.6"/>
    <s v=".000"/>
    <s v="0.2"/>
    <s v="0.8"/>
    <s v=".250"/>
    <s v=".143"/>
    <s v="0.2"/>
    <s v="0.4"/>
    <s v=".500"/>
    <s v="0.0"/>
    <s v="0.4"/>
    <s v="0.4"/>
    <s v="0.0"/>
    <s v="0.0"/>
    <s v="0.0"/>
    <s v="0.0"/>
    <s v="0.0"/>
    <s v="0.6"/>
    <s v="-10.7"/>
    <s v=".190"/>
    <s v=".429"/>
    <s v=".286"/>
    <s v="0.0"/>
    <s v="23.8"/>
    <s v="11.4"/>
    <s v="0.0"/>
    <s v="0.0"/>
    <s v="0.0"/>
    <s v="0.0"/>
    <s v="34.4"/>
    <s v="-0.1"/>
    <s v="0.0"/>
    <s v="-0.1"/>
    <s v="-0.473"/>
    <s v="-16.8"/>
    <s v="-8.2"/>
    <s v="-24.9"/>
    <s v="-0.1"/>
    <m/>
    <s v=""/>
    <e v="#DIV/0!"/>
    <e v="#DIV/0!"/>
    <n v="0"/>
    <s v=""/>
    <x v="9"/>
  </r>
  <r>
    <x v="93"/>
    <s v="26"/>
    <s v="ORL"/>
    <s v="SG"/>
    <n v="2"/>
    <s v="0"/>
    <n v="5"/>
    <s v="0.0"/>
    <s v="1.0"/>
    <s v=".000"/>
    <s v="0.0"/>
    <s v="0.5"/>
    <s v=".000"/>
    <s v="0.0"/>
    <s v="0.5"/>
    <s v=".000"/>
    <s v=".000"/>
    <s v="0.0"/>
    <s v="0.0"/>
    <s v=""/>
    <s v="0.0"/>
    <s v="0.5"/>
    <s v="0.5"/>
    <s v="1.5"/>
    <s v="0.0"/>
    <s v="0.0"/>
    <s v="0.0"/>
    <s v="1.0"/>
    <s v="0.0"/>
    <s v="-0.3"/>
    <s v=".000"/>
    <s v=".500"/>
    <s v=".000"/>
    <s v="0.0"/>
    <s v="12.1"/>
    <s v="5.7"/>
    <s v="37.8"/>
    <s v="0.0"/>
    <s v="0.0"/>
    <s v="0.0"/>
    <s v="8.7"/>
    <s v="0.0"/>
    <s v="0.0"/>
    <s v="0.0"/>
    <s v="-0.047"/>
    <s v="-10.2"/>
    <s v="-0.8"/>
    <s v="-11.0"/>
    <s v="0.0"/>
    <m/>
    <s v=""/>
    <e v="#DIV/0!"/>
    <e v="#DIV/0!"/>
    <e v="#DIV/0!"/>
    <s v=""/>
    <x v="18"/>
  </r>
  <r>
    <x v="94"/>
    <s v="24"/>
    <s v="MIN"/>
    <s v="C"/>
    <n v="2"/>
    <s v="0"/>
    <n v="2.5"/>
    <s v="0.0"/>
    <s v="0.0"/>
    <s v=""/>
    <s v="0.0"/>
    <s v="0.0"/>
    <s v=""/>
    <s v="0.0"/>
    <s v="0.0"/>
    <s v=""/>
    <s v=""/>
    <s v="0.0"/>
    <s v="0.0"/>
    <s v=""/>
    <s v="0.0"/>
    <s v="0.0"/>
    <s v="0.0"/>
    <s v="0.5"/>
    <s v="0.0"/>
    <s v="0.0"/>
    <s v="0.0"/>
    <s v="1.0"/>
    <s v="0.0"/>
    <s v="-0.1"/>
    <s v=""/>
    <s v=""/>
    <s v=""/>
    <s v="0.0"/>
    <s v="0.0"/>
    <s v="0.0"/>
    <s v="23.6"/>
    <s v="0.0"/>
    <s v="0.0"/>
    <s v=""/>
    <s v="0.0"/>
    <s v="0.0"/>
    <s v="0.0"/>
    <s v="0.0"/>
    <s v=".111"/>
    <s v="-8.8"/>
    <s v="4.7"/>
    <s v="-4.0"/>
    <s v="0.0"/>
    <m/>
    <s v=""/>
    <e v="#DIV/0!"/>
    <e v="#DIV/0!"/>
    <e v="#DIV/0!"/>
    <s v=""/>
    <x v="31"/>
  </r>
  <r>
    <x v="95"/>
    <s v="24"/>
    <s v="SAS"/>
    <s v="SF"/>
    <n v="1"/>
    <s v="0"/>
    <n v="7"/>
    <s v="0.0"/>
    <s v="1.0"/>
    <s v=".000"/>
    <s v="0.0"/>
    <s v="1.0"/>
    <s v=".000"/>
    <s v="0.0"/>
    <s v="0.0"/>
    <s v=""/>
    <s v=".000"/>
    <s v="0.0"/>
    <s v="0.0"/>
    <s v=""/>
    <s v="0.0"/>
    <s v="2.0"/>
    <s v="2.0"/>
    <s v="0.0"/>
    <s v="0.0"/>
    <s v="0.0"/>
    <s v="0.0"/>
    <s v="0.0"/>
    <s v="0.0"/>
    <s v="-1.7"/>
    <s v=".000"/>
    <s v="1.000"/>
    <s v=".000"/>
    <s v="0.0"/>
    <s v="30.7"/>
    <s v="15.3"/>
    <s v="0.0"/>
    <s v="0.0"/>
    <s v="0.0"/>
    <s v="0.0"/>
    <s v="6.1"/>
    <s v="0.0"/>
    <s v="0.0"/>
    <s v="0.0"/>
    <s v="-0.114"/>
    <s v="-8.5"/>
    <s v="-3.3"/>
    <s v="-11.8"/>
    <s v="0.0"/>
    <m/>
    <s v=""/>
    <e v="#DIV/0!"/>
    <e v="#DIV/0!"/>
    <e v="#DIV/0!"/>
    <s v=""/>
    <x v="26"/>
  </r>
  <r>
    <x v="96"/>
    <s v="24"/>
    <s v="MIA"/>
    <s v="PG"/>
    <n v="3"/>
    <s v="0"/>
    <n v="2"/>
    <s v="0.0"/>
    <s v="0.7"/>
    <s v=".000"/>
    <s v="0.0"/>
    <s v="0.3"/>
    <s v=".000"/>
    <s v="0.0"/>
    <s v="0.3"/>
    <s v=".000"/>
    <s v=".000"/>
    <s v="0.0"/>
    <s v="0.0"/>
    <s v=""/>
    <s v="0.0"/>
    <s v="0.7"/>
    <s v="0.7"/>
    <s v="0.0"/>
    <s v="0.3"/>
    <s v="0.0"/>
    <s v="0.0"/>
    <s v="0.0"/>
    <s v="0.0"/>
    <s v="0.1"/>
    <s v=".000"/>
    <s v=".500"/>
    <s v=".000"/>
    <s v="0.0"/>
    <s v="36.5"/>
    <s v="18.4"/>
    <s v="0.0"/>
    <s v="8.3"/>
    <s v="0.0"/>
    <s v="0.0"/>
    <s v="14.8"/>
    <s v="0.0"/>
    <s v="0.0"/>
    <s v="0.0"/>
    <s v="-0.196"/>
    <s v="-19.5"/>
    <s v="7.7"/>
    <s v="-11.8"/>
    <s v="0.0"/>
    <m/>
    <s v=""/>
    <e v="#DIV/0!"/>
    <e v="#DIV/0!"/>
    <e v="#DIV/0!"/>
    <s v=""/>
    <x v="7"/>
  </r>
  <r>
    <x v="97"/>
    <s v="23"/>
    <s v="MEM"/>
    <s v="SG"/>
    <n v="3"/>
    <s v="0"/>
    <n v="1"/>
    <s v="0.0"/>
    <s v="0.3"/>
    <s v=".000"/>
    <s v="0.0"/>
    <s v="0.0"/>
    <s v=""/>
    <s v="0.0"/>
    <s v="0.3"/>
    <s v=".000"/>
    <s v=".000"/>
    <s v="0.0"/>
    <s v="0.0"/>
    <s v=""/>
    <s v="0.0"/>
    <s v="0.0"/>
    <s v="0.0"/>
    <s v="0.0"/>
    <s v="0.0"/>
    <s v="0.0"/>
    <s v="0.0"/>
    <s v="0.0"/>
    <s v="0.0"/>
    <s v="-11.7"/>
    <s v=".000"/>
    <s v=".000"/>
    <s v=".000"/>
    <s v="0.0"/>
    <s v="0.0"/>
    <s v="0.0"/>
    <s v="0.0"/>
    <s v="0.0"/>
    <s v="0.0"/>
    <s v="0.0"/>
    <s v="13.4"/>
    <s v="0.0"/>
    <s v="0.0"/>
    <s v="0.0"/>
    <s v="-0.304"/>
    <s v="-15.0"/>
    <s v="-7.7"/>
    <s v="-22.7"/>
    <s v="0.0"/>
    <m/>
    <s v=""/>
    <e v="#DIV/0!"/>
    <e v="#DIV/0!"/>
    <e v="#DIV/0!"/>
    <s v=""/>
    <x v="19"/>
  </r>
  <r>
    <x v="98"/>
    <s v=""/>
    <s v=""/>
    <s v=""/>
    <m/>
    <s v=""/>
    <m/>
    <s v=""/>
    <s v=""/>
    <s v=".467"/>
    <s v=""/>
    <s v=""/>
    <s v=".360"/>
    <s v=""/>
    <s v=""/>
    <s v=".545"/>
    <s v=".543"/>
    <s v=""/>
    <s v=""/>
    <s v=".780"/>
    <s v=""/>
    <s v=""/>
    <s v=""/>
    <s v=""/>
    <s v=""/>
    <s v=""/>
    <s v=""/>
    <s v=""/>
    <s v=""/>
    <s v=""/>
    <s v=".576"/>
    <s v=".421"/>
    <s v=".243"/>
    <s v="5.0"/>
    <s v="15.0"/>
    <s v="10.0"/>
    <s v="16.2"/>
    <s v="1.7"/>
    <s v="1.9"/>
    <s v="12.0"/>
    <s v="19.9"/>
    <s v=""/>
    <s v=""/>
    <s v=""/>
    <s v=""/>
    <s v=""/>
    <s v=""/>
    <s v=""/>
    <s v=""/>
    <m/>
    <s v=""/>
    <e v="#VALUE!"/>
    <e v="#VALUE!"/>
    <e v="#VALUE!"/>
    <s v=""/>
    <x v="32"/>
  </r>
  <r>
    <x v="99"/>
    <s v="30"/>
    <s v="PHI"/>
    <s v="C"/>
    <n v="19"/>
    <s v="19"/>
    <n v="30.2"/>
    <s v="7.4"/>
    <s v="16.6"/>
    <s v=".444"/>
    <s v="1.2"/>
    <s v="4.1"/>
    <s v=".299"/>
    <s v="6.2"/>
    <s v="12.5"/>
    <s v=".492"/>
    <s v=".481"/>
    <s v="7.8"/>
    <s v="8.9"/>
    <s v=".882"/>
    <s v="1.9"/>
    <s v="6.3"/>
    <s v="8.2"/>
    <s v="4.5"/>
    <s v="0.7"/>
    <s v="0.9"/>
    <s v="3.3"/>
    <s v="2.2"/>
    <s v="23.8"/>
    <s v="23.4"/>
    <s v=".580"/>
    <s v=".244"/>
    <s v=".537"/>
    <s v="6.8"/>
    <s v="24.5"/>
    <s v="15.3"/>
    <s v="25.6"/>
    <s v="1.2"/>
    <s v="3.1"/>
    <s v="13.7"/>
    <s v="34.2"/>
    <s v="0.9"/>
    <s v="0.5"/>
    <s v="1.4"/>
    <s v=".118"/>
    <s v="3.7"/>
    <s v="-0.3"/>
    <s v="3.5"/>
    <s v="0.8"/>
    <n v="51415938"/>
    <m/>
    <m/>
    <n v="0"/>
    <s v=""/>
    <n v="0.36955078014914361"/>
    <x v="14"/>
  </r>
  <r>
    <x v="100"/>
    <s v="27"/>
    <s v="NOP"/>
    <s v="SF"/>
    <n v="18"/>
    <s v="18"/>
    <n v="33.1"/>
    <s v="8.6"/>
    <s v="18.5"/>
    <s v=".465"/>
    <s v="2.4"/>
    <s v="6.4"/>
    <s v=".374"/>
    <s v="6.2"/>
    <s v="12.1"/>
    <s v=".514"/>
    <s v=".530"/>
    <s v="2.6"/>
    <s v="3.1"/>
    <s v=".855"/>
    <s v="0.9"/>
    <s v="4.6"/>
    <s v="5.6"/>
    <s v="5.2"/>
    <s v="0.9"/>
    <s v="0.6"/>
    <s v="3.8"/>
    <s v="2.5"/>
    <s v="22.2"/>
    <s v="16.0"/>
    <s v=".560"/>
    <s v=".345"/>
    <s v=".165"/>
    <s v="3.0"/>
    <s v="15.5"/>
    <s v="9.1"/>
    <s v="26.8"/>
    <s v="1.3"/>
    <s v="1.8"/>
    <s v="16.2"/>
    <s v="30.2"/>
    <s v="-0.2"/>
    <s v="0.2"/>
    <s v="0.0"/>
    <s v=".001"/>
    <s v="1.4"/>
    <s v="-1.7"/>
    <s v="-0.3"/>
    <s v="0.3"/>
    <n v="36016200"/>
    <m/>
    <m/>
    <n v="0"/>
    <s v=""/>
    <n v="0"/>
    <x v="8"/>
  </r>
  <r>
    <x v="101"/>
    <s v="32"/>
    <s v="WAS"/>
    <s v="PG"/>
    <n v="24"/>
    <s v="13"/>
    <n v="23.5"/>
    <s v="4.3"/>
    <s v="10.0"/>
    <s v=".433"/>
    <s v="0.7"/>
    <s v="2.3"/>
    <s v=".286"/>
    <s v="3.7"/>
    <s v="7.7"/>
    <s v=".478"/>
    <s v=".467"/>
    <s v="3.4"/>
    <s v="3.8"/>
    <s v=".880"/>
    <s v="0.9"/>
    <s v="2.9"/>
    <s v="3.8"/>
    <s v="4.1"/>
    <s v="0.5"/>
    <s v="0.2"/>
    <s v="1.6"/>
    <s v="1.3"/>
    <s v="12.7"/>
    <s v="15.8"/>
    <s v=".544"/>
    <s v=".233"/>
    <s v=".383"/>
    <s v="3.9"/>
    <s v="13.0"/>
    <s v="8.4"/>
    <s v="27.4"/>
    <s v="1.1"/>
    <s v="0.8"/>
    <s v="11.9"/>
    <s v="23.7"/>
    <s v="0.6"/>
    <s v="0.1"/>
    <s v="0.7"/>
    <s v=".061"/>
    <s v="-0.1"/>
    <s v="-1.5"/>
    <s v="-1.5"/>
    <s v="0.1"/>
    <n v="22500000"/>
    <m/>
    <m/>
    <n v="0"/>
    <s v=""/>
    <n v="0.26740622222222227"/>
    <x v="10"/>
  </r>
  <r>
    <x v="102"/>
    <s v="26"/>
    <s v="NYK"/>
    <s v="C"/>
    <n v="17"/>
    <s v="3"/>
    <n v="17.100000000000001"/>
    <s v="2.2"/>
    <s v="3.3"/>
    <s v=".661"/>
    <s v="0.0"/>
    <s v="0.0"/>
    <s v=""/>
    <s v="2.2"/>
    <s v="3.3"/>
    <s v=".661"/>
    <s v=".661"/>
    <s v="0.8"/>
    <s v="1.1"/>
    <s v=".684"/>
    <s v="3.1"/>
    <s v="2.9"/>
    <s v="5.9"/>
    <s v="0.8"/>
    <s v="0.9"/>
    <s v="1.1"/>
    <s v="0.6"/>
    <s v="1.5"/>
    <s v="5.1"/>
    <s v="20.4"/>
    <s v=".676"/>
    <s v=".000"/>
    <s v=".339"/>
    <s v="20.8"/>
    <s v="19.2"/>
    <s v="20.0"/>
    <s v="5.9"/>
    <s v="2.7"/>
    <s v="5.8"/>
    <s v="13.4"/>
    <s v="11.1"/>
    <s v="0.8"/>
    <s v="0.5"/>
    <s v="1.3"/>
    <s v=".221"/>
    <s v="1.5"/>
    <s v="1.8"/>
    <s v="3.3"/>
    <s v="0.4"/>
    <n v="14318182"/>
    <m/>
    <m/>
    <n v="0"/>
    <s v=""/>
    <n v="1.2520807460053238"/>
    <x v="29"/>
  </r>
  <r>
    <x v="103"/>
    <s v="26"/>
    <s v="CHO"/>
    <s v="PF"/>
    <n v="16"/>
    <s v="7"/>
    <n v="29.9"/>
    <s v="3.4"/>
    <s v="7.7"/>
    <s v=".439"/>
    <s v="1.7"/>
    <s v="4.6"/>
    <s v=".365"/>
    <s v="1.7"/>
    <s v="3.1"/>
    <s v=".551"/>
    <s v=".549"/>
    <s v="1.9"/>
    <s v="2.3"/>
    <s v=".838"/>
    <s v="1.1"/>
    <s v="4.0"/>
    <s v="5.1"/>
    <s v="2.3"/>
    <s v="1.1"/>
    <s v="0.8"/>
    <s v="1.8"/>
    <s v="2.9"/>
    <s v="10.4"/>
    <s v="11.5"/>
    <s v=".596"/>
    <s v=".602"/>
    <s v=".301"/>
    <s v="3.9"/>
    <s v="14.5"/>
    <s v="9.1"/>
    <s v="11.3"/>
    <s v="1.8"/>
    <s v="2.7"/>
    <s v="16.7"/>
    <s v="14.8"/>
    <s v="0.3"/>
    <s v="0.4"/>
    <s v="0.7"/>
    <s v=".071"/>
    <s v="-2.3"/>
    <s v="0.7"/>
    <s v="-1.6"/>
    <s v="0.1"/>
    <n v="13025250"/>
    <m/>
    <m/>
    <n v="0"/>
    <s v=""/>
    <n v="0.3683460970038962"/>
    <x v="11"/>
  </r>
  <r>
    <x v="104"/>
    <s v="26"/>
    <s v="NOP"/>
    <s v="SF"/>
    <n v="20"/>
    <s v="20"/>
    <n v="32.4"/>
    <s v="3.8"/>
    <s v="8.6"/>
    <s v=".436"/>
    <s v="1.1"/>
    <s v="3.6"/>
    <s v=".306"/>
    <s v="2.7"/>
    <s v="5.0"/>
    <s v=".530"/>
    <s v=".500"/>
    <s v="1.7"/>
    <s v="2.0"/>
    <s v=".825"/>
    <s v="1.1"/>
    <s v="2.8"/>
    <s v="3.9"/>
    <s v="3.3"/>
    <s v="1.9"/>
    <s v="0.5"/>
    <s v="1.8"/>
    <s v="3.3"/>
    <s v="10.3"/>
    <s v="10.4"/>
    <s v=".541"/>
    <s v=".419"/>
    <s v=".233"/>
    <s v="3.6"/>
    <s v="9.6"/>
    <s v="6.5"/>
    <s v="13.8"/>
    <s v="2.8"/>
    <s v="1.3"/>
    <s v="15.6"/>
    <s v="14.6"/>
    <s v="0.1"/>
    <s v="0.3"/>
    <s v="0.4"/>
    <s v=".033"/>
    <s v="-3.9"/>
    <s v="0.2"/>
    <s v="-3.6"/>
    <s v="-0.3"/>
    <n v="12976362"/>
    <m/>
    <m/>
    <n v="0"/>
    <s v=""/>
    <n v="0.17343535884710987"/>
    <x v="8"/>
  </r>
  <r>
    <x v="105"/>
    <s v="31"/>
    <s v="HOU"/>
    <s v="C"/>
    <n v="58"/>
    <s v="3"/>
    <n v="13.7"/>
    <s v="1.6"/>
    <s v="2.9"/>
    <s v=".545"/>
    <s v="0.0"/>
    <s v="0.0"/>
    <s v=".000"/>
    <s v="1.6"/>
    <s v="2.8"/>
    <s v=".552"/>
    <s v=".545"/>
    <s v="0.7"/>
    <s v="1.6"/>
    <s v=".462"/>
    <s v="2.9"/>
    <s v="2.8"/>
    <s v="5.6"/>
    <s v="1.1"/>
    <s v="0.4"/>
    <s v="0.5"/>
    <s v="0.9"/>
    <s v="1.0"/>
    <s v="3.9"/>
    <s v="16.6"/>
    <s v=".541"/>
    <s v=".012"/>
    <s v=".557"/>
    <s v="21.8"/>
    <s v="22.0"/>
    <s v="21.9"/>
    <s v="10.9"/>
    <s v="1.3"/>
    <s v="3.2"/>
    <s v="20.6"/>
    <s v="13.6"/>
    <s v="1.0"/>
    <s v="1.3"/>
    <s v="2.3"/>
    <s v=".137"/>
    <s v="0.0"/>
    <s v="0.3"/>
    <s v="0.3"/>
    <s v="0.5"/>
    <n v="12600000"/>
    <m/>
    <m/>
    <n v="0"/>
    <s v=""/>
    <n v="1.6393158730158732"/>
    <x v="3"/>
  </r>
  <r>
    <x v="106"/>
    <s v="27"/>
    <s v="POR"/>
    <s v="C"/>
    <n v="20"/>
    <s v="3"/>
    <n v="17.600000000000001"/>
    <s v="2.5"/>
    <s v="3.9"/>
    <s v=".641"/>
    <s v="0.1"/>
    <s v="0.2"/>
    <s v=".333"/>
    <s v="2.5"/>
    <s v="3.8"/>
    <s v=".653"/>
    <s v=".647"/>
    <s v="0.8"/>
    <s v="0.9"/>
    <s v=".882"/>
    <s v="1.8"/>
    <s v="4.2"/>
    <s v="5.9"/>
    <s v="1.1"/>
    <s v="0.7"/>
    <s v="1.7"/>
    <s v="0.9"/>
    <s v="1.6"/>
    <s v="5.8"/>
    <s v="18.9"/>
    <s v=".679"/>
    <s v=".038"/>
    <s v=".218"/>
    <s v="10.5"/>
    <s v="26.3"/>
    <s v="18.2"/>
    <s v="8.6"/>
    <s v="1.8"/>
    <s v="8.5"/>
    <s v="16.6"/>
    <s v="12.2"/>
    <s v="0.6"/>
    <s v="0.7"/>
    <s v="1.3"/>
    <s v=".175"/>
    <s v="-0.1"/>
    <s v="3.2"/>
    <s v="3.0"/>
    <s v="0.4"/>
    <n v="12428571"/>
    <m/>
    <m/>
    <n v="0"/>
    <s v=""/>
    <n v="1.3423128049073383"/>
    <x v="25"/>
  </r>
  <r>
    <x v="107"/>
    <s v="39"/>
    <s v="NYK"/>
    <s v="SF"/>
    <n v="3"/>
    <s v="1"/>
    <n v="19.3"/>
    <s v="1.0"/>
    <s v="2.3"/>
    <s v=".429"/>
    <s v="1.0"/>
    <s v="2.0"/>
    <s v=".500"/>
    <s v="0.0"/>
    <s v="0.3"/>
    <s v=".000"/>
    <s v=".643"/>
    <s v="0.0"/>
    <s v="0.0"/>
    <s v=""/>
    <s v="1.3"/>
    <s v="1.3"/>
    <s v="2.7"/>
    <s v="0.0"/>
    <s v="0.3"/>
    <s v="0.3"/>
    <s v="0.3"/>
    <s v="2.7"/>
    <s v="3.0"/>
    <s v="5.5"/>
    <s v=".643"/>
    <s v=".857"/>
    <s v=".000"/>
    <s v="8.0"/>
    <s v="7.8"/>
    <s v="7.9"/>
    <s v="0.0"/>
    <s v="0.9"/>
    <s v="1.6"/>
    <s v="12.5"/>
    <s v="6.0"/>
    <s v="0.0"/>
    <s v="0.0"/>
    <s v="0.1"/>
    <s v=".070"/>
    <s v="-4.8"/>
    <s v="-2.4"/>
    <s v="-7.2"/>
    <s v="-0.1"/>
    <n v="12025777"/>
    <m/>
    <m/>
    <n v="0"/>
    <s v=""/>
    <n v="2.9407663222093677E-2"/>
    <x v="29"/>
  </r>
  <r>
    <x v="108"/>
    <s v="22"/>
    <s v="CHO"/>
    <s v="SF"/>
    <n v="27"/>
    <s v="27"/>
    <n v="34.200000000000003"/>
    <s v="7.3"/>
    <s v="18.2"/>
    <s v=".403"/>
    <s v="3.9"/>
    <s v="10.9"/>
    <s v=".355"/>
    <s v="3.5"/>
    <s v="7.3"/>
    <s v=".475"/>
    <s v=".509"/>
    <s v="2.5"/>
    <s v="2.9"/>
    <s v=".861"/>
    <s v="0.9"/>
    <s v="3.9"/>
    <s v="4.9"/>
    <s v="3.6"/>
    <s v="1.1"/>
    <s v="0.7"/>
    <s v="2.8"/>
    <s v="2.7"/>
    <s v="21.0"/>
    <s v="14.0"/>
    <s v=".540"/>
    <s v=".597"/>
    <s v=".161"/>
    <s v="2.8"/>
    <s v="12.5"/>
    <s v="7.6"/>
    <s v="18.3"/>
    <s v="1.5"/>
    <s v="2.1"/>
    <s v="12.6"/>
    <s v="27.7"/>
    <s v="-0.2"/>
    <s v="0.7"/>
    <s v="0.4"/>
    <s v=".023"/>
    <s v="0.8"/>
    <s v="-0.8"/>
    <s v="0.0"/>
    <s v="0.4"/>
    <n v="11424600"/>
    <m/>
    <m/>
    <n v="0"/>
    <s v=""/>
    <n v="0.26469198046321102"/>
    <x v="11"/>
  </r>
  <r>
    <x v="109"/>
    <s v="32"/>
    <s v="ATL"/>
    <s v="PF"/>
    <n v="24"/>
    <s v="3"/>
    <n v="19.3"/>
    <s v="3.3"/>
    <s v="6.5"/>
    <s v=".516"/>
    <s v="1.4"/>
    <s v="3.2"/>
    <s v=".447"/>
    <s v="1.9"/>
    <s v="3.3"/>
    <s v=".582"/>
    <s v=".626"/>
    <s v="0.4"/>
    <s v="0.5"/>
    <s v=".692"/>
    <s v="1.0"/>
    <s v="3.3"/>
    <s v="4.3"/>
    <s v="1.6"/>
    <s v="0.8"/>
    <s v="0.5"/>
    <s v="0.7"/>
    <s v="1.5"/>
    <s v="8.5"/>
    <s v="16.0"/>
    <s v=".632"/>
    <s v=".490"/>
    <s v=".084"/>
    <s v="5.3"/>
    <s v="19.4"/>
    <s v="12.2"/>
    <s v="11.3"/>
    <s v="2.0"/>
    <s v="2.6"/>
    <s v="9.1"/>
    <s v="15.7"/>
    <s v="0.8"/>
    <s v="0.5"/>
    <s v="1.3"/>
    <s v=".131"/>
    <s v="1.1"/>
    <s v="0.7"/>
    <s v="1.8"/>
    <s v="0.4"/>
    <n v="11205000"/>
    <m/>
    <m/>
    <n v="0"/>
    <s v=""/>
    <n v="1.173190539937528"/>
    <x v="13"/>
  </r>
  <r>
    <x v="110"/>
    <s v="27"/>
    <s v="POR"/>
    <s v="SG"/>
    <n v="15"/>
    <s v="5"/>
    <n v="20.8"/>
    <s v="2.8"/>
    <s v="5.9"/>
    <s v=".477"/>
    <s v="1.4"/>
    <s v="3.2"/>
    <s v=".438"/>
    <s v="1.4"/>
    <s v="2.7"/>
    <s v=".525"/>
    <s v=".597"/>
    <s v="0.5"/>
    <s v="1.0"/>
    <s v=".467"/>
    <s v="0.9"/>
    <s v="2.5"/>
    <s v="3.5"/>
    <s v="1.9"/>
    <s v="2.2"/>
    <s v="0.6"/>
    <s v="0.9"/>
    <s v="0.9"/>
    <s v="7.5"/>
    <s v="17.0"/>
    <s v=".592"/>
    <s v=".545"/>
    <s v=".170"/>
    <s v="4.7"/>
    <s v="13.6"/>
    <s v="9.0"/>
    <s v="12.7"/>
    <s v="5.1"/>
    <s v="2.6"/>
    <s v="12.1"/>
    <s v="14.4"/>
    <s v="0.4"/>
    <s v="0.6"/>
    <s v="0.9"/>
    <s v=".146"/>
    <s v="0.0"/>
    <s v="5.1"/>
    <s v="5.0"/>
    <s v="0.6"/>
    <n v="11025000"/>
    <m/>
    <m/>
    <n v="0"/>
    <s v=""/>
    <n v="0.8215510204081633"/>
    <x v="25"/>
  </r>
  <r>
    <x v="111"/>
    <s v="20"/>
    <s v="HOU"/>
    <s v="PG"/>
    <n v="52"/>
    <s v="3"/>
    <n v="12.6"/>
    <s v="1.6"/>
    <s v="4.6"/>
    <s v=".351"/>
    <s v="0.9"/>
    <s v="2.7"/>
    <s v=".338"/>
    <s v="0.7"/>
    <s v="1.9"/>
    <s v=".371"/>
    <s v=".452"/>
    <s v="0.3"/>
    <s v="0.3"/>
    <s v=".813"/>
    <s v="0.3"/>
    <s v="1.2"/>
    <s v="1.5"/>
    <s v="1.4"/>
    <s v="0.7"/>
    <s v="0.3"/>
    <s v="0.7"/>
    <s v="1.0"/>
    <s v="4.4"/>
    <s v="9.7"/>
    <s v=".465"/>
    <s v=".594"/>
    <s v=".067"/>
    <s v="2.6"/>
    <s v="10.3"/>
    <s v="6.4"/>
    <s v="15.2"/>
    <s v="2.6"/>
    <s v="2.3"/>
    <s v="13.1"/>
    <s v="17.8"/>
    <s v="-0.3"/>
    <s v="1.0"/>
    <s v="0.8"/>
    <s v=".055"/>
    <s v="-3.0"/>
    <s v="1.3"/>
    <s v="-1.7"/>
    <s v="0.1"/>
    <n v="10098960"/>
    <m/>
    <m/>
    <n v="0"/>
    <s v=""/>
    <n v="0.35730411844387938"/>
    <x v="3"/>
  </r>
  <r>
    <x v="112"/>
    <s v="32"/>
    <s v="MIL"/>
    <s v="SG"/>
    <n v="41"/>
    <s v="1"/>
    <n v="14.7"/>
    <s v="2.0"/>
    <s v="4.3"/>
    <s v=".469"/>
    <s v="0.6"/>
    <s v="2.0"/>
    <s v=".321"/>
    <s v="1.4"/>
    <s v="2.3"/>
    <s v=".594"/>
    <s v=".542"/>
    <s v="0.6"/>
    <s v="0.8"/>
    <s v=".774"/>
    <s v="0.5"/>
    <s v="2.2"/>
    <s v="2.7"/>
    <s v="1.7"/>
    <s v="0.2"/>
    <s v="0.3"/>
    <s v="0.6"/>
    <s v="1.1"/>
    <s v="5.3"/>
    <s v="12.1"/>
    <s v=".567"/>
    <s v=".458"/>
    <s v=".175"/>
    <s v="3.6"/>
    <s v="15.6"/>
    <s v="9.8"/>
    <s v="15.8"/>
    <s v="0.7"/>
    <s v="1.7"/>
    <s v="11.2"/>
    <s v="15.6"/>
    <s v="0.6"/>
    <s v="0.6"/>
    <s v="1.2"/>
    <s v=".093"/>
    <s v="-1.4"/>
    <s v="-0.8"/>
    <s v="-2.3"/>
    <s v="0.0"/>
    <n v="9423869"/>
    <m/>
    <m/>
    <n v="0"/>
    <s v=""/>
    <n v="0.87361570921667098"/>
    <x v="23"/>
  </r>
  <r>
    <x v="113"/>
    <s v="24"/>
    <s v="DEN"/>
    <s v="PF"/>
    <n v="57"/>
    <s v="4"/>
    <n v="10.7"/>
    <s v="1.2"/>
    <s v="2.5"/>
    <s v=".496"/>
    <s v="0.3"/>
    <s v="0.9"/>
    <s v=".327"/>
    <s v="0.9"/>
    <s v="1.6"/>
    <s v=".596"/>
    <s v=".557"/>
    <s v="0.5"/>
    <s v="0.8"/>
    <s v=".614"/>
    <s v="0.6"/>
    <s v="1.0"/>
    <s v="1.6"/>
    <s v="0.4"/>
    <s v="0.4"/>
    <s v="0.7"/>
    <s v="0.2"/>
    <s v="1.1"/>
    <s v="3.2"/>
    <s v="12.0"/>
    <s v=".574"/>
    <s v=".369"/>
    <s v=".312"/>
    <s v="6.3"/>
    <s v="9.8"/>
    <s v="8.1"/>
    <s v="4.6"/>
    <s v="2.0"/>
    <s v="5.6"/>
    <s v="8.0"/>
    <s v="12.2"/>
    <s v="0.6"/>
    <s v="0.6"/>
    <s v="1.2"/>
    <s v=".097"/>
    <s v="-2.1"/>
    <s v="0.7"/>
    <s v="-1.3"/>
    <s v="0.1"/>
    <n v="8888889"/>
    <m/>
    <m/>
    <n v="0"/>
    <s v=""/>
    <n v="0.92987998837649999"/>
    <x v="1"/>
  </r>
  <r>
    <x v="114"/>
    <s v="29"/>
    <s v="HOU"/>
    <s v="C"/>
    <n v="42"/>
    <s v="3"/>
    <n v="11.9"/>
    <s v="1.9"/>
    <s v="3.6"/>
    <s v=".533"/>
    <s v="0.3"/>
    <s v="0.6"/>
    <s v=".423"/>
    <s v="1.7"/>
    <s v="3.0"/>
    <s v=".556"/>
    <s v=".569"/>
    <s v="0.6"/>
    <s v="1.0"/>
    <s v=".675"/>
    <s v="1.3"/>
    <s v="1.9"/>
    <s v="3.3"/>
    <s v="0.9"/>
    <s v="0.3"/>
    <s v="0.2"/>
    <s v="0.5"/>
    <s v="1.2"/>
    <s v="4.8"/>
    <s v="16.0"/>
    <s v=".590"/>
    <s v=".171"/>
    <s v=".263"/>
    <s v="11.7"/>
    <s v="17.6"/>
    <s v="14.6"/>
    <s v="10.3"/>
    <s v="1.3"/>
    <s v="1.8"/>
    <s v="11.0"/>
    <s v="15.7"/>
    <s v="1.0"/>
    <s v="0.7"/>
    <s v="1.7"/>
    <s v=".159"/>
    <s v="0.0"/>
    <s v="0.4"/>
    <s v="0.4"/>
    <s v="0.3"/>
    <n v="8000000"/>
    <m/>
    <m/>
    <n v="0"/>
    <s v=""/>
    <n v="2.0059999999999998"/>
    <x v="3"/>
  </r>
  <r>
    <x v="115"/>
    <s v="38"/>
    <s v="HOU"/>
    <s v="PF"/>
    <n v="32"/>
    <s v="3"/>
    <n v="12.4"/>
    <s v="1.9"/>
    <s v="3.8"/>
    <s v=".504"/>
    <s v="0.9"/>
    <s v="2.5"/>
    <s v=".367"/>
    <s v="1.0"/>
    <s v="1.3"/>
    <s v=".762"/>
    <s v=".624"/>
    <s v="0.7"/>
    <s v="0.8"/>
    <s v=".808"/>
    <s v="0.3"/>
    <s v="1.5"/>
    <s v="1.8"/>
    <s v="0.6"/>
    <s v="0.2"/>
    <s v="0.1"/>
    <s v="0.3"/>
    <s v="1.0"/>
    <s v="5.4"/>
    <s v="13.6"/>
    <s v=".649"/>
    <s v=".653"/>
    <s v=".215"/>
    <s v="2.9"/>
    <s v="12.9"/>
    <s v="7.8"/>
    <s v="7.0"/>
    <s v="0.7"/>
    <s v="0.9"/>
    <s v="6.4"/>
    <s v="14.7"/>
    <s v="0.9"/>
    <s v="0.4"/>
    <s v="1.3"/>
    <s v=".159"/>
    <s v="0.3"/>
    <s v="0.0"/>
    <s v="0.4"/>
    <s v="0.2"/>
    <n v="8000000"/>
    <m/>
    <m/>
    <n v="0"/>
    <s v=""/>
    <n v="1.4342900000000001"/>
    <x v="3"/>
  </r>
  <r>
    <x v="116"/>
    <s v="29"/>
    <s v="HOU"/>
    <s v="SF"/>
    <n v="52"/>
    <s v="2"/>
    <n v="11.3"/>
    <s v="1.3"/>
    <s v="2.8"/>
    <s v=".473"/>
    <s v="0.3"/>
    <s v="0.9"/>
    <s v=".348"/>
    <s v="1.0"/>
    <s v="2.0"/>
    <s v=".529"/>
    <s v=".527"/>
    <s v="0.6"/>
    <s v="0.9"/>
    <s v=".681"/>
    <s v="1.0"/>
    <s v="1.3"/>
    <s v="2.3"/>
    <s v="0.9"/>
    <s v="0.5"/>
    <s v="0.1"/>
    <s v="0.4"/>
    <s v="1.6"/>
    <s v="3.6"/>
    <s v="12.3"/>
    <s v=".557"/>
    <s v=".311"/>
    <s v=".318"/>
    <s v="8.9"/>
    <s v="12.4"/>
    <s v="10.6"/>
    <s v="10.5"/>
    <s v="2.2"/>
    <s v="1.1"/>
    <s v="11.5"/>
    <s v="13.3"/>
    <s v="0.8"/>
    <s v="0.8"/>
    <s v="1.6"/>
    <s v=".133"/>
    <s v="-2.1"/>
    <s v="1.4"/>
    <s v="-0.7"/>
    <s v="0.2"/>
    <n v="7565217"/>
    <m/>
    <m/>
    <n v="0"/>
    <s v=""/>
    <n v="1.4489683508087083"/>
    <x v="3"/>
  </r>
  <r>
    <x v="117"/>
    <s v="30"/>
    <s v="ORL"/>
    <s v="SG"/>
    <n v="48"/>
    <s v="3"/>
    <n v="14.8"/>
    <s v="1.1"/>
    <s v="2.8"/>
    <s v=".383"/>
    <s v="0.8"/>
    <s v="2.1"/>
    <s v=".356"/>
    <s v="0.3"/>
    <s v="0.7"/>
    <s v=".469"/>
    <s v=".519"/>
    <s v="0.1"/>
    <s v="0.3"/>
    <s v=".583"/>
    <s v="0.4"/>
    <s v="0.9"/>
    <s v="1.3"/>
    <s v="0.6"/>
    <s v="0.5"/>
    <s v="0.3"/>
    <s v="0.4"/>
    <s v="0.9"/>
    <s v="3.0"/>
    <s v="6.9"/>
    <s v=".524"/>
    <s v=".759"/>
    <s v=".090"/>
    <s v="3.1"/>
    <s v="7.5"/>
    <s v="5.2"/>
    <s v="5.8"/>
    <s v="1.8"/>
    <s v="1.6"/>
    <s v="10.9"/>
    <s v="9.5"/>
    <s v="0.1"/>
    <s v="0.9"/>
    <s v="1.0"/>
    <s v=".067"/>
    <s v="-3.9"/>
    <s v="1.2"/>
    <s v="-2.7"/>
    <s v="-0.1"/>
    <n v="7500000"/>
    <m/>
    <m/>
    <n v="0"/>
    <s v=""/>
    <n v="0.48208000000000001"/>
    <x v="18"/>
  </r>
  <r>
    <x v="118"/>
    <s v="20"/>
    <s v="MIN"/>
    <s v="PG"/>
    <n v="49"/>
    <s v="1"/>
    <n v="10.5"/>
    <s v="1.9"/>
    <s v="4.3"/>
    <s v=".441"/>
    <s v="0.5"/>
    <s v="1.5"/>
    <s v=".338"/>
    <s v="1.4"/>
    <s v="2.8"/>
    <s v=".496"/>
    <s v=".500"/>
    <s v="0.2"/>
    <s v="0.3"/>
    <s v=".533"/>
    <s v="0.2"/>
    <s v="0.8"/>
    <s v="1.0"/>
    <s v="2.0"/>
    <s v="0.4"/>
    <s v="0.0"/>
    <s v="1.1"/>
    <s v="0.8"/>
    <s v="4.5"/>
    <s v="10.2"/>
    <s v=".503"/>
    <s v=".351"/>
    <s v=".071"/>
    <s v="2.6"/>
    <s v="8.0"/>
    <s v="5.4"/>
    <s v="28.4"/>
    <s v="1.9"/>
    <s v="0.2"/>
    <s v="19.6"/>
    <s v="22.7"/>
    <s v="-0.4"/>
    <s v="0.6"/>
    <s v="0.1"/>
    <s v=".012"/>
    <s v="-3.3"/>
    <s v="-0.9"/>
    <s v="-4.2"/>
    <s v="-0.3"/>
    <n v="6262920"/>
    <m/>
    <m/>
    <n v="0"/>
    <s v=""/>
    <n v="8.1920254450000951E-2"/>
    <x v="31"/>
  </r>
  <r>
    <x v="119"/>
    <s v="28"/>
    <s v="MEM"/>
    <s v="SG"/>
    <n v="46"/>
    <s v="4"/>
    <n v="12.1"/>
    <s v="0.9"/>
    <s v="2.0"/>
    <s v=".451"/>
    <s v="0.5"/>
    <s v="1.3"/>
    <s v=".371"/>
    <s v="0.4"/>
    <s v="0.6"/>
    <s v=".621"/>
    <s v=".577"/>
    <s v="0.2"/>
    <s v="0.2"/>
    <s v=".875"/>
    <s v="0.8"/>
    <s v="2.5"/>
    <s v="3.3"/>
    <s v="0.9"/>
    <s v="0.7"/>
    <s v="0.3"/>
    <s v="0.3"/>
    <s v="0.7"/>
    <s v="2.4"/>
    <s v="12.1"/>
    <s v=".592"/>
    <s v=".681"/>
    <s v=".088"/>
    <s v="7.1"/>
    <s v="21.4"/>
    <s v="14.3"/>
    <s v="8.8"/>
    <s v="2.5"/>
    <s v="2.3"/>
    <s v="14.5"/>
    <s v="8.0"/>
    <s v="0.6"/>
    <s v="0.9"/>
    <s v="1.5"/>
    <s v=".131"/>
    <s v="-0.7"/>
    <s v="2.3"/>
    <s v="1.7"/>
    <s v="0.5"/>
    <n v="6165000"/>
    <m/>
    <m/>
    <n v="0"/>
    <s v=""/>
    <n v="1.74287104622871"/>
    <x v="19"/>
  </r>
  <r>
    <x v="120"/>
    <s v="27"/>
    <s v="CHI"/>
    <s v="SG"/>
    <n v="17"/>
    <s v="0"/>
    <n v="4.4000000000000004"/>
    <s v="0.7"/>
    <s v="1.5"/>
    <s v=".462"/>
    <s v="0.4"/>
    <s v="0.9"/>
    <s v=".400"/>
    <s v="0.4"/>
    <s v="0.6"/>
    <s v=".545"/>
    <s v=".577"/>
    <s v="0.4"/>
    <s v="0.5"/>
    <s v=".750"/>
    <s v="0.3"/>
    <s v="0.9"/>
    <s v="1.2"/>
    <s v="0.5"/>
    <s v="0.0"/>
    <s v="0.0"/>
    <s v="0.1"/>
    <s v="0.4"/>
    <s v="2.1"/>
    <s v="16.5"/>
    <s v=".610"/>
    <s v=".577"/>
    <s v=".308"/>
    <s v="7.2"/>
    <s v="20.9"/>
    <s v="14.2"/>
    <s v="16.6"/>
    <s v="0.0"/>
    <s v="0.0"/>
    <s v="3.3"/>
    <s v="17.2"/>
    <s v="0.2"/>
    <s v="0.0"/>
    <s v="0.3"/>
    <s v=".171"/>
    <s v="2.2"/>
    <s v="-1.0"/>
    <s v="1.2"/>
    <s v="0.1"/>
    <n v="5893768"/>
    <m/>
    <m/>
    <n v="0"/>
    <s v=""/>
    <n v="0.51232081072753455"/>
    <x v="4"/>
  </r>
  <r>
    <x v="121"/>
    <s v="21"/>
    <s v="UTA"/>
    <s v="PF"/>
    <n v="3"/>
    <s v="3"/>
    <n v="25"/>
    <s v="1.3"/>
    <s v="6.0"/>
    <s v=".222"/>
    <s v="1.0"/>
    <s v="4.0"/>
    <s v=".250"/>
    <s v="0.3"/>
    <s v="2.0"/>
    <s v=".167"/>
    <s v=".306"/>
    <s v="1.0"/>
    <s v="1.3"/>
    <s v=".750"/>
    <s v="1.7"/>
    <s v="3.3"/>
    <s v="5.0"/>
    <s v="0.7"/>
    <s v="1.7"/>
    <s v="1.3"/>
    <s v="0.7"/>
    <s v="2.7"/>
    <s v="4.7"/>
    <s v="7.1"/>
    <s v=".354"/>
    <s v=".667"/>
    <s v=".222"/>
    <s v="7.2"/>
    <s v="14.3"/>
    <s v="10.8"/>
    <s v="3.4"/>
    <s v="3.2"/>
    <s v="5.0"/>
    <s v="9.2"/>
    <s v="12.1"/>
    <s v="-0.1"/>
    <s v="0.1"/>
    <s v="0.0"/>
    <s v="-0.008"/>
    <s v="-4.8"/>
    <s v="1.3"/>
    <s v="-3.5"/>
    <s v="0.0"/>
    <n v="5848680"/>
    <m/>
    <m/>
    <n v="0"/>
    <s v=""/>
    <n v="0"/>
    <x v="12"/>
  </r>
  <r>
    <x v="122"/>
    <s v="21"/>
    <s v="ORL"/>
    <s v="SF"/>
    <n v="60"/>
    <s v="0"/>
    <n v="11.7"/>
    <s v="1.6"/>
    <s v="4.4"/>
    <s v=".374"/>
    <s v="0.9"/>
    <s v="3.1"/>
    <s v=".296"/>
    <s v="0.7"/>
    <s v="1.3"/>
    <s v=".566"/>
    <s v=".479"/>
    <s v="0.3"/>
    <s v="0.4"/>
    <s v=".696"/>
    <s v="0.3"/>
    <s v="0.8"/>
    <s v="1.2"/>
    <s v="0.7"/>
    <s v="0.2"/>
    <s v="0.2"/>
    <s v="0.6"/>
    <s v="1.1"/>
    <s v="4.5"/>
    <s v="7.1"/>
    <s v=".491"/>
    <s v=".710"/>
    <s v=".088"/>
    <s v="3.1"/>
    <s v="8.6"/>
    <s v="5.7"/>
    <s v="9.6"/>
    <s v="0.9"/>
    <s v="1.5"/>
    <s v="11.7"/>
    <s v="19.2"/>
    <s v="-0.6"/>
    <s v="0.8"/>
    <s v="0.1"/>
    <s v=".010"/>
    <s v="-4.1"/>
    <s v="-1.2"/>
    <s v="-5.3"/>
    <s v="-0.6"/>
    <n v="5278320"/>
    <m/>
    <m/>
    <n v="0"/>
    <s v=""/>
    <n v="6.604563573258157E-2"/>
    <x v="18"/>
  </r>
  <r>
    <x v="123"/>
    <s v="21"/>
    <s v="OKC"/>
    <s v="C"/>
    <n v="37"/>
    <s v="1"/>
    <n v="10.9"/>
    <s v="1.5"/>
    <s v="3.4"/>
    <s v=".432"/>
    <s v="0.6"/>
    <s v="1.9"/>
    <s v=".324"/>
    <s v="0.8"/>
    <s v="1.5"/>
    <s v=".574"/>
    <s v=".524"/>
    <s v="0.3"/>
    <s v="0.4"/>
    <s v=".688"/>
    <s v="0.5"/>
    <s v="1.7"/>
    <s v="2.2"/>
    <s v="0.8"/>
    <s v="0.5"/>
    <s v="0.2"/>
    <s v="0.5"/>
    <s v="0.9"/>
    <s v="3.8"/>
    <s v="11.5"/>
    <s v=".538"/>
    <s v=".568"/>
    <s v=".128"/>
    <s v="4.9"/>
    <s v="16.3"/>
    <s v="10.7"/>
    <s v="9.6"/>
    <s v="2.0"/>
    <s v="1.7"/>
    <s v="12.0"/>
    <s v="15.7"/>
    <s v="0.1"/>
    <s v="0.7"/>
    <s v="0.9"/>
    <s v=".104"/>
    <s v="-2.0"/>
    <s v="1.1"/>
    <s v="-0.9"/>
    <s v="0.1"/>
    <n v="5027040"/>
    <m/>
    <m/>
    <n v="0"/>
    <s v=""/>
    <n v="1.1076697221426524"/>
    <x v="24"/>
  </r>
  <r>
    <x v="124"/>
    <s v="27"/>
    <s v="2TM"/>
    <s v="C"/>
    <n v="61"/>
    <s v="4"/>
    <n v="12.2"/>
    <s v="1.9"/>
    <s v="3.2"/>
    <s v=".593"/>
    <s v="0.0"/>
    <s v="0.1"/>
    <s v=".500"/>
    <s v="1.8"/>
    <s v="3.1"/>
    <s v=".596"/>
    <s v=".601"/>
    <s v="0.8"/>
    <s v="1.2"/>
    <s v=".662"/>
    <s v="1.0"/>
    <s v="2.7"/>
    <s v="3.7"/>
    <s v="0.9"/>
    <s v="0.2"/>
    <s v="0.6"/>
    <s v="0.7"/>
    <s v="1.0"/>
    <s v="4.6"/>
    <s v="15.6"/>
    <s v=".622"/>
    <s v=".031"/>
    <s v=".366"/>
    <s v="8.9"/>
    <s v="24.1"/>
    <s v="16.5"/>
    <s v="10.6"/>
    <s v="0.8"/>
    <s v="5.0"/>
    <s v="15.4"/>
    <s v="15.1"/>
    <s v="1.0"/>
    <s v="0.7"/>
    <s v="1.7"/>
    <s v=".107"/>
    <s v="-1.2"/>
    <s v="0.6"/>
    <s v="-0.7"/>
    <s v="0.3"/>
    <n v="5000000"/>
    <m/>
    <m/>
    <n v="0"/>
    <s v=""/>
    <n v="3.2990879999999998"/>
    <x v="2"/>
  </r>
  <r>
    <x v="125"/>
    <s v="23"/>
    <s v="CHO"/>
    <s v="PG"/>
    <n v="13"/>
    <s v="0"/>
    <n v="24.5"/>
    <s v="5.4"/>
    <s v="12.4"/>
    <s v=".435"/>
    <s v="1.8"/>
    <s v="4.6"/>
    <s v=".400"/>
    <s v="3.5"/>
    <s v="7.8"/>
    <s v=".455"/>
    <s v=".509"/>
    <s v="1.5"/>
    <s v="1.6"/>
    <s v=".905"/>
    <s v="0.9"/>
    <s v="2.0"/>
    <s v="2.9"/>
    <s v="3.0"/>
    <s v="0.5"/>
    <s v="0.3"/>
    <s v="1.9"/>
    <s v="1.8"/>
    <s v="14.1"/>
    <s v="13.3"/>
    <s v=".537"/>
    <s v=".373"/>
    <s v=".130"/>
    <s v="3.9"/>
    <s v="8.9"/>
    <s v="6.3"/>
    <s v="21.2"/>
    <s v="1.1"/>
    <s v="1.2"/>
    <s v="12.8"/>
    <s v="26.0"/>
    <s v="0.0"/>
    <s v="0.1"/>
    <s v="0.1"/>
    <s v=".019"/>
    <s v="-0.6"/>
    <s v="-1.9"/>
    <s v="-2.4"/>
    <s v="0.0"/>
    <n v="4908373"/>
    <m/>
    <m/>
    <n v="0"/>
    <s v=""/>
    <n v="0.14550850149326469"/>
    <x v="11"/>
  </r>
  <r>
    <x v="126"/>
    <s v="27"/>
    <s v="WAS"/>
    <s v="SF"/>
    <n v="4"/>
    <s v="0"/>
    <n v="1.8"/>
    <s v="0.0"/>
    <s v="0.0"/>
    <s v=""/>
    <s v="0.0"/>
    <s v="0.0"/>
    <s v=""/>
    <s v="0.0"/>
    <s v="0.0"/>
    <s v=""/>
    <s v=""/>
    <s v="0.0"/>
    <s v="0.0"/>
    <s v=""/>
    <s v="0.0"/>
    <s v="0.0"/>
    <s v="0.0"/>
    <s v="0.3"/>
    <s v="0.3"/>
    <s v="0.0"/>
    <s v="0.0"/>
    <s v="0.0"/>
    <s v="0.0"/>
    <s v="10.9"/>
    <s v=""/>
    <s v=""/>
    <s v=""/>
    <s v="0.0"/>
    <s v="0.0"/>
    <s v="0.0"/>
    <s v="17.4"/>
    <s v="6.8"/>
    <s v="0.0"/>
    <s v=""/>
    <s v="0.0"/>
    <s v="0.0"/>
    <s v="0.0"/>
    <s v="0.0"/>
    <s v=".114"/>
    <s v="-0.5"/>
    <s v="6.0"/>
    <s v="5.6"/>
    <s v="0.0"/>
    <n v="4861772"/>
    <m/>
    <m/>
    <n v="0"/>
    <s v=""/>
    <s v=""/>
    <x v="10"/>
  </r>
  <r>
    <x v="127"/>
    <s v="22"/>
    <s v="SAC"/>
    <s v="PG"/>
    <n v="36"/>
    <s v="0"/>
    <n v="11"/>
    <s v="1.3"/>
    <s v="3.5"/>
    <s v=".370"/>
    <s v="0.5"/>
    <s v="1.7"/>
    <s v=".295"/>
    <s v="0.8"/>
    <s v="1.8"/>
    <s v=".439"/>
    <s v=".441"/>
    <s v="0.7"/>
    <s v="1.2"/>
    <s v=".591"/>
    <s v="0.5"/>
    <s v="1.6"/>
    <s v="2.1"/>
    <s v="1.1"/>
    <s v="0.6"/>
    <s v="0.1"/>
    <s v="0.5"/>
    <s v="1.1"/>
    <s v="3.8"/>
    <s v="10.8"/>
    <s v=".471"/>
    <s v=".480"/>
    <s v=".346"/>
    <s v="5.4"/>
    <s v="16.2"/>
    <s v="10.8"/>
    <s v="13.5"/>
    <s v="2.6"/>
    <s v="1.0"/>
    <s v="11.0"/>
    <s v="17.9"/>
    <s v="-0.1"/>
    <s v="0.4"/>
    <s v="0.4"/>
    <s v=".043"/>
    <s v="-3.5"/>
    <s v="0.3"/>
    <s v="-3.2"/>
    <s v="-0.1"/>
    <n v="4689000"/>
    <m/>
    <m/>
    <n v="0"/>
    <s v=""/>
    <n v="0.4339347408829175"/>
    <x v="27"/>
  </r>
  <r>
    <x v="128"/>
    <s v="28"/>
    <s v="HOU"/>
    <s v="PG"/>
    <n v="62"/>
    <s v="3"/>
    <n v="12.8"/>
    <s v="1.9"/>
    <s v="4.3"/>
    <s v=".437"/>
    <s v="1.2"/>
    <s v="2.9"/>
    <s v=".398"/>
    <s v="0.7"/>
    <s v="1.4"/>
    <s v=".517"/>
    <s v=".571"/>
    <s v="0.5"/>
    <s v="0.7"/>
    <s v=".829"/>
    <s v="0.2"/>
    <s v="1.0"/>
    <s v="1.3"/>
    <s v="1.3"/>
    <s v="0.3"/>
    <s v="0.2"/>
    <s v="0.6"/>
    <s v="1.0"/>
    <s v="5.5"/>
    <s v="12.2"/>
    <s v=".594"/>
    <s v=".675"/>
    <s v=".153"/>
    <s v="1.7"/>
    <s v="8.9"/>
    <s v="5.2"/>
    <s v="14.3"/>
    <s v="1.2"/>
    <s v="1.2"/>
    <s v="11.5"/>
    <s v="16.8"/>
    <s v="1.2"/>
    <s v="0.8"/>
    <s v="2.0"/>
    <s v=".122"/>
    <s v="-0.4"/>
    <s v="0.1"/>
    <s v="-0.2"/>
    <s v="0.3"/>
    <n v="4668000"/>
    <m/>
    <m/>
    <n v="0"/>
    <s v=""/>
    <n v="3.1048843187660666"/>
    <x v="3"/>
  </r>
  <r>
    <x v="129"/>
    <s v="21"/>
    <s v="ATL"/>
    <s v="SG"/>
    <n v="10"/>
    <s v="0"/>
    <n v="12.4"/>
    <s v="1.8"/>
    <s v="4.7"/>
    <s v=".383"/>
    <s v="0.4"/>
    <s v="1.9"/>
    <s v=".211"/>
    <s v="1.4"/>
    <s v="2.8"/>
    <s v=".500"/>
    <s v=".426"/>
    <s v="1.3"/>
    <s v="1.8"/>
    <s v=".722"/>
    <s v="0.5"/>
    <s v="1.6"/>
    <s v="2.1"/>
    <s v="1.7"/>
    <s v="0.3"/>
    <s v="0.2"/>
    <s v="0.8"/>
    <s v="0.9"/>
    <s v="5.3"/>
    <s v="10.5"/>
    <s v=".483"/>
    <s v=".404"/>
    <s v=".383"/>
    <s v="4.3"/>
    <s v="14.5"/>
    <s v="9.3"/>
    <s v="18.2"/>
    <s v="1.1"/>
    <s v="1.5"/>
    <s v="12.7"/>
    <s v="20.8"/>
    <s v="0.0"/>
    <s v="0.1"/>
    <s v="0.0"/>
    <s v=".018"/>
    <s v="-3.4"/>
    <s v="-0.5"/>
    <s v="-4.0"/>
    <s v="-0.1"/>
    <n v="4299000"/>
    <m/>
    <m/>
    <n v="0"/>
    <s v=""/>
    <n v="0"/>
    <x v="13"/>
  </r>
  <r>
    <x v="130"/>
    <s v="24"/>
    <s v="2TM"/>
    <s v="PG"/>
    <n v="24"/>
    <s v="0"/>
    <n v="10"/>
    <s v="2.0"/>
    <s v="4.9"/>
    <s v=".398"/>
    <s v="1.3"/>
    <s v="3.4"/>
    <s v=".390"/>
    <s v="0.6"/>
    <s v="1.5"/>
    <s v=".417"/>
    <s v=".534"/>
    <s v="1.0"/>
    <s v="1.1"/>
    <s v=".885"/>
    <s v="0.2"/>
    <s v="0.8"/>
    <s v="1.0"/>
    <s v="1.3"/>
    <s v="0.8"/>
    <s v="0.2"/>
    <s v="1.0"/>
    <s v="1.2"/>
    <s v="6.2"/>
    <s v="16.0"/>
    <s v=".576"/>
    <s v=".695"/>
    <s v=".220"/>
    <s v="2.4"/>
    <s v="9.3"/>
    <s v="5.9"/>
    <s v="20.1"/>
    <s v="3.7"/>
    <s v="1.7"/>
    <s v="16.2"/>
    <s v="28.2"/>
    <s v="0.1"/>
    <s v="0.4"/>
    <s v="0.5"/>
    <s v=".095"/>
    <s v="0.9"/>
    <s v="1.8"/>
    <s v="2.7"/>
    <s v="0.3"/>
    <n v="4158439"/>
    <m/>
    <m/>
    <n v="0"/>
    <s v=""/>
    <n v="1.1081081146074283"/>
    <x v="2"/>
  </r>
  <r>
    <x v="131"/>
    <s v="23"/>
    <s v="BRK"/>
    <s v="SG"/>
    <n v="25"/>
    <s v="23"/>
    <n v="31.2"/>
    <s v="8.0"/>
    <s v="18.2"/>
    <s v=".438"/>
    <s v="2.7"/>
    <s v="7.8"/>
    <s v=".349"/>
    <s v="5.2"/>
    <s v="10.4"/>
    <s v=".506"/>
    <s v=".513"/>
    <s v="5.3"/>
    <s v="6.0"/>
    <s v=".881"/>
    <s v="0.6"/>
    <s v="2.7"/>
    <s v="3.3"/>
    <s v="3.8"/>
    <s v="0.6"/>
    <s v="0.1"/>
    <s v="2.5"/>
    <s v="1.8"/>
    <s v="24.0"/>
    <s v="18.0"/>
    <s v=".575"/>
    <s v=".430"/>
    <s v=".333"/>
    <s v="2.1"/>
    <s v="10.4"/>
    <s v="6.0"/>
    <s v="22.9"/>
    <s v="1.0"/>
    <s v="0.3"/>
    <s v="10.6"/>
    <s v="32.6"/>
    <s v="0.8"/>
    <s v="0.4"/>
    <s v="1.2"/>
    <s v=".071"/>
    <s v="2.8"/>
    <s v="-2.6"/>
    <s v="0.3"/>
    <s v="0.5"/>
    <n v="4041249"/>
    <m/>
    <m/>
    <n v="0"/>
    <s v=""/>
    <n v="3.0733072869303522"/>
    <x v="9"/>
  </r>
  <r>
    <x v="132"/>
    <s v="34"/>
    <s v="PHI"/>
    <s v="PG"/>
    <n v="31"/>
    <s v="1"/>
    <n v="12.4"/>
    <s v="1.7"/>
    <s v="4.3"/>
    <s v=".391"/>
    <s v="0.8"/>
    <s v="2.4"/>
    <s v=".338"/>
    <s v="0.9"/>
    <s v="1.9"/>
    <s v=".458"/>
    <s v=".485"/>
    <s v="0.2"/>
    <s v="0.3"/>
    <s v=".778"/>
    <s v="0.3"/>
    <s v="1.1"/>
    <s v="1.4"/>
    <s v="1.5"/>
    <s v="0.5"/>
    <s v="0.1"/>
    <s v="0.5"/>
    <s v="1.1"/>
    <s v="4.4"/>
    <s v="9.8"/>
    <s v=".496"/>
    <s v=".556"/>
    <s v=".068"/>
    <s v="2.3"/>
    <s v="10.4"/>
    <s v="6.2"/>
    <s v="17.1"/>
    <s v="2.1"/>
    <s v="0.8"/>
    <s v="11.0"/>
    <s v="17.5"/>
    <s v="0.0"/>
    <s v="0.2"/>
    <s v="0.1"/>
    <s v=".015"/>
    <s v="-3.2"/>
    <s v="-0.8"/>
    <s v="-4.0"/>
    <s v="-0.2"/>
    <n v="4033748"/>
    <m/>
    <m/>
    <n v="0"/>
    <s v=""/>
    <n v="0.12050331354363239"/>
    <x v="14"/>
  </r>
  <r>
    <x v="133"/>
    <s v="20"/>
    <s v="PHI"/>
    <s v="SG"/>
    <n v="23"/>
    <s v="8"/>
    <n v="25.7"/>
    <s v="5.5"/>
    <s v="11.9"/>
    <s v=".460"/>
    <s v="2.2"/>
    <s v="5.8"/>
    <s v=".383"/>
    <s v="3.3"/>
    <s v="6.1"/>
    <s v=".532"/>
    <s v=".553"/>
    <s v="2.1"/>
    <s v="2.4"/>
    <s v=".875"/>
    <s v="0.6"/>
    <s v="1.9"/>
    <s v="2.4"/>
    <s v="2.6"/>
    <s v="0.7"/>
    <s v="0.0"/>
    <s v="1.6"/>
    <s v="1.6"/>
    <s v="15.3"/>
    <s v="15.2"/>
    <s v=".589"/>
    <s v=".485"/>
    <s v=".204"/>
    <s v="2.4"/>
    <s v="8.6"/>
    <s v="5.4"/>
    <s v="16.7"/>
    <s v="1.2"/>
    <s v="0.0"/>
    <s v="11.0"/>
    <s v="24.7"/>
    <s v="0.6"/>
    <s v="0.1"/>
    <s v="0.7"/>
    <s v=".057"/>
    <s v="1.8"/>
    <s v="-1.6"/>
    <s v="0.2"/>
    <s v="0.3"/>
    <n v="4020360"/>
    <m/>
    <m/>
    <n v="0"/>
    <s v=""/>
    <n v="1.5588056790934142"/>
    <x v="14"/>
  </r>
  <r>
    <x v="134"/>
    <s v="33"/>
    <s v="DAL"/>
    <s v="C"/>
    <n v="55"/>
    <s v="3"/>
    <n v="10"/>
    <s v="0.8"/>
    <s v="1.1"/>
    <s v=".689"/>
    <s v="0.0"/>
    <s v="0.1"/>
    <s v=".400"/>
    <s v="0.7"/>
    <s v="1.0"/>
    <s v=".714"/>
    <s v=".705"/>
    <s v="0.5"/>
    <s v="0.8"/>
    <s v=".651"/>
    <s v="0.9"/>
    <s v="1.3"/>
    <s v="2.1"/>
    <s v="1.0"/>
    <s v="0.3"/>
    <s v="0.4"/>
    <s v="0.3"/>
    <s v="1.4"/>
    <s v="2.1"/>
    <s v="12.9"/>
    <s v=".713"/>
    <s v=".082"/>
    <s v=".705"/>
    <s v="9.5"/>
    <s v="13.7"/>
    <s v="11.7"/>
    <s v="12.5"/>
    <s v="1.6"/>
    <s v="3.3"/>
    <s v="18.4"/>
    <s v="7.6"/>
    <s v="1.2"/>
    <s v="0.5"/>
    <s v="1.7"/>
    <s v=".147"/>
    <s v="-1.5"/>
    <s v="1.5"/>
    <s v="0.0"/>
    <s v="0.3"/>
    <n v="4000000"/>
    <m/>
    <m/>
    <n v="0"/>
    <s v=""/>
    <n v="3.9090224999999998"/>
    <x v="15"/>
  </r>
  <r>
    <x v="135"/>
    <s v="21"/>
    <s v="2TM"/>
    <s v="SG"/>
    <n v="15"/>
    <s v="0"/>
    <n v="21"/>
    <s v="2.5"/>
    <s v="6.5"/>
    <s v=".378"/>
    <s v="0.9"/>
    <s v="3.1"/>
    <s v=".304"/>
    <s v="1.5"/>
    <s v="3.5"/>
    <s v=".442"/>
    <s v=".449"/>
    <s v="1.2"/>
    <s v="1.4"/>
    <s v=".857"/>
    <s v="0.2"/>
    <s v="1.6"/>
    <s v="1.8"/>
    <s v="2.5"/>
    <s v="0.3"/>
    <s v="0.5"/>
    <s v="1.2"/>
    <s v="1.7"/>
    <s v="7.1"/>
    <s v="7.9"/>
    <s v=".494"/>
    <s v=".469"/>
    <s v=".214"/>
    <s v="1.1"/>
    <s v="9.0"/>
    <s v="4.9"/>
    <s v="16.7"/>
    <s v="0.8"/>
    <s v="2.2"/>
    <s v="14.4"/>
    <s v="17.3"/>
    <s v="-0.2"/>
    <s v="0.1"/>
    <s v="-0.1"/>
    <s v="-0.015"/>
    <s v="-4.4"/>
    <s v="-2.5"/>
    <s v="-6.9"/>
    <s v="-0.4"/>
    <n v="3879840"/>
    <m/>
    <m/>
    <n v="0"/>
    <s v=""/>
    <n v="-0.10058662212874757"/>
    <x v="2"/>
  </r>
  <r>
    <x v="136"/>
    <s v="36"/>
    <s v="MIA"/>
    <s v="PF"/>
    <n v="23"/>
    <s v="9"/>
    <n v="10.9"/>
    <s v="1.8"/>
    <s v="5.0"/>
    <s v=".357"/>
    <s v="1.0"/>
    <s v="2.9"/>
    <s v=".358"/>
    <s v="0.7"/>
    <s v="2.1"/>
    <s v=".354"/>
    <s v=".461"/>
    <s v="0.7"/>
    <s v="1.0"/>
    <s v=".696"/>
    <s v="1.0"/>
    <s v="3.1"/>
    <s v="4.1"/>
    <s v="1.0"/>
    <s v="0.7"/>
    <s v="0.2"/>
    <s v="0.6"/>
    <s v="0.9"/>
    <s v="5.3"/>
    <s v="16.2"/>
    <s v=".488"/>
    <s v=".583"/>
    <s v=".200"/>
    <s v="9.8"/>
    <s v="31.4"/>
    <s v="20.7"/>
    <s v="13.1"/>
    <s v="3.0"/>
    <s v="1.5"/>
    <s v="10.1"/>
    <s v="24.6"/>
    <s v="-0.1"/>
    <s v="0.5"/>
    <s v="0.4"/>
    <s v=".083"/>
    <s v="-0.3"/>
    <s v="0.7"/>
    <s v="0.4"/>
    <s v="0.2"/>
    <n v="3850000"/>
    <m/>
    <m/>
    <n v="0"/>
    <s v=""/>
    <n v="0.82136103896103896"/>
    <x v="7"/>
  </r>
  <r>
    <x v="137"/>
    <s v="34"/>
    <s v="2TM"/>
    <s v="SF"/>
    <n v="26"/>
    <s v="4"/>
    <n v="12.1"/>
    <s v="1.5"/>
    <s v="3.5"/>
    <s v=".422"/>
    <s v="0.9"/>
    <s v="2.5"/>
    <s v=".364"/>
    <s v="0.5"/>
    <s v="0.9"/>
    <s v=".583"/>
    <s v=".556"/>
    <s v="0.3"/>
    <s v="0.5"/>
    <s v=".667"/>
    <s v="1.0"/>
    <s v="1.8"/>
    <s v="2.8"/>
    <s v="0.7"/>
    <s v="0.3"/>
    <s v="0.5"/>
    <s v="0.3"/>
    <s v="1.3"/>
    <s v="4.2"/>
    <s v="12.9"/>
    <s v=".567"/>
    <s v=".733"/>
    <s v=".133"/>
    <s v="9.3"/>
    <s v="15.6"/>
    <s v="12.5"/>
    <s v="7.2"/>
    <s v="1.3"/>
    <s v="3.5"/>
    <s v="7.7"/>
    <s v="14.1"/>
    <s v="0.4"/>
    <s v="0.4"/>
    <s v="0.8"/>
    <s v=".122"/>
    <s v="-1.0"/>
    <s v="0.1"/>
    <s v="-0.9"/>
    <s v="0.1"/>
    <n v="3625162"/>
    <m/>
    <m/>
    <n v="0"/>
    <s v=""/>
    <n v="1.6141182104413538"/>
    <x v="2"/>
  </r>
  <r>
    <x v="138"/>
    <s v="22"/>
    <s v="CHI"/>
    <s v="SG"/>
    <n v="73"/>
    <s v="5"/>
    <n v="13.5"/>
    <s v="1.6"/>
    <s v="3.7"/>
    <s v=".448"/>
    <s v="0.5"/>
    <s v="1.4"/>
    <s v=".356"/>
    <s v="1.1"/>
    <s v="2.2"/>
    <s v=".506"/>
    <s v=".517"/>
    <s v="0.7"/>
    <s v="0.9"/>
    <s v=".710"/>
    <s v="0.5"/>
    <s v="1.2"/>
    <s v="1.7"/>
    <s v="1.3"/>
    <s v="0.6"/>
    <s v="0.2"/>
    <s v="0.7"/>
    <s v="1.6"/>
    <s v="4.5"/>
    <s v="9.6"/>
    <s v=".546"/>
    <s v=".388"/>
    <s v=".257"/>
    <s v="4.1"/>
    <s v="9.0"/>
    <s v="6.6"/>
    <s v="12.7"/>
    <s v="2.1"/>
    <s v="1.3"/>
    <s v="15.1"/>
    <s v="14.9"/>
    <s v="0.2"/>
    <s v="0.8"/>
    <s v="1.1"/>
    <s v=".052"/>
    <s v="-4.0"/>
    <s v="0.2"/>
    <s v="-3.8"/>
    <s v="-0.5"/>
    <n v="3510480"/>
    <m/>
    <m/>
    <n v="0"/>
    <s v=""/>
    <n v="1.6424420592055791"/>
    <x v="4"/>
  </r>
  <r>
    <x v="139"/>
    <s v="33"/>
    <s v="ORL"/>
    <s v="PG"/>
    <n v="50"/>
    <s v="16"/>
    <n v="12.2"/>
    <s v="1.2"/>
    <s v="3.1"/>
    <s v=".403"/>
    <s v="0.8"/>
    <s v="2.1"/>
    <s v=".364"/>
    <s v="0.5"/>
    <s v="0.9"/>
    <s v=".489"/>
    <s v=".529"/>
    <s v="0.3"/>
    <s v="0.4"/>
    <s v=".778"/>
    <s v="0.3"/>
    <s v="1.1"/>
    <s v="1.5"/>
    <s v="1.4"/>
    <s v="0.5"/>
    <s v="0.1"/>
    <s v="0.4"/>
    <s v="1.0"/>
    <s v="3.5"/>
    <s v="10.9"/>
    <s v=".547"/>
    <s v=".695"/>
    <s v=".117"/>
    <s v="3.0"/>
    <s v="11.2"/>
    <s v="6.9"/>
    <s v="17.0"/>
    <s v="2.1"/>
    <s v="0.6"/>
    <s v="10.0"/>
    <s v="12.8"/>
    <s v="0.6"/>
    <s v="0.9"/>
    <s v="1.5"/>
    <s v=".114"/>
    <s v="-2.3"/>
    <s v="1.4"/>
    <s v="-0.8"/>
    <s v="0.2"/>
    <n v="3303771"/>
    <m/>
    <m/>
    <n v="0"/>
    <s v=""/>
    <n v="2.7070429518268679"/>
    <x v="18"/>
  </r>
  <r>
    <x v="140"/>
    <s v="29"/>
    <s v="DAL"/>
    <s v="PG"/>
    <n v="20"/>
    <s v="13"/>
    <n v="18.600000000000001"/>
    <s v="3.2"/>
    <s v="6.7"/>
    <s v=".478"/>
    <s v="1.2"/>
    <s v="2.7"/>
    <s v=".434"/>
    <s v="2.1"/>
    <s v="4.1"/>
    <s v=".506"/>
    <s v=".563"/>
    <s v="1.2"/>
    <s v="1.6"/>
    <s v=".742"/>
    <s v="0.2"/>
    <s v="1.5"/>
    <s v="1.7"/>
    <s v="2.8"/>
    <s v="0.6"/>
    <s v="0.2"/>
    <s v="1.1"/>
    <s v="1.7"/>
    <s v="8.7"/>
    <s v="13.6"/>
    <s v=".589"/>
    <s v=".396"/>
    <s v=".231"/>
    <s v="1.2"/>
    <s v="8.3"/>
    <s v="4.8"/>
    <s v="21.5"/>
    <s v="1.6"/>
    <s v="0.7"/>
    <s v="13.0"/>
    <s v="19.6"/>
    <s v="0.4"/>
    <s v="0.2"/>
    <s v="0.6"/>
    <s v=".083"/>
    <s v="-1.2"/>
    <s v="-1.1"/>
    <s v="-2.3"/>
    <s v="0.0"/>
    <n v="3150000"/>
    <m/>
    <m/>
    <n v="0"/>
    <s v=""/>
    <n v="1.5257904761904761"/>
    <x v="15"/>
  </r>
  <r>
    <x v="141"/>
    <s v="20"/>
    <s v="BRK"/>
    <s v="SF"/>
    <n v="20"/>
    <s v="0"/>
    <n v="12.3"/>
    <s v="2.0"/>
    <s v="4.8"/>
    <s v=".406"/>
    <s v="1.7"/>
    <s v="3.7"/>
    <s v=".446"/>
    <s v="0.3"/>
    <s v="1.1"/>
    <s v=".273"/>
    <s v=".578"/>
    <s v="0.2"/>
    <s v="0.3"/>
    <s v=".600"/>
    <s v="0.2"/>
    <s v="1.3"/>
    <s v="1.5"/>
    <s v="0.6"/>
    <s v="0.3"/>
    <s v="0.1"/>
    <s v="0.8"/>
    <s v="1.1"/>
    <s v="5.7"/>
    <s v="9.4"/>
    <s v=".580"/>
    <s v=".771"/>
    <s v=".052"/>
    <s v="1.8"/>
    <s v="12.1"/>
    <s v="6.7"/>
    <s v="7.8"/>
    <s v="1.2"/>
    <s v="0.4"/>
    <s v="13.3"/>
    <s v="20.1"/>
    <s v="-0.1"/>
    <s v="0.1"/>
    <s v="0.1"/>
    <s v=".010"/>
    <s v="-1.5"/>
    <s v="-2.2"/>
    <s v="-3.7"/>
    <s v="-0.1"/>
    <n v="3114240"/>
    <m/>
    <m/>
    <n v="0"/>
    <s v=""/>
    <n v="0.17506678997122893"/>
    <x v="9"/>
  </r>
  <r>
    <x v="142"/>
    <s v="23"/>
    <s v="3TM"/>
    <s v="PF"/>
    <n v="33"/>
    <s v="3"/>
    <n v="12.4"/>
    <s v="1.7"/>
    <s v="3.8"/>
    <s v=".456"/>
    <s v="0.6"/>
    <s v="1.8"/>
    <s v=".311"/>
    <s v="1.2"/>
    <s v="1.9"/>
    <s v=".594"/>
    <s v=".532"/>
    <s v="0.6"/>
    <s v="0.8"/>
    <s v=".769"/>
    <s v="0.4"/>
    <s v="2.2"/>
    <s v="2.5"/>
    <s v="1.1"/>
    <s v="0.4"/>
    <s v="0.3"/>
    <s v="0.7"/>
    <s v="0.6"/>
    <s v="4.6"/>
    <s v="11.9"/>
    <s v=".561"/>
    <s v=".488"/>
    <s v=".208"/>
    <s v="3.4"/>
    <s v="19.5"/>
    <s v="11.2"/>
    <s v="11.5"/>
    <s v="1.6"/>
    <s v="2.0"/>
    <s v="13.9"/>
    <s v="16.0"/>
    <s v="0.1"/>
    <s v="0.4"/>
    <s v="0.5"/>
    <s v=".062"/>
    <s v="-1.6"/>
    <s v="0.1"/>
    <s v="-1.5"/>
    <s v="0.1"/>
    <n v="2967212"/>
    <m/>
    <m/>
    <n v="0"/>
    <s v=""/>
    <n v="1.1249448977693541"/>
    <x v="2"/>
  </r>
  <r>
    <x v="143"/>
    <s v="28"/>
    <s v="2TM"/>
    <s v="SG"/>
    <n v="57"/>
    <s v="2"/>
    <n v="14.7"/>
    <s v="2.0"/>
    <s v="4.5"/>
    <s v=".453"/>
    <s v="0.7"/>
    <s v="1.9"/>
    <s v=".358"/>
    <s v="1.4"/>
    <s v="2.6"/>
    <s v=".520"/>
    <s v=".528"/>
    <s v="0.8"/>
    <s v="1.0"/>
    <s v=".797"/>
    <s v="0.5"/>
    <s v="1.3"/>
    <s v="1.8"/>
    <s v="1.8"/>
    <s v="0.4"/>
    <s v="0.1"/>
    <s v="0.7"/>
    <s v="1.2"/>
    <s v="5.5"/>
    <s v="11.9"/>
    <s v=".563"/>
    <s v=".417"/>
    <s v=".232"/>
    <s v="4.2"/>
    <s v="9.9"/>
    <s v="7.0"/>
    <s v="18.3"/>
    <s v="1.5"/>
    <s v="0.5"/>
    <s v="12.5"/>
    <s v="16.7"/>
    <s v="0.8"/>
    <s v="0.5"/>
    <s v="1.3"/>
    <s v=".077"/>
    <s v="-1.7"/>
    <s v="-0.5"/>
    <s v="-2.2"/>
    <s v="0.0"/>
    <n v="2875000"/>
    <m/>
    <m/>
    <n v="0"/>
    <s v=""/>
    <n v="3.029429565217391"/>
    <x v="2"/>
  </r>
  <r>
    <x v="144"/>
    <s v="22"/>
    <s v="DAL"/>
    <s v="PF"/>
    <n v="52"/>
    <s v="4"/>
    <n v="11.2"/>
    <s v="1.3"/>
    <s v="3.3"/>
    <s v=".402"/>
    <s v="0.2"/>
    <s v="1.0"/>
    <s v=".235"/>
    <s v="1.1"/>
    <s v="2.4"/>
    <s v=".472"/>
    <s v=".437"/>
    <s v="0.9"/>
    <s v="1.5"/>
    <s v=".645"/>
    <s v="0.8"/>
    <s v="1.6"/>
    <s v="2.4"/>
    <s v="0.8"/>
    <s v="0.5"/>
    <s v="0.1"/>
    <s v="0.3"/>
    <s v="0.5"/>
    <s v="3.9"/>
    <s v="12.6"/>
    <s v=".484"/>
    <s v=".293"/>
    <s v=".437"/>
    <s v="8.4"/>
    <s v="15.0"/>
    <s v="11.8"/>
    <s v="9.1"/>
    <s v="2.2"/>
    <s v="0.9"/>
    <s v="6.3"/>
    <s v="16.3"/>
    <s v="0.3"/>
    <s v="0.5"/>
    <s v="0.9"/>
    <s v=".072"/>
    <s v="-1.6"/>
    <s v="-0.5"/>
    <s v="-2.1"/>
    <s v="0.0"/>
    <n v="2870400"/>
    <m/>
    <m/>
    <n v="0"/>
    <s v=""/>
    <n v="1.9121237458193978"/>
    <x v="15"/>
  </r>
  <r>
    <x v="145"/>
    <s v="20"/>
    <s v="2TM"/>
    <s v="SG"/>
    <n v="29"/>
    <s v="11"/>
    <n v="22"/>
    <s v="2.8"/>
    <s v="7.3"/>
    <s v=".385"/>
    <s v="0.8"/>
    <s v="3.1"/>
    <s v=".267"/>
    <s v="2.0"/>
    <s v="4.2"/>
    <s v=".472"/>
    <s v=".441"/>
    <s v="1.1"/>
    <s v="1.3"/>
    <s v=".865"/>
    <s v="0.3"/>
    <s v="1.8"/>
    <s v="2.0"/>
    <s v="2.6"/>
    <s v="0.4"/>
    <s v="0.1"/>
    <s v="1.2"/>
    <s v="1.7"/>
    <s v="7.6"/>
    <s v="7.1"/>
    <s v=".480"/>
    <s v=".423"/>
    <s v=".174"/>
    <s v="1.3"/>
    <s v="8.3"/>
    <s v="4.8"/>
    <s v="17.1"/>
    <s v="0.9"/>
    <s v="0.4"/>
    <s v="13.2"/>
    <s v="17.4"/>
    <s v="-0.5"/>
    <s v="0.0"/>
    <s v="-0.4"/>
    <s v="-0.032"/>
    <s v="-5.6"/>
    <s v="-2.5"/>
    <s v="-8.1"/>
    <s v="-1.0"/>
    <n v="2795294"/>
    <m/>
    <m/>
    <n v="0"/>
    <s v=""/>
    <n v="-0.48767678820188498"/>
    <x v="2"/>
  </r>
  <r>
    <x v="146"/>
    <s v="24"/>
    <s v="DET"/>
    <s v="PG"/>
    <n v="57"/>
    <s v="1"/>
    <n v="14.2"/>
    <s v="2.4"/>
    <s v="5.2"/>
    <s v=".463"/>
    <s v="1.0"/>
    <s v="2.7"/>
    <s v=".382"/>
    <s v="1.4"/>
    <s v="2.5"/>
    <s v=".549"/>
    <s v=".561"/>
    <s v="0.8"/>
    <s v="0.9"/>
    <s v=".843"/>
    <s v="0.3"/>
    <s v="0.9"/>
    <s v="1.2"/>
    <s v="2.3"/>
    <s v="0.6"/>
    <s v="0.1"/>
    <s v="0.9"/>
    <s v="1.3"/>
    <s v="6.6"/>
    <s v="14.0"/>
    <s v=".589"/>
    <s v=".514"/>
    <s v=".172"/>
    <s v="2.5"/>
    <s v="6.9"/>
    <s v="4.7"/>
    <s v="22.9"/>
    <s v="2.2"/>
    <s v="0.5"/>
    <s v="14.5"/>
    <s v="19.4"/>
    <s v="1.0"/>
    <s v="0.8"/>
    <s v="1.8"/>
    <s v=".108"/>
    <s v="-0.4"/>
    <s v="-0.2"/>
    <s v="-0.6"/>
    <s v="0.3"/>
    <n v="2755080"/>
    <m/>
    <m/>
    <n v="0"/>
    <s v=""/>
    <n v="5.3874297661047947"/>
    <x v="6"/>
  </r>
  <r>
    <x v="147"/>
    <s v="21"/>
    <s v="SAS"/>
    <s v="SG"/>
    <n v="58"/>
    <s v="0"/>
    <n v="11.8"/>
    <s v="1.4"/>
    <s v="3.2"/>
    <s v=".435"/>
    <s v="0.3"/>
    <s v="1.0"/>
    <s v=".293"/>
    <s v="1.1"/>
    <s v="2.2"/>
    <s v=".500"/>
    <s v=".481"/>
    <s v="0.7"/>
    <s v="1.1"/>
    <s v=".623"/>
    <s v="0.3"/>
    <s v="0.8"/>
    <s v="1.1"/>
    <s v="2.0"/>
    <s v="0.6"/>
    <s v="0.1"/>
    <s v="0.9"/>
    <s v="0.8"/>
    <s v="3.7"/>
    <s v="9.9"/>
    <s v=".510"/>
    <s v=".312"/>
    <s v=".328"/>
    <s v="2.7"/>
    <s v="6.9"/>
    <s v="4.8"/>
    <s v="22.3"/>
    <s v="2.6"/>
    <s v="0.8"/>
    <s v="20.2"/>
    <s v="16.7"/>
    <s v="-0.3"/>
    <s v="0.4"/>
    <s v="0.2"/>
    <s v=".011"/>
    <s v="-3.9"/>
    <s v="-0.3"/>
    <s v="-4.2"/>
    <s v="-0.4"/>
    <n v="2624280"/>
    <m/>
    <m/>
    <n v="0"/>
    <s v=""/>
    <n v="0.38479125703049977"/>
    <x v="26"/>
  </r>
  <r>
    <x v="148"/>
    <s v="23"/>
    <s v="OKC"/>
    <s v="SF"/>
    <n v="54"/>
    <s v="3"/>
    <n v="10.199999999999999"/>
    <s v="0.9"/>
    <s v="2.5"/>
    <s v=".383"/>
    <s v="0.3"/>
    <s v="1.2"/>
    <s v=".254"/>
    <s v="0.6"/>
    <s v="1.3"/>
    <s v=".500"/>
    <s v=".444"/>
    <s v="0.3"/>
    <s v="0.5"/>
    <s v=".607"/>
    <s v="0.6"/>
    <s v="1.7"/>
    <s v="2.2"/>
    <s v="1.1"/>
    <s v="0.3"/>
    <s v="0.1"/>
    <s v="0.5"/>
    <s v="1.0"/>
    <s v="2.5"/>
    <s v="8.1"/>
    <s v=".464"/>
    <s v=".474"/>
    <s v=".211"/>
    <s v="6.0"/>
    <s v="17.3"/>
    <s v="11.8"/>
    <s v="12.6"/>
    <s v="1.4"/>
    <s v="0.7"/>
    <s v="16.2"/>
    <s v="13.3"/>
    <s v="-0.1"/>
    <s v="0.9"/>
    <s v="0.8"/>
    <s v=".067"/>
    <s v="-4.3"/>
    <s v="0.3"/>
    <s v="-4.0"/>
    <s v="-0.3"/>
    <n v="2622360"/>
    <m/>
    <m/>
    <n v="0"/>
    <s v=""/>
    <n v="1.1465702649521807"/>
    <x v="24"/>
  </r>
  <r>
    <x v="149"/>
    <s v="24"/>
    <s v="MIN"/>
    <s v="SG"/>
    <n v="32"/>
    <s v="1"/>
    <n v="10.6"/>
    <s v="1.7"/>
    <s v="3.6"/>
    <s v=".482"/>
    <s v="0.3"/>
    <s v="1.0"/>
    <s v=".355"/>
    <s v="1.4"/>
    <s v="2.6"/>
    <s v=".530"/>
    <s v=".531"/>
    <s v="0.5"/>
    <s v="0.7"/>
    <s v=".810"/>
    <s v="0.3"/>
    <s v="1.2"/>
    <s v="1.5"/>
    <s v="1.0"/>
    <s v="0.2"/>
    <s v="0.2"/>
    <s v="0.5"/>
    <s v="0.8"/>
    <s v="4.3"/>
    <s v="11.9"/>
    <s v=".560"/>
    <s v=".272"/>
    <s v=".184"/>
    <s v="3.3"/>
    <s v="11.9"/>
    <s v="7.7"/>
    <s v="13.8"/>
    <s v="1.0"/>
    <s v="1.4"/>
    <s v="10.9"/>
    <s v="17.7"/>
    <s v="0.3"/>
    <s v="0.4"/>
    <s v="0.6"/>
    <s v=".091"/>
    <s v="-2.1"/>
    <s v="0.0"/>
    <s v="-2.1"/>
    <s v="0.0"/>
    <n v="2546640"/>
    <m/>
    <m/>
    <n v="0"/>
    <s v=""/>
    <n v="1.5700687965319009"/>
    <x v="31"/>
  </r>
  <r>
    <x v="150"/>
    <s v="23"/>
    <s v="2TM"/>
    <s v="SG"/>
    <n v="36"/>
    <s v="1"/>
    <n v="13.9"/>
    <s v="1.6"/>
    <s v="3.5"/>
    <s v=".468"/>
    <s v="0.4"/>
    <s v="1.1"/>
    <s v=".341"/>
    <s v="1.3"/>
    <s v="2.4"/>
    <s v=".529"/>
    <s v=".524"/>
    <s v="0.5"/>
    <s v="0.6"/>
    <s v=".818"/>
    <s v="0.8"/>
    <s v="1.8"/>
    <s v="2.6"/>
    <s v="1.2"/>
    <s v="0.6"/>
    <s v="0.1"/>
    <s v="0.8"/>
    <s v="0.9"/>
    <s v="4.2"/>
    <s v="11.0"/>
    <s v=".553"/>
    <s v=".325"/>
    <s v=".175"/>
    <s v="6.4"/>
    <s v="14.3"/>
    <s v="10.3"/>
    <s v="11.6"/>
    <s v="1.9"/>
    <s v="1.0"/>
    <s v="16.6"/>
    <s v="13.8"/>
    <s v="0.2"/>
    <s v="0.5"/>
    <s v="0.7"/>
    <s v=".063"/>
    <s v="-2.6"/>
    <s v="-0.1"/>
    <s v="-2.7"/>
    <s v="-0.1"/>
    <n v="2537040"/>
    <m/>
    <m/>
    <n v="0"/>
    <s v=""/>
    <n v="1.6783732223378423"/>
    <x v="2"/>
  </r>
  <r>
    <x v="151"/>
    <s v="24"/>
    <s v="BOS"/>
    <s v="SG"/>
    <n v="31"/>
    <s v="2"/>
    <n v="12.4"/>
    <s v="1.3"/>
    <s v="3.5"/>
    <s v=".355"/>
    <s v="0.8"/>
    <s v="2.6"/>
    <s v=".317"/>
    <s v="0.4"/>
    <s v="0.9"/>
    <s v=".464"/>
    <s v=".473"/>
    <s v="0.3"/>
    <s v="0.4"/>
    <s v=".750"/>
    <s v="0.6"/>
    <s v="1.5"/>
    <s v="2.1"/>
    <s v="1.1"/>
    <s v="0.5"/>
    <s v="0.1"/>
    <s v="0.4"/>
    <s v="0.7"/>
    <s v="3.6"/>
    <s v="10.3"/>
    <s v=".490"/>
    <s v=".745"/>
    <s v=".109"/>
    <s v="5.4"/>
    <s v="13.0"/>
    <s v="9.2"/>
    <s v="11.3"/>
    <s v="2.2"/>
    <s v="0.5"/>
    <s v="9.4"/>
    <s v="14.5"/>
    <s v="0.2"/>
    <s v="0.5"/>
    <s v="0.7"/>
    <s v=".089"/>
    <s v="-2.5"/>
    <s v="0.8"/>
    <s v="-1.7"/>
    <s v="0.0"/>
    <n v="2494320"/>
    <m/>
    <m/>
    <n v="0"/>
    <s v=""/>
    <n v="1.4163780108406296"/>
    <x v="5"/>
  </r>
  <r>
    <x v="152"/>
    <s v="22"/>
    <s v="2TM"/>
    <s v="SF"/>
    <n v="24"/>
    <s v="0"/>
    <n v="4.5"/>
    <s v="0.8"/>
    <s v="1.5"/>
    <s v=".543"/>
    <s v="0.5"/>
    <s v="1.0"/>
    <s v=".565"/>
    <s v="0.3"/>
    <s v="0.5"/>
    <s v=".500"/>
    <s v=".729"/>
    <s v="0.1"/>
    <s v="0.2"/>
    <s v=".500"/>
    <s v="0.2"/>
    <s v="0.8"/>
    <s v="1.0"/>
    <s v="0.1"/>
    <s v="0.1"/>
    <s v="0.1"/>
    <s v="0.2"/>
    <s v="0.3"/>
    <s v="2.2"/>
    <s v="16.2"/>
    <s v=".721"/>
    <s v=".657"/>
    <s v=".114"/>
    <s v="4.8"/>
    <s v="19.7"/>
    <s v="12.3"/>
    <s v="4.6"/>
    <s v="1.3"/>
    <s v="1.7"/>
    <s v="12.0"/>
    <s v="16.4"/>
    <s v="0.1"/>
    <s v="0.1"/>
    <s v="0.2"/>
    <s v=".098"/>
    <s v="2.4"/>
    <s v="-0.9"/>
    <s v="1.5"/>
    <s v="0.1"/>
    <n v="2448840"/>
    <m/>
    <m/>
    <n v="0"/>
    <s v=""/>
    <n v="0.95393737443034254"/>
    <x v="2"/>
  </r>
  <r>
    <x v="153"/>
    <s v="23"/>
    <s v="IND"/>
    <s v="C"/>
    <n v="1"/>
    <s v="0"/>
    <n v="5"/>
    <s v="2.0"/>
    <s v="4.0"/>
    <s v=".500"/>
    <s v="0.0"/>
    <s v="1.0"/>
    <s v=".000"/>
    <s v="2.0"/>
    <s v="3.0"/>
    <s v=".667"/>
    <s v=".500"/>
    <s v="2.0"/>
    <s v="2.0"/>
    <s v="1.000"/>
    <s v="0.0"/>
    <s v="1.0"/>
    <s v="1.0"/>
    <s v="0.0"/>
    <s v="0.0"/>
    <s v="0.0"/>
    <s v="0.0"/>
    <s v="0.0"/>
    <s v="6.0"/>
    <s v="31.2"/>
    <s v=".615"/>
    <s v=".250"/>
    <s v=".500"/>
    <s v="0.0"/>
    <s v="22.1"/>
    <s v="11.1"/>
    <s v="0.0"/>
    <s v="0.0"/>
    <s v="0.0"/>
    <s v="0.0"/>
    <s v="42.2"/>
    <s v="0.0"/>
    <s v="0.0"/>
    <s v="0.0"/>
    <s v=".237"/>
    <s v="6.0"/>
    <s v="-4.4"/>
    <s v="1.6"/>
    <s v="0.0"/>
    <n v="2237691"/>
    <m/>
    <m/>
    <n v="0"/>
    <s v=""/>
    <n v="0"/>
    <x v="17"/>
  </r>
  <r>
    <x v="154"/>
    <s v="26"/>
    <s v="2TM"/>
    <s v="C"/>
    <n v="32"/>
    <s v="2"/>
    <n v="12.9"/>
    <s v="1.6"/>
    <s v="3.5"/>
    <s v=".464"/>
    <s v="0.5"/>
    <s v="1.7"/>
    <s v=".278"/>
    <s v="1.2"/>
    <s v="1.8"/>
    <s v=".638"/>
    <s v=".531"/>
    <s v="0.6"/>
    <s v="0.8"/>
    <s v=".704"/>
    <s v="1.0"/>
    <s v="3.5"/>
    <s v="4.5"/>
    <s v="0.6"/>
    <s v="0.3"/>
    <s v="1.0"/>
    <s v="0.6"/>
    <s v="1.8"/>
    <s v="4.3"/>
    <s v="13.9"/>
    <s v=".557"/>
    <s v=".482"/>
    <s v=".241"/>
    <s v="8.8"/>
    <s v="30.5"/>
    <s v="19.7"/>
    <s v="6.0"/>
    <s v="1.1"/>
    <s v="7.4"/>
    <s v="13.9"/>
    <s v="15.2"/>
    <s v="0.2"/>
    <s v="0.8"/>
    <s v="1.0"/>
    <s v=".117"/>
    <s v="-2.7"/>
    <s v="1.9"/>
    <s v="-0.9"/>
    <s v="0.1"/>
    <n v="2207491"/>
    <m/>
    <m/>
    <n v="0"/>
    <s v=""/>
    <n v="3.5072849674132311"/>
    <x v="2"/>
  </r>
  <r>
    <x v="155"/>
    <s v="25"/>
    <s v="BOS"/>
    <s v="C"/>
    <n v="62"/>
    <s v="6"/>
    <n v="13.9"/>
    <s v="2.1"/>
    <s v="3.3"/>
    <s v=".650"/>
    <s v="0.0"/>
    <s v="0.0"/>
    <s v=".000"/>
    <s v="2.1"/>
    <s v="3.2"/>
    <s v=".660"/>
    <s v=".650"/>
    <s v="0.7"/>
    <s v="1.0"/>
    <s v=".754"/>
    <s v="1.4"/>
    <s v="2.4"/>
    <s v="3.8"/>
    <s v="0.7"/>
    <s v="0.3"/>
    <s v="0.7"/>
    <s v="0.6"/>
    <s v="1.7"/>
    <s v="5.0"/>
    <s v="16.3"/>
    <s v=".674"/>
    <s v=".015"/>
    <s v=".300"/>
    <s v="11.2"/>
    <s v="18.5"/>
    <s v="14.9"/>
    <s v="7.4"/>
    <s v="1.0"/>
    <s v="4.5"/>
    <s v="14.8"/>
    <s v="13.7"/>
    <s v="1.8"/>
    <s v="1.4"/>
    <s v="3.2"/>
    <s v=".179"/>
    <s v="-1.7"/>
    <s v="1.0"/>
    <s v="-0.7"/>
    <s v="0.3"/>
    <n v="2162606"/>
    <m/>
    <m/>
    <n v="0"/>
    <s v=""/>
    <n v="16.256239000539168"/>
    <x v="5"/>
  </r>
  <r>
    <x v="156"/>
    <s v="22"/>
    <s v="2TM"/>
    <s v="SG"/>
    <n v="39"/>
    <s v="0"/>
    <n v="13.2"/>
    <s v="1.5"/>
    <s v="3.3"/>
    <s v=".457"/>
    <s v="0.4"/>
    <s v="1.3"/>
    <s v=".327"/>
    <s v="1.1"/>
    <s v="2.1"/>
    <s v=".538"/>
    <s v=".519"/>
    <s v="0.6"/>
    <s v="0.9"/>
    <s v=".657"/>
    <s v="0.5"/>
    <s v="1.7"/>
    <s v="2.2"/>
    <s v="1.1"/>
    <s v="0.7"/>
    <s v="0.3"/>
    <s v="0.6"/>
    <s v="0.9"/>
    <s v="4.0"/>
    <s v="11.4"/>
    <s v=".544"/>
    <s v=".380"/>
    <s v=".271"/>
    <s v="4.3"/>
    <s v="13.6"/>
    <s v="9.0"/>
    <s v="12.0"/>
    <s v="2.4"/>
    <s v="2.4"/>
    <s v="13.7"/>
    <s v="13.7"/>
    <s v="0.1"/>
    <s v="0.4"/>
    <s v="0.6"/>
    <s v=".053"/>
    <s v="-3.3"/>
    <s v="0.4"/>
    <s v="-2.8"/>
    <s v="-0.1"/>
    <n v="2120693"/>
    <m/>
    <m/>
    <n v="0"/>
    <s v=""/>
    <n v="1.7545962569782614"/>
    <x v="2"/>
  </r>
  <r>
    <x v="157"/>
    <s v="24"/>
    <s v="MEM"/>
    <s v="SG"/>
    <n v="27"/>
    <s v="5"/>
    <n v="18.5"/>
    <s v="2.5"/>
    <s v="6.2"/>
    <s v=".401"/>
    <s v="1.0"/>
    <s v="3.5"/>
    <s v=".274"/>
    <s v="1.5"/>
    <s v="2.7"/>
    <s v=".569"/>
    <s v=".479"/>
    <s v="0.7"/>
    <s v="0.9"/>
    <s v=".792"/>
    <s v="0.8"/>
    <s v="2.8"/>
    <s v="3.6"/>
    <s v="2.0"/>
    <s v="0.4"/>
    <s v="0.3"/>
    <s v="1.2"/>
    <s v="1.7"/>
    <s v="6.6"/>
    <s v="9.2"/>
    <s v=".504"/>
    <s v=".569"/>
    <s v=".144"/>
    <s v="4.7"/>
    <s v="15.9"/>
    <s v="10.4"/>
    <s v="13.8"/>
    <s v="1.1"/>
    <s v="1.3"/>
    <s v="15.7"/>
    <s v="17.0"/>
    <s v="-0.1"/>
    <s v="0.5"/>
    <s v="0.4"/>
    <s v=".040"/>
    <s v="-2.5"/>
    <s v="-0.3"/>
    <s v="-2.8"/>
    <s v="-0.1"/>
    <n v="2120693"/>
    <m/>
    <m/>
    <n v="0"/>
    <s v=""/>
    <n v="0.87458203521207445"/>
    <x v="19"/>
  </r>
  <r>
    <x v="158"/>
    <s v="26"/>
    <s v="2TM"/>
    <s v="C"/>
    <n v="53"/>
    <s v="5"/>
    <n v="11.9"/>
    <s v="0.8"/>
    <s v="1.3"/>
    <s v=".634"/>
    <s v="0.0"/>
    <s v="0.0"/>
    <s v=""/>
    <s v="0.8"/>
    <s v="1.3"/>
    <s v=".634"/>
    <s v=".634"/>
    <s v="0.2"/>
    <s v="0.2"/>
    <s v=".615"/>
    <s v="1.3"/>
    <s v="2.4"/>
    <s v="3.7"/>
    <s v="0.6"/>
    <s v="0.2"/>
    <s v="0.4"/>
    <s v="0.6"/>
    <s v="1.2"/>
    <s v="1.8"/>
    <s v="10.0"/>
    <s v=".639"/>
    <s v=".000"/>
    <s v=".183"/>
    <s v="12.9"/>
    <s v="22.0"/>
    <s v="17.6"/>
    <s v="6.4"/>
    <s v="0.8"/>
    <s v="2.8"/>
    <s v="30.1"/>
    <s v="7.6"/>
    <s v="0.5"/>
    <s v="0.7"/>
    <s v="1.3"/>
    <s v=".096"/>
    <s v="-3.1"/>
    <s v="0.1"/>
    <s v="-3.0"/>
    <s v="-0.2"/>
    <n v="2092344"/>
    <m/>
    <m/>
    <n v="0"/>
    <s v=""/>
    <n v="3.9701884584943965"/>
    <x v="2"/>
  </r>
  <r>
    <x v="159"/>
    <s v="26"/>
    <s v="MEM"/>
    <s v="C"/>
    <n v="64"/>
    <s v="2"/>
    <n v="11.7"/>
    <s v="2.5"/>
    <s v="4.8"/>
    <s v=".515"/>
    <s v="1.3"/>
    <s v="3.1"/>
    <s v=".405"/>
    <s v="1.2"/>
    <s v="1.6"/>
    <s v=".724"/>
    <s v=".648"/>
    <s v="0.7"/>
    <s v="0.9"/>
    <s v=".786"/>
    <s v="0.5"/>
    <s v="1.5"/>
    <s v="2.0"/>
    <s v="0.6"/>
    <s v="0.3"/>
    <s v="0.9"/>
    <s v="0.5"/>
    <s v="1.2"/>
    <s v="6.9"/>
    <s v="18.2"/>
    <s v=".666"/>
    <s v=".656"/>
    <s v=".184"/>
    <s v="4.3"/>
    <s v="13.9"/>
    <s v="9.1"/>
    <s v="7.0"/>
    <s v="1.0"/>
    <s v="6.9"/>
    <s v="9.3"/>
    <s v="19.6"/>
    <s v="1.6"/>
    <s v="1.0"/>
    <s v="2.5"/>
    <s v=".162"/>
    <s v="2.5"/>
    <s v="1.0"/>
    <s v="3.5"/>
    <s v="1.1"/>
    <n v="2088033"/>
    <m/>
    <m/>
    <n v="0"/>
    <s v=""/>
    <n v="14.512701667071356"/>
    <x v="19"/>
  </r>
  <r>
    <x v="160"/>
    <s v="32"/>
    <s v="PHO"/>
    <s v="SG"/>
    <n v="25"/>
    <s v="0"/>
    <n v="5.8"/>
    <s v="1.1"/>
    <s v="3.0"/>
    <s v=".365"/>
    <s v="0.4"/>
    <s v="1.5"/>
    <s v=".243"/>
    <s v="0.7"/>
    <s v="1.5"/>
    <s v=".486"/>
    <s v=".426"/>
    <s v="0.8"/>
    <s v="0.8"/>
    <s v=".952"/>
    <s v="0.1"/>
    <s v="0.7"/>
    <s v="0.8"/>
    <s v="0.4"/>
    <s v="0.2"/>
    <s v="0.0"/>
    <s v="0.4"/>
    <s v="0.2"/>
    <s v="3.3"/>
    <s v="11.9"/>
    <s v=".499"/>
    <s v=".500"/>
    <s v=".284"/>
    <s v="2.4"/>
    <s v="12.8"/>
    <s v="7.8"/>
    <s v="11.5"/>
    <s v="2.1"/>
    <s v="0.0"/>
    <s v="10.7"/>
    <s v="28.6"/>
    <s v="-0.2"/>
    <s v="0.1"/>
    <s v="-0.1"/>
    <s v="-0.031"/>
    <s v="-2.9"/>
    <s v="-2.1"/>
    <s v="-5.1"/>
    <s v="-0.1"/>
    <n v="2087519"/>
    <m/>
    <m/>
    <n v="0"/>
    <s v=""/>
    <n v="-0.28445729116717028"/>
    <x v="16"/>
  </r>
  <r>
    <x v="161"/>
    <s v="37"/>
    <s v="MIN"/>
    <s v="SF"/>
    <n v="19"/>
    <s v="1"/>
    <n v="6"/>
    <s v="0.3"/>
    <s v="1.2"/>
    <s v=".261"/>
    <s v="0.2"/>
    <s v="0.8"/>
    <s v=".200"/>
    <s v="0.2"/>
    <s v="0.4"/>
    <s v=".375"/>
    <s v=".326"/>
    <s v="0.0"/>
    <s v="0.0"/>
    <s v=""/>
    <s v="0.1"/>
    <s v="0.5"/>
    <s v="0.6"/>
    <s v="1.2"/>
    <s v="0.1"/>
    <s v="0.0"/>
    <s v="0.5"/>
    <s v="0.6"/>
    <s v="0.8"/>
    <s v="2.4"/>
    <s v=".326"/>
    <s v=".652"/>
    <s v=".000"/>
    <s v="2.0"/>
    <s v="8.6"/>
    <s v="5.4"/>
    <s v="25.4"/>
    <s v="0.9"/>
    <s v="0.0"/>
    <s v="28.1"/>
    <s v="12.2"/>
    <s v="-0.2"/>
    <s v="0.1"/>
    <s v="-0.1"/>
    <s v="-0.035"/>
    <s v="-6.9"/>
    <s v="-0.1"/>
    <s v="-7.0"/>
    <s v="-0.1"/>
    <n v="2087519"/>
    <m/>
    <m/>
    <n v="0"/>
    <s v=""/>
    <n v="-3.7479898386553613E-2"/>
    <x v="31"/>
  </r>
  <r>
    <x v="162"/>
    <s v="37"/>
    <s v="IND"/>
    <s v="PF"/>
    <n v="12"/>
    <s v="0"/>
    <n v="3.1"/>
    <s v="0.3"/>
    <s v="0.9"/>
    <s v=".364"/>
    <s v="0.0"/>
    <s v="0.3"/>
    <s v=".000"/>
    <s v="0.3"/>
    <s v="0.7"/>
    <s v=".500"/>
    <s v=".364"/>
    <s v="0.0"/>
    <s v="0.1"/>
    <s v=".000"/>
    <s v="0.0"/>
    <s v="0.5"/>
    <s v="0.5"/>
    <s v="0.3"/>
    <s v="0.0"/>
    <s v="0.2"/>
    <s v="0.3"/>
    <s v="0.4"/>
    <s v="0.7"/>
    <s v="0.0"/>
    <s v=".350"/>
    <s v=".273"/>
    <s v=".091"/>
    <s v="0.0"/>
    <s v="17.9"/>
    <s v="9.0"/>
    <s v="13.7"/>
    <s v="0.0"/>
    <s v="4.9"/>
    <s v="25.9"/>
    <s v="18.0"/>
    <s v="-0.2"/>
    <s v="0.0"/>
    <s v="-0.1"/>
    <s v="-0.162"/>
    <s v="-9.6"/>
    <s v="-0.2"/>
    <s v="-9.7"/>
    <s v="-0.1"/>
    <n v="2087519"/>
    <m/>
    <m/>
    <n v="0"/>
    <s v=""/>
    <n v="0"/>
    <x v="17"/>
  </r>
  <r>
    <x v="163"/>
    <s v="35"/>
    <s v="2TM"/>
    <s v="PF"/>
    <n v="15"/>
    <s v="2"/>
    <n v="11"/>
    <s v="1.4"/>
    <s v="4.7"/>
    <s v=".300"/>
    <s v="0.6"/>
    <s v="2.4"/>
    <s v=".250"/>
    <s v="0.8"/>
    <s v="2.3"/>
    <s v=".353"/>
    <s v=".364"/>
    <s v="0.3"/>
    <s v="0.4"/>
    <s v=".833"/>
    <s v="0.2"/>
    <s v="1.3"/>
    <s v="1.5"/>
    <s v="1.4"/>
    <s v="0.1"/>
    <s v="0.2"/>
    <s v="0.3"/>
    <s v="1.1"/>
    <s v="3.7"/>
    <s v="6.0"/>
    <s v=".385"/>
    <s v=".514"/>
    <s v=".086"/>
    <s v="2.1"/>
    <s v="13.1"/>
    <s v="7.8"/>
    <s v="17.5"/>
    <s v="0.6"/>
    <s v="1.7"/>
    <s v="6.4"/>
    <s v="20.5"/>
    <s v="-0.3"/>
    <s v="0.1"/>
    <s v="-0.2"/>
    <s v="-0.044"/>
    <s v="-5.2"/>
    <s v="-2.5"/>
    <s v="-7.6"/>
    <s v="-0.2"/>
    <n v="2087519"/>
    <m/>
    <m/>
    <n v="0"/>
    <s v=""/>
    <n v="-0.22131535090219542"/>
    <x v="2"/>
  </r>
  <r>
    <x v="164"/>
    <s v="27"/>
    <s v="2TM"/>
    <s v="C"/>
    <n v="66"/>
    <s v="8"/>
    <n v="14.6"/>
    <s v="2.5"/>
    <s v="4.9"/>
    <s v=".508"/>
    <s v="0.7"/>
    <s v="2.2"/>
    <s v=".324"/>
    <s v="1.7"/>
    <s v="2.6"/>
    <s v=".665"/>
    <s v=".583"/>
    <s v="0.8"/>
    <s v="1.0"/>
    <s v=".859"/>
    <s v="1.3"/>
    <s v="2.5"/>
    <s v="3.8"/>
    <s v="0.8"/>
    <s v="0.4"/>
    <s v="0.6"/>
    <s v="0.5"/>
    <s v="1.2"/>
    <s v="6.5"/>
    <s v="17.2"/>
    <s v=".614"/>
    <s v=".461"/>
    <s v=".199"/>
    <s v="9.7"/>
    <s v="19.2"/>
    <s v="14.5"/>
    <s v="7.6"/>
    <s v="1.4"/>
    <s v="3.9"/>
    <s v="7.9"/>
    <s v="17.1"/>
    <s v="1.8"/>
    <s v="1.2"/>
    <s v="3.1"/>
    <s v=".152"/>
    <s v="0.7"/>
    <s v="0.0"/>
    <s v="0.6"/>
    <s v="0.6"/>
    <n v="2087519"/>
    <m/>
    <m/>
    <n v="0"/>
    <s v=""/>
    <n v="15.682961448494602"/>
    <x v="2"/>
  </r>
  <r>
    <x v="165"/>
    <s v="25"/>
    <s v="SAS"/>
    <s v="PF"/>
    <n v="61"/>
    <s v="0"/>
    <n v="11.2"/>
    <s v="2.3"/>
    <s v="4.6"/>
    <s v=".502"/>
    <s v="1.0"/>
    <s v="2.6"/>
    <s v=".373"/>
    <s v="1.3"/>
    <s v="2.0"/>
    <s v=".675"/>
    <s v=".609"/>
    <s v="0.7"/>
    <s v="1.0"/>
    <s v=".741"/>
    <s v="1.0"/>
    <s v="2.0"/>
    <s v="3.1"/>
    <s v="0.8"/>
    <s v="0.4"/>
    <s v="0.3"/>
    <s v="0.4"/>
    <s v="1.0"/>
    <s v="6.3"/>
    <s v="19.7"/>
    <s v=".628"/>
    <s v=".573"/>
    <s v=".206"/>
    <s v="9.7"/>
    <s v="19.7"/>
    <s v="14.7"/>
    <s v="10.7"/>
    <s v="1.6"/>
    <s v="2.3"/>
    <s v="7.8"/>
    <s v="20.8"/>
    <s v="1.6"/>
    <s v="0.6"/>
    <s v="2.2"/>
    <s v=".152"/>
    <s v="3.3"/>
    <s v="-1.0"/>
    <s v="2.3"/>
    <s v="0.7"/>
    <n v="2087519"/>
    <m/>
    <m/>
    <n v="0"/>
    <s v=""/>
    <n v="13.038214262960004"/>
    <x v="26"/>
  </r>
  <r>
    <x v="166"/>
    <s v="36"/>
    <s v="DEN"/>
    <s v="C"/>
    <n v="56"/>
    <s v="5"/>
    <n v="12.3"/>
    <s v="1.6"/>
    <s v="2.5"/>
    <s v=".650"/>
    <s v="0.0"/>
    <s v="0.0"/>
    <s v=""/>
    <s v="1.6"/>
    <s v="2.5"/>
    <s v=".650"/>
    <s v=".650"/>
    <s v="0.5"/>
    <s v="1.1"/>
    <s v=".422"/>
    <s v="1.5"/>
    <s v="3.6"/>
    <s v="5.1"/>
    <s v="0.9"/>
    <s v="0.3"/>
    <s v="0.5"/>
    <s v="0.7"/>
    <s v="1.3"/>
    <s v="3.7"/>
    <s v="15.4"/>
    <s v=".621"/>
    <s v=".000"/>
    <s v=".457"/>
    <s v="14.0"/>
    <s v="30.3"/>
    <s v="22.6"/>
    <s v="9.5"/>
    <s v="1.1"/>
    <s v="3.5"/>
    <s v="19.2"/>
    <s v="12.8"/>
    <s v="0.9"/>
    <s v="0.9"/>
    <s v="1.8"/>
    <s v=".127"/>
    <s v="-1.4"/>
    <s v="0.2"/>
    <s v="-1.2"/>
    <s v="0.2"/>
    <n v="2087519"/>
    <m/>
    <m/>
    <n v="0"/>
    <s v=""/>
    <n v="8.2462099746158017"/>
    <x v="1"/>
  </r>
  <r>
    <x v="167"/>
    <s v="24"/>
    <s v="CHI"/>
    <s v="SG"/>
    <n v="58"/>
    <s v="0"/>
    <n v="12.5"/>
    <s v="2.3"/>
    <s v="5.0"/>
    <s v=".457"/>
    <s v="0.7"/>
    <s v="2.1"/>
    <s v=".336"/>
    <s v="1.6"/>
    <s v="2.9"/>
    <s v=".544"/>
    <s v=".527"/>
    <s v="1.2"/>
    <s v="1.7"/>
    <s v=".735"/>
    <s v="0.3"/>
    <s v="1.4"/>
    <s v="1.7"/>
    <s v="1.4"/>
    <s v="0.4"/>
    <s v="0.2"/>
    <s v="0.7"/>
    <s v="1.0"/>
    <s v="6.5"/>
    <s v="13.8"/>
    <s v=".567"/>
    <s v=".419"/>
    <s v=".337"/>
    <s v="2.8"/>
    <s v="11.5"/>
    <s v="7.2"/>
    <s v="16.1"/>
    <s v="1.4"/>
    <s v="1.3"/>
    <s v="10.7"/>
    <s v="21.6"/>
    <s v="0.6"/>
    <s v="0.5"/>
    <s v="1.1"/>
    <s v=".075"/>
    <s v="-1.4"/>
    <s v="-1.1"/>
    <s v="-2.4"/>
    <s v="-0.1"/>
    <n v="2087519"/>
    <m/>
    <m/>
    <n v="0"/>
    <s v=""/>
    <n v="4.1231049873079009"/>
    <x v="4"/>
  </r>
  <r>
    <x v="168"/>
    <s v="24"/>
    <s v="SAS"/>
    <s v="C"/>
    <n v="36"/>
    <s v="1"/>
    <n v="10.4"/>
    <s v="1.9"/>
    <s v="3.3"/>
    <s v=".581"/>
    <s v="0.0"/>
    <s v="0.0"/>
    <s v=""/>
    <s v="1.9"/>
    <s v="3.3"/>
    <s v=".581"/>
    <s v=".581"/>
    <s v="0.6"/>
    <s v="0.9"/>
    <s v=".636"/>
    <s v="1.6"/>
    <s v="2.7"/>
    <s v="4.2"/>
    <s v="0.5"/>
    <s v="0.4"/>
    <s v="0.8"/>
    <s v="0.6"/>
    <s v="1.4"/>
    <s v="4.4"/>
    <s v="19.0"/>
    <s v=".597"/>
    <s v=".000"/>
    <s v=".282"/>
    <s v="15.9"/>
    <s v="27.4"/>
    <s v="21.7"/>
    <s v="6.6"/>
    <s v="1.8"/>
    <s v="7.2"/>
    <s v="14.9"/>
    <s v="17.5"/>
    <s v="0.5"/>
    <s v="0.6"/>
    <s v="1.1"/>
    <s v=".136"/>
    <s v="-1.7"/>
    <s v="0.6"/>
    <s v="-1.1"/>
    <s v="0.1"/>
    <n v="2087519"/>
    <m/>
    <m/>
    <n v="0"/>
    <s v=""/>
    <n v="5.9770952982942918"/>
    <x v="26"/>
  </r>
  <r>
    <x v="169"/>
    <s v="25"/>
    <s v="PHO"/>
    <s v="PF"/>
    <n v="36"/>
    <s v="10"/>
    <n v="12.4"/>
    <s v="2.7"/>
    <s v="5.1"/>
    <s v=".525"/>
    <s v="0.9"/>
    <s v="2.6"/>
    <s v=".344"/>
    <s v="1.8"/>
    <s v="2.5"/>
    <s v=".711"/>
    <s v=".612"/>
    <s v="0.6"/>
    <s v="0.7"/>
    <s v=".769"/>
    <s v="0.6"/>
    <s v="2.3"/>
    <s v="2.9"/>
    <s v="0.6"/>
    <s v="0.3"/>
    <s v="0.7"/>
    <s v="0.6"/>
    <s v="0.6"/>
    <s v="6.8"/>
    <s v="18.4"/>
    <s v=".627"/>
    <s v=".508"/>
    <s v=".142"/>
    <s v="5.1"/>
    <s v="20.4"/>
    <s v="13.0"/>
    <s v="7.7"/>
    <s v="1.0"/>
    <s v="5.2"/>
    <s v="9.3"/>
    <s v="21.1"/>
    <s v="0.6"/>
    <s v="0.3"/>
    <s v="0.9"/>
    <s v=".097"/>
    <s v="1.7"/>
    <s v="-0.9"/>
    <s v="0.8"/>
    <s v="0.3"/>
    <n v="2087519"/>
    <m/>
    <m/>
    <n v="0"/>
    <s v=""/>
    <n v="4.9739044291333396"/>
    <x v="16"/>
  </r>
  <r>
    <x v="170"/>
    <s v="29"/>
    <s v="PHO"/>
    <s v="PG"/>
    <n v="45"/>
    <s v="0"/>
    <n v="12.7"/>
    <s v="1.8"/>
    <s v="4.3"/>
    <s v=".426"/>
    <s v="0.7"/>
    <s v="1.9"/>
    <s v=".360"/>
    <s v="1.2"/>
    <s v="2.4"/>
    <s v=".477"/>
    <s v=".505"/>
    <s v="0.8"/>
    <s v="0.9"/>
    <s v=".857"/>
    <s v="0.3"/>
    <s v="1.2"/>
    <s v="1.5"/>
    <s v="1.6"/>
    <s v="0.4"/>
    <s v="0.1"/>
    <s v="0.5"/>
    <s v="0.5"/>
    <s v="5.2"/>
    <s v="13.1"/>
    <s v=".546"/>
    <s v=".441"/>
    <s v=".215"/>
    <s v="2.4"/>
    <s v="10.5"/>
    <s v="6.5"/>
    <s v="18.1"/>
    <s v="1.7"/>
    <s v="0.5"/>
    <s v="9.0"/>
    <s v="18.1"/>
    <s v="0.6"/>
    <s v="0.2"/>
    <s v="0.8"/>
    <s v=".064"/>
    <s v="-1.0"/>
    <s v="-0.8"/>
    <s v="-1.8"/>
    <s v="0.0"/>
    <n v="2087519"/>
    <m/>
    <m/>
    <n v="0"/>
    <s v=""/>
    <n v="2.7410912188104639"/>
    <x v="16"/>
  </r>
  <r>
    <x v="171"/>
    <s v="39"/>
    <s v="CHO"/>
    <s v="C"/>
    <n v="37"/>
    <s v="11"/>
    <n v="11.1"/>
    <s v="1.3"/>
    <s v="2.6"/>
    <s v=".495"/>
    <s v="0.0"/>
    <s v="0.1"/>
    <s v=".500"/>
    <s v="1.2"/>
    <s v="2.5"/>
    <s v=".495"/>
    <s v=".500"/>
    <s v="0.3"/>
    <s v="0.5"/>
    <s v=".600"/>
    <s v="1.4"/>
    <s v="1.9"/>
    <s v="3.2"/>
    <s v="0.6"/>
    <s v="0.2"/>
    <s v="0.5"/>
    <s v="0.7"/>
    <s v="1.5"/>
    <s v="2.9"/>
    <s v="10.8"/>
    <s v=".515"/>
    <s v=".021"/>
    <s v=".211"/>
    <s v="13.0"/>
    <s v="18.4"/>
    <s v="15.6"/>
    <s v="7.5"/>
    <s v="1.1"/>
    <s v="4.3"/>
    <s v="19.4"/>
    <s v="13.4"/>
    <s v="0.0"/>
    <s v="0.4"/>
    <s v="0.4"/>
    <s v=".043"/>
    <s v="-5.2"/>
    <s v="-0.1"/>
    <s v="-5.3"/>
    <s v="-0.3"/>
    <n v="2087519"/>
    <m/>
    <m/>
    <n v="0"/>
    <s v=""/>
    <n v="1.0657627547342086"/>
    <x v="11"/>
  </r>
  <r>
    <x v="172"/>
    <s v="38"/>
    <s v="TOR"/>
    <s v="SG"/>
    <n v="28"/>
    <s v="0"/>
    <n v="8.1"/>
    <s v="0.6"/>
    <s v="2.1"/>
    <s v=".300"/>
    <s v="0.2"/>
    <s v="1.0"/>
    <s v=".214"/>
    <s v="0.4"/>
    <s v="1.1"/>
    <s v=".375"/>
    <s v=".350"/>
    <s v="0.4"/>
    <s v="0.4"/>
    <s v=".917"/>
    <s v="0.3"/>
    <s v="0.7"/>
    <s v="1.0"/>
    <s v="1.1"/>
    <s v="0.6"/>
    <s v="0.1"/>
    <s v="0.4"/>
    <s v="0.8"/>
    <s v="1.9"/>
    <s v="8.5"/>
    <s v=".406"/>
    <s v=".467"/>
    <s v=".200"/>
    <s v="4.2"/>
    <s v="9.7"/>
    <s v="6.8"/>
    <s v="17.4"/>
    <s v="3.6"/>
    <s v="0.8"/>
    <s v="13.3"/>
    <s v="13.9"/>
    <s v="-0.1"/>
    <s v="0.3"/>
    <s v="0.2"/>
    <s v=".033"/>
    <s v="-5.7"/>
    <s v="2.1"/>
    <s v="-3.6"/>
    <s v="-0.1"/>
    <n v="2087519"/>
    <m/>
    <m/>
    <n v="0"/>
    <s v=""/>
    <n v="0.33063172119631018"/>
    <x v="30"/>
  </r>
  <r>
    <x v="173"/>
    <s v="36"/>
    <s v="2TM"/>
    <s v="PG"/>
    <n v="29"/>
    <s v="0"/>
    <n v="11.1"/>
    <s v="1.2"/>
    <s v="3.3"/>
    <s v=".375"/>
    <s v="0.9"/>
    <s v="2.6"/>
    <s v=".347"/>
    <s v="0.3"/>
    <s v="0.7"/>
    <s v=".476"/>
    <s v=".510"/>
    <s v="0.4"/>
    <s v="0.5"/>
    <s v=".929"/>
    <s v="0.1"/>
    <s v="0.6"/>
    <s v="0.8"/>
    <s v="0.9"/>
    <s v="0.4"/>
    <s v="0.1"/>
    <s v="0.6"/>
    <s v="0.8"/>
    <s v="3.8"/>
    <s v="8.4"/>
    <s v=".543"/>
    <s v=".781"/>
    <s v=".146"/>
    <s v="1.4"/>
    <s v="6.0"/>
    <s v="3.7"/>
    <s v="11.1"/>
    <s v="1.9"/>
    <s v="0.9"/>
    <s v="14.3"/>
    <s v="15.6"/>
    <s v="0.0"/>
    <s v="0.1"/>
    <s v="0.1"/>
    <s v=".017"/>
    <s v="-3.2"/>
    <s v="0.0"/>
    <s v="-3.2"/>
    <s v="-0.1"/>
    <n v="2087519"/>
    <m/>
    <m/>
    <n v="0"/>
    <s v=""/>
    <n v="0.21849861007253113"/>
    <x v="2"/>
  </r>
  <r>
    <x v="174"/>
    <s v="28"/>
    <s v="POR"/>
    <s v="C"/>
    <n v="46"/>
    <s v="0"/>
    <n v="10.199999999999999"/>
    <s v="1.5"/>
    <s v="3.6"/>
    <s v=".422"/>
    <s v="0.7"/>
    <s v="2.3"/>
    <s v=".321"/>
    <s v="0.8"/>
    <s v="1.3"/>
    <s v=".600"/>
    <s v=".524"/>
    <s v="0.4"/>
    <s v="0.5"/>
    <s v=".909"/>
    <s v="1.0"/>
    <s v="1.0"/>
    <s v="2.0"/>
    <s v="0.6"/>
    <s v="0.3"/>
    <s v="0.3"/>
    <s v="0.3"/>
    <s v="0.9"/>
    <s v="4.2"/>
    <s v="13.7"/>
    <s v=".552"/>
    <s v=".639"/>
    <s v=".133"/>
    <s v="9.9"/>
    <s v="11.4"/>
    <s v="10.6"/>
    <s v="8.0"/>
    <s v="1.2"/>
    <s v="2.7"/>
    <s v="8.3"/>
    <s v="17.0"/>
    <s v="0.6"/>
    <s v="0.4"/>
    <s v="1.0"/>
    <s v=".105"/>
    <s v="0.2"/>
    <s v="-0.5"/>
    <s v="-0.3"/>
    <s v="0.2"/>
    <n v="2048780"/>
    <m/>
    <m/>
    <n v="0"/>
    <s v=""/>
    <n v="3.6911723074219784"/>
    <x v="25"/>
  </r>
  <r>
    <x v="175"/>
    <s v="22"/>
    <s v="POR"/>
    <s v="SF"/>
    <n v="60"/>
    <s v="1"/>
    <n v="12.5"/>
    <s v="2.0"/>
    <s v="3.8"/>
    <s v=".515"/>
    <s v="0.5"/>
    <s v="1.2"/>
    <s v=".389"/>
    <s v="1.5"/>
    <s v="2.6"/>
    <s v=".573"/>
    <s v=".576"/>
    <s v="0.8"/>
    <s v="1.2"/>
    <s v=".690"/>
    <s v="1.0"/>
    <s v="2.5"/>
    <s v="3.5"/>
    <s v="0.6"/>
    <s v="0.6"/>
    <s v="0.1"/>
    <s v="0.6"/>
    <s v="1.5"/>
    <s v="5.2"/>
    <s v="15.0"/>
    <s v=".601"/>
    <s v=".314"/>
    <s v=".310"/>
    <s v="8.3"/>
    <s v="22.6"/>
    <s v="15.3"/>
    <s v="7.2"/>
    <s v="2.1"/>
    <s v="0.7"/>
    <s v="11.6"/>
    <s v="16.3"/>
    <s v="1.0"/>
    <s v="1.0"/>
    <s v="2.0"/>
    <s v=".128"/>
    <s v="-1.2"/>
    <s v="0.5"/>
    <s v="-0.8"/>
    <s v="0.2"/>
    <n v="2019699"/>
    <m/>
    <m/>
    <n v="0"/>
    <s v=""/>
    <n v="8.9270727964909629"/>
    <x v="25"/>
  </r>
  <r>
    <x v="176"/>
    <s v="22"/>
    <s v="ORL"/>
    <s v="SF"/>
    <n v="58"/>
    <s v="6"/>
    <n v="13.6"/>
    <s v="1.4"/>
    <s v="3.3"/>
    <s v=".421"/>
    <s v="1.1"/>
    <s v="2.8"/>
    <s v=".400"/>
    <s v="0.3"/>
    <s v="0.5"/>
    <s v=".533"/>
    <s v=".589"/>
    <s v="0.3"/>
    <s v="0.3"/>
    <s v=".882"/>
    <s v="0.3"/>
    <s v="1.0"/>
    <s v="1.3"/>
    <s v="0.6"/>
    <s v="0.4"/>
    <s v="0.1"/>
    <s v="0.2"/>
    <s v="1.1"/>
    <s v="4.1"/>
    <s v="9.4"/>
    <s v=".605"/>
    <s v=".842"/>
    <s v=".089"/>
    <s v="2.6"/>
    <s v="8.6"/>
    <s v="5.5"/>
    <s v="6.4"/>
    <s v="1.4"/>
    <s v="0.7"/>
    <s v="6.2"/>
    <s v="11.7"/>
    <s v="0.9"/>
    <s v="0.9"/>
    <s v="1.8"/>
    <s v=".109"/>
    <s v="-2.4"/>
    <s v="0.2"/>
    <s v="-2.2"/>
    <s v="0.0"/>
    <n v="2019699"/>
    <m/>
    <m/>
    <n v="0"/>
    <s v=""/>
    <n v="5.0683790010293617"/>
    <x v="18"/>
  </r>
  <r>
    <x v="177"/>
    <s v="20"/>
    <s v="2TM"/>
    <s v="SF"/>
    <n v="22"/>
    <s v="0"/>
    <n v="5.2"/>
    <s v="0.6"/>
    <s v="1.4"/>
    <s v=".433"/>
    <s v="0.1"/>
    <s v="0.6"/>
    <s v=".231"/>
    <s v="0.5"/>
    <s v="0.8"/>
    <s v=".588"/>
    <s v=".483"/>
    <s v="0.1"/>
    <s v="0.4"/>
    <s v=".333"/>
    <s v="0.4"/>
    <s v="0.6"/>
    <s v="1.0"/>
    <s v="0.7"/>
    <s v="0.1"/>
    <s v="0.0"/>
    <s v="0.5"/>
    <s v="0.5"/>
    <s v="1.5"/>
    <s v="6.7"/>
    <s v=".471"/>
    <s v=".433"/>
    <s v=".300"/>
    <s v="7.4"/>
    <s v="12.4"/>
    <s v="9.9"/>
    <s v="17.7"/>
    <s v="0.9"/>
    <s v="0.8"/>
    <s v="24.5"/>
    <s v="16.6"/>
    <s v="-0.2"/>
    <s v="0.1"/>
    <s v="-0.1"/>
    <s v="-0.045"/>
    <s v="-4.8"/>
    <s v="-0.3"/>
    <s v="-5.1"/>
    <s v="-0.1"/>
    <n v="1891857"/>
    <m/>
    <m/>
    <n v="0"/>
    <s v=""/>
    <n v="-0.16680436206330607"/>
    <x v="2"/>
  </r>
  <r>
    <x v="178"/>
    <s v="21"/>
    <s v="CHI"/>
    <s v="SF"/>
    <n v="79"/>
    <s v="5"/>
    <n v="14.2"/>
    <s v="1.6"/>
    <s v="3.6"/>
    <s v=".446"/>
    <s v="0.6"/>
    <s v="1.9"/>
    <s v=".327"/>
    <s v="1.0"/>
    <s v="1.7"/>
    <s v=".582"/>
    <s v=".533"/>
    <s v="0.8"/>
    <s v="1.0"/>
    <s v=".789"/>
    <s v="0.8"/>
    <s v="1.3"/>
    <s v="2.1"/>
    <s v="0.5"/>
    <s v="0.5"/>
    <s v="0.3"/>
    <s v="0.3"/>
    <s v="1.4"/>
    <s v="4.6"/>
    <s v="10.2"/>
    <s v=".571"/>
    <s v=".533"/>
    <s v=".265"/>
    <s v="6.4"/>
    <s v="9.4"/>
    <s v="7.9"/>
    <s v="4.4"/>
    <s v="1.6"/>
    <s v="1.5"/>
    <s v="7.8"/>
    <s v="12.9"/>
    <s v="1.0"/>
    <s v="0.8"/>
    <s v="1.9"/>
    <s v=".080"/>
    <s v="-2.6"/>
    <s v="-0.4"/>
    <s v="-3.0"/>
    <s v="-0.3"/>
    <n v="1891857"/>
    <m/>
    <m/>
    <n v="0"/>
    <s v=""/>
    <n v="5.849268734370515"/>
    <x v="4"/>
  </r>
  <r>
    <x v="179"/>
    <s v="22"/>
    <s v="GSW"/>
    <s v="PF"/>
    <n v="56"/>
    <s v="2"/>
    <n v="13.6"/>
    <s v="1.5"/>
    <s v="3.2"/>
    <s v=".458"/>
    <s v="0.6"/>
    <s v="1.8"/>
    <s v=".330"/>
    <s v="0.9"/>
    <s v="1.4"/>
    <s v=".632"/>
    <s v=".553"/>
    <s v="0.5"/>
    <s v="0.8"/>
    <s v=".690"/>
    <s v="1.3"/>
    <s v="1.8"/>
    <s v="3.1"/>
    <s v="1.4"/>
    <s v="0.4"/>
    <s v="0.2"/>
    <s v="0.8"/>
    <s v="1.6"/>
    <s v="4.1"/>
    <s v="11.7"/>
    <s v=".575"/>
    <s v=".575"/>
    <s v=".235"/>
    <s v="9.9"/>
    <s v="14.5"/>
    <s v="12.1"/>
    <s v="14.2"/>
    <s v="1.6"/>
    <s v="1.2"/>
    <s v="17.5"/>
    <s v="13.2"/>
    <s v="0.8"/>
    <s v="0.9"/>
    <s v="1.7"/>
    <s v=".110"/>
    <s v="-2.2"/>
    <s v="0.5"/>
    <s v="-1.7"/>
    <s v="0.1"/>
    <n v="1891857"/>
    <m/>
    <m/>
    <n v="0"/>
    <s v=""/>
    <n v="6.0452507774107653"/>
    <x v="22"/>
  </r>
  <r>
    <x v="180"/>
    <s v="23"/>
    <s v="MIL"/>
    <s v="SG"/>
    <n v="67"/>
    <s v="43"/>
    <n v="14.6"/>
    <s v="1.4"/>
    <s v="2.9"/>
    <s v=".477"/>
    <s v="0.4"/>
    <s v="1.1"/>
    <s v=".395"/>
    <s v="1.0"/>
    <s v="1.8"/>
    <s v=".529"/>
    <s v=".553"/>
    <s v="0.2"/>
    <s v="0.4"/>
    <s v=".500"/>
    <s v="1.0"/>
    <s v="1.7"/>
    <s v="2.7"/>
    <s v="1.2"/>
    <s v="0.5"/>
    <s v="0.2"/>
    <s v="0.9"/>
    <s v="1.7"/>
    <s v="3.4"/>
    <s v="8.6"/>
    <s v=".554"/>
    <s v=".386"/>
    <s v=".122"/>
    <s v="7.5"/>
    <s v="12.5"/>
    <s v="10.1"/>
    <s v="10.9"/>
    <s v="1.7"/>
    <s v="1.3"/>
    <s v="21.8"/>
    <s v="11.9"/>
    <s v="0.1"/>
    <s v="1.0"/>
    <s v="1.2"/>
    <s v=".059"/>
    <s v="-3.6"/>
    <s v="0.2"/>
    <s v="-3.4"/>
    <s v="-0.3"/>
    <n v="1891857"/>
    <m/>
    <m/>
    <n v="0"/>
    <s v=""/>
    <n v="3.0220465923164381"/>
    <x v="23"/>
  </r>
  <r>
    <x v="181"/>
    <s v="25"/>
    <s v="DEN"/>
    <s v="SG"/>
    <n v="49"/>
    <s v="4"/>
    <n v="13.6"/>
    <s v="1.6"/>
    <s v="3.7"/>
    <s v=".428"/>
    <s v="0.8"/>
    <s v="2.1"/>
    <s v=".396"/>
    <s v="0.8"/>
    <s v="1.6"/>
    <s v=".468"/>
    <s v=".539"/>
    <s v="0.1"/>
    <s v="0.2"/>
    <s v=".750"/>
    <s v="0.3"/>
    <s v="1.1"/>
    <s v="1.4"/>
    <s v="2.2"/>
    <s v="0.4"/>
    <s v="0.1"/>
    <s v="0.5"/>
    <s v="0.8"/>
    <s v="4.1"/>
    <s v="10.9"/>
    <s v=".545"/>
    <s v=".561"/>
    <s v=".044"/>
    <s v="2.6"/>
    <s v="8.8"/>
    <s v="5.9"/>
    <s v="19.5"/>
    <s v="1.4"/>
    <s v="0.7"/>
    <s v="11.6"/>
    <s v="13.2"/>
    <s v="0.8"/>
    <s v="0.3"/>
    <s v="1.1"/>
    <s v=".078"/>
    <s v="-0.8"/>
    <s v="-0.7"/>
    <s v="-1.5"/>
    <s v="0.1"/>
    <n v="1891857"/>
    <m/>
    <m/>
    <n v="0"/>
    <s v=""/>
    <n v="3.4540401309401298"/>
    <x v="1"/>
  </r>
  <r>
    <x v="182"/>
    <s v="24"/>
    <s v="CLE"/>
    <s v="PG"/>
    <n v="51"/>
    <s v="1"/>
    <n v="10.1"/>
    <s v="1.4"/>
    <s v="2.7"/>
    <s v=".514"/>
    <s v="0.4"/>
    <s v="0.9"/>
    <s v=".438"/>
    <s v="1.0"/>
    <s v="1.8"/>
    <s v=".554"/>
    <s v=".589"/>
    <s v="0.5"/>
    <s v="0.6"/>
    <s v=".719"/>
    <s v="0.4"/>
    <s v="0.9"/>
    <s v="1.3"/>
    <s v="1.4"/>
    <s v="0.3"/>
    <s v="0.3"/>
    <s v="0.7"/>
    <s v="0.5"/>
    <s v="3.7"/>
    <s v="13.1"/>
    <s v=".610"/>
    <s v=".343"/>
    <s v=".229"/>
    <s v="4.1"/>
    <s v="9.9"/>
    <s v="7.1"/>
    <s v="17.7"/>
    <s v="1.6"/>
    <s v="2.6"/>
    <s v="19.8"/>
    <s v="15.9"/>
    <s v="0.5"/>
    <s v="0.6"/>
    <s v="1.1"/>
    <s v=".102"/>
    <s v="0.1"/>
    <s v="1.0"/>
    <s v="1.1"/>
    <s v="0.4"/>
    <n v="1891857"/>
    <m/>
    <m/>
    <n v="0"/>
    <s v=""/>
    <n v="4.6462814049899128"/>
    <x v="21"/>
  </r>
  <r>
    <x v="183"/>
    <s v="22"/>
    <s v="2TM"/>
    <s v="SF"/>
    <n v="28"/>
    <s v="1"/>
    <n v="11.7"/>
    <s v="1.6"/>
    <s v="3.9"/>
    <s v=".417"/>
    <s v="0.7"/>
    <s v="1.8"/>
    <s v=".380"/>
    <s v="0.9"/>
    <s v="2.1"/>
    <s v=".448"/>
    <s v=".505"/>
    <s v="0.3"/>
    <s v="0.4"/>
    <s v=".700"/>
    <s v="0.6"/>
    <s v="1.3"/>
    <s v="2.0"/>
    <s v="0.7"/>
    <s v="0.3"/>
    <s v="0.3"/>
    <s v="0.5"/>
    <s v="1.0"/>
    <s v="4.1"/>
    <s v="9.9"/>
    <s v=".516"/>
    <s v=".463"/>
    <s v=".093"/>
    <s v="6.0"/>
    <s v="13.5"/>
    <s v="9.5"/>
    <s v="9.0"/>
    <s v="1.4"/>
    <s v="2.1"/>
    <s v="11.1"/>
    <s v="16.9"/>
    <s v="-0.1"/>
    <s v="0.3"/>
    <s v="0.2"/>
    <s v=".030"/>
    <s v="-3.2"/>
    <s v="-1.1"/>
    <s v="-4.4"/>
    <s v="-0.2"/>
    <n v="1891857"/>
    <m/>
    <m/>
    <n v="0"/>
    <s v=""/>
    <n v="0.54004081703849716"/>
    <x v="2"/>
  </r>
  <r>
    <x v="184"/>
    <s v="20"/>
    <s v="MEM"/>
    <s v="PF"/>
    <n v="29"/>
    <s v="3"/>
    <n v="15.8"/>
    <s v="2.6"/>
    <s v="6.9"/>
    <s v=".372"/>
    <s v="1.1"/>
    <s v="3.3"/>
    <s v=".337"/>
    <s v="1.4"/>
    <s v="3.6"/>
    <s v=".404"/>
    <s v=".452"/>
    <s v="1.0"/>
    <s v="1.4"/>
    <s v=".725"/>
    <s v="0.9"/>
    <s v="2.2"/>
    <s v="3.2"/>
    <s v="1.0"/>
    <s v="0.4"/>
    <s v="0.2"/>
    <s v="1.1"/>
    <s v="1.0"/>
    <s v="7.2"/>
    <s v="9.3"/>
    <s v=".482"/>
    <s v=".477"/>
    <s v=".201"/>
    <s v="6.3"/>
    <s v="14.8"/>
    <s v="10.6"/>
    <s v="8.2"/>
    <s v="1.2"/>
    <s v="1.0"/>
    <s v="12.5"/>
    <s v="21.7"/>
    <s v="-0.4"/>
    <s v="0.4"/>
    <s v="0.1"/>
    <s v=".009"/>
    <s v="-3.3"/>
    <s v="-2.0"/>
    <s v="-5.3"/>
    <s v="-0.4"/>
    <n v="1891857"/>
    <m/>
    <m/>
    <n v="0"/>
    <s v=""/>
    <n v="0.23694179845516869"/>
    <x v="19"/>
  </r>
  <r>
    <x v="185"/>
    <s v="21"/>
    <s v="MIN"/>
    <s v="SF"/>
    <n v="13"/>
    <s v="0"/>
    <n v="2.5"/>
    <s v="0.5"/>
    <s v="1.2"/>
    <s v=".400"/>
    <s v="0.0"/>
    <s v="0.4"/>
    <s v=".000"/>
    <s v="0.5"/>
    <s v="0.8"/>
    <s v=".600"/>
    <s v=".400"/>
    <s v="0.6"/>
    <s v="0.6"/>
    <s v="1.000"/>
    <s v="0.2"/>
    <s v="0.6"/>
    <s v="0.8"/>
    <s v="0.0"/>
    <s v="0.2"/>
    <s v="0.1"/>
    <s v="0.2"/>
    <s v="0.2"/>
    <s v="1.5"/>
    <s v="19.9"/>
    <s v=".540"/>
    <s v=".333"/>
    <s v=".533"/>
    <s v="10.6"/>
    <s v="27.3"/>
    <s v="19.1"/>
    <s v="0.0"/>
    <s v="3.1"/>
    <s v="2.9"/>
    <s v="9.7"/>
    <s v="27.8"/>
    <s v="0.0"/>
    <s v="0.1"/>
    <s v="0.1"/>
    <s v=".145"/>
    <s v="-3.4"/>
    <s v="-0.3"/>
    <s v="-3.7"/>
    <s v="0.0"/>
    <n v="1891857"/>
    <m/>
    <m/>
    <n v="0"/>
    <s v=""/>
    <n v="0.56801333293161171"/>
    <x v="31"/>
  </r>
  <r>
    <x v="186"/>
    <s v="21"/>
    <s v="MIL"/>
    <s v="SF"/>
    <n v="21"/>
    <s v="1"/>
    <n v="5"/>
    <s v="0.4"/>
    <s v="1.3"/>
    <s v=".333"/>
    <s v="0.0"/>
    <s v="0.4"/>
    <s v=".000"/>
    <s v="0.4"/>
    <s v="0.9"/>
    <s v=".474"/>
    <s v=".333"/>
    <s v="0.6"/>
    <s v="0.8"/>
    <s v=".750"/>
    <s v="0.5"/>
    <s v="1.2"/>
    <s v="1.7"/>
    <s v="0.2"/>
    <s v="0.2"/>
    <s v="0.0"/>
    <s v="0.3"/>
    <s v="0.4"/>
    <s v="1.4"/>
    <s v="9.8"/>
    <s v=".441"/>
    <s v=".296"/>
    <s v=".593"/>
    <s v="10.7"/>
    <s v="24.6"/>
    <s v="17.9"/>
    <s v="6.0"/>
    <s v="2.3"/>
    <s v="0.0"/>
    <s v="15.0"/>
    <s v="16.6"/>
    <s v="-0.1"/>
    <s v="0.2"/>
    <s v="0.1"/>
    <s v=".035"/>
    <s v="-5.0"/>
    <s v="-1.1"/>
    <s v="-6.1"/>
    <s v="-0.1"/>
    <n v="1891857"/>
    <m/>
    <m/>
    <n v="0"/>
    <s v=""/>
    <n v="0.22844221312710214"/>
    <x v="23"/>
  </r>
  <r>
    <x v="187"/>
    <s v="19"/>
    <s v="NYK"/>
    <s v="SG"/>
    <n v="18"/>
    <s v="0"/>
    <n v="6.2"/>
    <s v="0.6"/>
    <s v="1.7"/>
    <s v=".323"/>
    <s v="0.3"/>
    <s v="1.1"/>
    <s v=".316"/>
    <s v="0.2"/>
    <s v="0.7"/>
    <s v=".333"/>
    <s v=".419"/>
    <s v="0.2"/>
    <s v="0.3"/>
    <s v=".667"/>
    <s v="0.2"/>
    <s v="0.8"/>
    <s v="1.0"/>
    <s v="0.3"/>
    <s v="0.2"/>
    <s v="0.1"/>
    <s v="0.2"/>
    <s v="0.4"/>
    <s v="1.7"/>
    <s v="6.3"/>
    <s v=".446"/>
    <s v=".613"/>
    <s v=".194"/>
    <s v="3.1"/>
    <s v="15.4"/>
    <s v="9.3"/>
    <s v="5.6"/>
    <s v="1.3"/>
    <s v="1.7"/>
    <s v="10.6"/>
    <s v="14.7"/>
    <s v="-0.1"/>
    <s v="0.1"/>
    <s v="0.0"/>
    <s v=".002"/>
    <s v="-4.9"/>
    <s v="-1.5"/>
    <s v="-6.5"/>
    <s v="-0.1"/>
    <n v="1808080"/>
    <m/>
    <m/>
    <n v="0"/>
    <s v=""/>
    <n v="0"/>
    <x v="29"/>
  </r>
  <r>
    <x v="188"/>
    <s v="34"/>
    <s v="SAC"/>
    <s v="PF"/>
    <n v="9"/>
    <s v="2"/>
    <n v="11.4"/>
    <s v="0.8"/>
    <s v="2.4"/>
    <s v=".318"/>
    <s v="0.4"/>
    <s v="1.7"/>
    <s v=".267"/>
    <s v="0.3"/>
    <s v="0.8"/>
    <s v=".429"/>
    <s v=".409"/>
    <s v="0.6"/>
    <s v="0.7"/>
    <s v=".833"/>
    <s v="0.7"/>
    <s v="1.6"/>
    <s v="2.2"/>
    <s v="0.7"/>
    <s v="0.3"/>
    <s v="0.0"/>
    <s v="0.4"/>
    <s v="1.1"/>
    <s v="2.6"/>
    <s v="6.6"/>
    <s v=".467"/>
    <s v=".682"/>
    <s v=".273"/>
    <s v="6.5"/>
    <s v="15.3"/>
    <s v="10.9"/>
    <s v="7.1"/>
    <s v="1.4"/>
    <s v="0.0"/>
    <s v="14.0"/>
    <s v="12.0"/>
    <s v="0.0"/>
    <s v="0.1"/>
    <s v="0.1"/>
    <s v=".026"/>
    <s v="-3.8"/>
    <s v="-0.5"/>
    <s v="-4.3"/>
    <s v="-0.1"/>
    <n v="1655619"/>
    <m/>
    <m/>
    <n v="0"/>
    <s v=""/>
    <n v="0.18616602008070701"/>
    <x v="27"/>
  </r>
  <r>
    <x v="189"/>
    <s v="20"/>
    <s v="LAL"/>
    <s v="SG"/>
    <n v="27"/>
    <s v="1"/>
    <n v="6.7"/>
    <s v="0.8"/>
    <s v="2.5"/>
    <s v=".313"/>
    <s v="0.3"/>
    <s v="1.2"/>
    <s v=".281"/>
    <s v="0.4"/>
    <s v="1.3"/>
    <s v=".343"/>
    <s v=".381"/>
    <s v="0.4"/>
    <s v="0.5"/>
    <s v=".786"/>
    <s v="0.1"/>
    <s v="0.5"/>
    <s v="0.7"/>
    <s v="0.8"/>
    <s v="0.3"/>
    <s v="0.1"/>
    <s v="0.5"/>
    <s v="0.5"/>
    <s v="2.3"/>
    <s v="7.1"/>
    <s v=".424"/>
    <s v=".478"/>
    <s v=".209"/>
    <s v="2.6"/>
    <s v="8.5"/>
    <s v="5.6"/>
    <s v="16.5"/>
    <s v="2.4"/>
    <s v="1.6"/>
    <s v="15.1"/>
    <s v="20.9"/>
    <s v="-0.3"/>
    <s v="0.2"/>
    <s v="-0.2"/>
    <s v="-0.043"/>
    <s v="-5.9"/>
    <s v="-1.3"/>
    <s v="-7.2"/>
    <s v="-0.2"/>
    <n v="1157153"/>
    <m/>
    <m/>
    <n v="0"/>
    <s v=""/>
    <n v="-0.52031148862769216"/>
    <x v="20"/>
  </r>
  <r>
    <x v="190"/>
    <s v="23"/>
    <s v="MIA"/>
    <s v="SG"/>
    <n v="55"/>
    <s v="8"/>
    <n v="14.2"/>
    <s v="1.6"/>
    <s v="3.7"/>
    <s v=".438"/>
    <s v="0.6"/>
    <s v="1.7"/>
    <s v=".337"/>
    <s v="1.0"/>
    <s v="2.0"/>
    <s v=".528"/>
    <s v=".517"/>
    <s v="0.7"/>
    <s v="1.1"/>
    <s v=".672"/>
    <s v="0.5"/>
    <s v="1.2"/>
    <s v="1.7"/>
    <s v="1.2"/>
    <s v="0.6"/>
    <s v="0.1"/>
    <s v="0.4"/>
    <s v="1.7"/>
    <s v="4.6"/>
    <s v="10.2"/>
    <s v=".546"/>
    <s v=".468"/>
    <s v=".300"/>
    <s v="4.0"/>
    <s v="9.0"/>
    <s v="6.5"/>
    <s v="11.6"/>
    <s v="2.0"/>
    <s v="0.9"/>
    <s v="9.5"/>
    <s v="14.4"/>
    <s v="0.6"/>
    <s v="0.8"/>
    <s v="1.4"/>
    <s v=".086"/>
    <s v="-3.8"/>
    <s v="0.7"/>
    <s v="-3.1"/>
    <s v="-0.2"/>
    <n v="1157153"/>
    <m/>
    <m/>
    <n v="0"/>
    <s v=""/>
    <n v="6.7379853830910852"/>
    <x v="7"/>
  </r>
  <r>
    <x v="191"/>
    <s v="20"/>
    <s v="MIL"/>
    <s v="PF"/>
    <n v="23"/>
    <s v="0"/>
    <n v="5.3"/>
    <s v="1.0"/>
    <s v="2.2"/>
    <s v=".480"/>
    <s v="0.6"/>
    <s v="1.3"/>
    <s v=".433"/>
    <s v="0.5"/>
    <s v="0.9"/>
    <s v=".550"/>
    <s v=".610"/>
    <s v="0.3"/>
    <s v="0.3"/>
    <s v=".750"/>
    <s v="0.3"/>
    <s v="0.8"/>
    <s v="1.1"/>
    <s v="0.2"/>
    <s v="0.1"/>
    <s v="0.2"/>
    <s v="0.3"/>
    <s v="0.5"/>
    <s v="2.9"/>
    <s v="15.2"/>
    <s v=".626"/>
    <s v=".600"/>
    <s v=".160"/>
    <s v="5.6"/>
    <s v="16.3"/>
    <s v="11.1"/>
    <s v="4.9"/>
    <s v="1.2"/>
    <s v="3.1"/>
    <s v="13.0"/>
    <s v="22.1"/>
    <s v="0.1"/>
    <s v="0.1"/>
    <s v="0.2"/>
    <s v=".083"/>
    <s v="0.4"/>
    <s v="-1.2"/>
    <s v="-0.9"/>
    <s v="0.0"/>
    <n v="1157153"/>
    <m/>
    <m/>
    <n v="0"/>
    <s v=""/>
    <n v="1.6445880536108881"/>
    <x v="23"/>
  </r>
  <r>
    <x v="192"/>
    <s v="19"/>
    <s v="LAC"/>
    <s v="SG"/>
    <n v="13"/>
    <s v="0"/>
    <n v="4.5"/>
    <s v="0.5"/>
    <s v="1.8"/>
    <s v=".292"/>
    <s v="0.2"/>
    <s v="1.0"/>
    <s v=".154"/>
    <s v="0.4"/>
    <s v="0.8"/>
    <s v=".455"/>
    <s v=".333"/>
    <s v="0.2"/>
    <s v="0.3"/>
    <s v=".500"/>
    <s v="0.2"/>
    <s v="0.7"/>
    <s v="0.9"/>
    <s v="0.5"/>
    <s v="0.4"/>
    <s v="0.1"/>
    <s v="0.2"/>
    <s v="0.3"/>
    <s v="1.4"/>
    <s v="9.1"/>
    <s v=".349"/>
    <s v=".542"/>
    <s v=".167"/>
    <s v="5.8"/>
    <s v="17.0"/>
    <s v="11.5"/>
    <s v="13.7"/>
    <s v="4.2"/>
    <s v="1.7"/>
    <s v="7.2"/>
    <s v="20.5"/>
    <s v="-0.1"/>
    <s v="0.1"/>
    <s v="0.0"/>
    <s v="-0.005"/>
    <s v="-5.5"/>
    <s v="3.0"/>
    <s v="-2.5"/>
    <s v="0.0"/>
    <n v="1157153"/>
    <m/>
    <m/>
    <n v="0"/>
    <s v=""/>
    <n v="0"/>
    <x v="28"/>
  </r>
  <r>
    <x v="193"/>
    <s v="26"/>
    <s v="TOR"/>
    <s v="C"/>
    <n v="17"/>
    <s v="2"/>
    <n v="8.6"/>
    <s v="1.5"/>
    <s v="2.9"/>
    <s v=".531"/>
    <s v="0.0"/>
    <s v="0.0"/>
    <s v=""/>
    <s v="1.5"/>
    <s v="2.9"/>
    <s v=".531"/>
    <s v=".531"/>
    <s v="0.4"/>
    <s v="0.5"/>
    <s v=".750"/>
    <s v="1.2"/>
    <s v="1.8"/>
    <s v="3.0"/>
    <s v="1.1"/>
    <s v="0.2"/>
    <s v="0.5"/>
    <s v="0.8"/>
    <s v="1.6"/>
    <s v="3.4"/>
    <s v="15.3"/>
    <s v=".552"/>
    <s v=".000"/>
    <s v=".163"/>
    <s v="15.0"/>
    <s v="22.4"/>
    <s v="18.6"/>
    <s v="17.9"/>
    <s v="1.3"/>
    <s v="5.8"/>
    <s v="21.0"/>
    <s v="18.9"/>
    <s v="0.0"/>
    <s v="0.2"/>
    <s v="0.3"/>
    <s v=".085"/>
    <s v="-3.0"/>
    <s v="2.3"/>
    <s v="-0.7"/>
    <s v="0.1"/>
    <n v="1115128"/>
    <m/>
    <m/>
    <n v="0"/>
    <s v=""/>
    <n v="2.2720979116298756"/>
    <x v="30"/>
  </r>
  <r>
    <x v="194"/>
    <s v="22"/>
    <s v="MIL"/>
    <s v="PG"/>
    <n v="56"/>
    <s v="19"/>
    <n v="14.6"/>
    <s v="2.4"/>
    <s v="4.8"/>
    <s v=".487"/>
    <s v="0.9"/>
    <s v="2.1"/>
    <s v=".408"/>
    <s v="1.5"/>
    <s v="2.7"/>
    <s v=".550"/>
    <s v=".577"/>
    <s v="0.6"/>
    <s v="0.8"/>
    <s v=".800"/>
    <s v="0.4"/>
    <s v="1.6"/>
    <s v="1.9"/>
    <s v="1.9"/>
    <s v="0.8"/>
    <s v="0.3"/>
    <s v="0.9"/>
    <s v="1.6"/>
    <s v="6.2"/>
    <s v="14.0"/>
    <s v=".600"/>
    <s v=".443"/>
    <s v=".166"/>
    <s v="2.9"/>
    <s v="11.1"/>
    <s v="7.2"/>
    <s v="17.8"/>
    <s v="2.5"/>
    <s v="1.9"/>
    <s v="15.4"/>
    <s v="18.4"/>
    <s v="0.7"/>
    <s v="1.0"/>
    <s v="1.7"/>
    <s v=".101"/>
    <s v="-1.4"/>
    <s v="0.9"/>
    <s v="-0.5"/>
    <s v="0.3"/>
    <n v="1091887"/>
    <m/>
    <m/>
    <n v="0"/>
    <s v=""/>
    <n v="13.078276415050274"/>
    <x v="23"/>
  </r>
  <r>
    <x v="195"/>
    <s v="22"/>
    <s v="NYK"/>
    <s v="C"/>
    <n v="25"/>
    <s v="1"/>
    <n v="8.6999999999999993"/>
    <s v="0.8"/>
    <s v="1.2"/>
    <s v=".677"/>
    <s v="0.0"/>
    <s v="0.0"/>
    <s v=""/>
    <s v="0.8"/>
    <s v="1.2"/>
    <s v=".677"/>
    <s v=".677"/>
    <s v="0.2"/>
    <s v="0.5"/>
    <s v=".462"/>
    <s v="0.6"/>
    <s v="1.5"/>
    <s v="2.0"/>
    <s v="0.4"/>
    <s v="0.0"/>
    <s v="0.6"/>
    <s v="0.8"/>
    <s v="1.3"/>
    <s v="1.9"/>
    <s v="7.6"/>
    <s v=".654"/>
    <s v=".000"/>
    <s v=".419"/>
    <s v="7.5"/>
    <s v="19.4"/>
    <s v="13.5"/>
    <s v="6.4"/>
    <s v="0.2"/>
    <s v="6.4"/>
    <s v="36.4"/>
    <s v="11.6"/>
    <s v="-0.2"/>
    <s v="0.3"/>
    <s v="0.1"/>
    <s v=".020"/>
    <s v="-6.5"/>
    <s v="0.9"/>
    <s v="-5.6"/>
    <s v="-0.2"/>
    <n v="1064049"/>
    <m/>
    <m/>
    <n v="0"/>
    <s v=""/>
    <n v="0.46712134497565433"/>
    <x v="29"/>
  </r>
  <r>
    <x v="196"/>
    <s v="25"/>
    <s v="LAC"/>
    <s v="SF"/>
    <n v="37"/>
    <s v="0"/>
    <n v="11.4"/>
    <s v="1.6"/>
    <s v="3.6"/>
    <s v=".433"/>
    <s v="0.2"/>
    <s v="1.0"/>
    <s v=".211"/>
    <s v="1.4"/>
    <s v="2.6"/>
    <s v=".521"/>
    <s v=".463"/>
    <s v="0.8"/>
    <s v="0.9"/>
    <s v=".800"/>
    <s v="0.6"/>
    <s v="0.9"/>
    <s v="1.6"/>
    <s v="0.9"/>
    <s v="0.5"/>
    <s v="0.1"/>
    <s v="0.7"/>
    <s v="0.7"/>
    <s v="4.1"/>
    <s v="10.5"/>
    <s v=".509"/>
    <s v=".284"/>
    <s v=".261"/>
    <s v="6.3"/>
    <s v="9.3"/>
    <s v="7.8"/>
    <s v="11.2"/>
    <s v="2.0"/>
    <s v="1.2"/>
    <s v="14.8"/>
    <s v="18.2"/>
    <s v="-0.1"/>
    <s v="0.5"/>
    <s v="0.4"/>
    <s v=".049"/>
    <s v="-3.0"/>
    <s v="0.2"/>
    <s v="-2.8"/>
    <s v="-0.1"/>
    <n v="1050000"/>
    <m/>
    <m/>
    <n v="0"/>
    <s v=""/>
    <n v="2.036"/>
    <x v="28"/>
  </r>
  <r>
    <x v="197"/>
    <s v="30"/>
    <s v="2TM"/>
    <s v="PG"/>
    <n v="24"/>
    <s v="9"/>
    <n v="21.3"/>
    <s v="1.7"/>
    <s v="5.1"/>
    <s v=".328"/>
    <s v="0.0"/>
    <s v="0.3"/>
    <s v=".167"/>
    <s v="1.6"/>
    <s v="4.8"/>
    <s v=".336"/>
    <s v=".332"/>
    <s v="0.2"/>
    <s v="0.3"/>
    <s v=".571"/>
    <s v="0.6"/>
    <s v="2.7"/>
    <s v="3.3"/>
    <s v="6.9"/>
    <s v="1.0"/>
    <s v="0.5"/>
    <s v="2.5"/>
    <s v="1.5"/>
    <s v="3.5"/>
    <s v="8.5"/>
    <s v=".340"/>
    <s v=".049"/>
    <s v=".057"/>
    <s v="3.1"/>
    <s v="13.9"/>
    <s v="8.3"/>
    <s v="43.3"/>
    <s v="2.3"/>
    <s v="2.1"/>
    <s v="32.1"/>
    <s v="15.2"/>
    <s v="-0.9"/>
    <s v="0.3"/>
    <s v="-0.6"/>
    <s v="-0.057"/>
    <s v="-5.1"/>
    <s v="-1.3"/>
    <s v="-6.4"/>
    <s v="-0.6"/>
    <n v="789048"/>
    <m/>
    <m/>
    <n v="0"/>
    <s v=""/>
    <n v="-2.1975849377984611"/>
    <x v="2"/>
  </r>
  <r>
    <x v="198"/>
    <s v="26"/>
    <s v="PHI"/>
    <s v="SG"/>
    <n v="20"/>
    <s v="7"/>
    <n v="23.9"/>
    <s v="4.5"/>
    <s v="10.6"/>
    <s v=".420"/>
    <s v="2.3"/>
    <s v="6.4"/>
    <s v=".354"/>
    <s v="2.2"/>
    <s v="4.3"/>
    <s v=".518"/>
    <s v=".526"/>
    <s v="1.2"/>
    <s v="1.5"/>
    <s v=".800"/>
    <s v="0.3"/>
    <s v="2.9"/>
    <s v="3.2"/>
    <s v="2.5"/>
    <s v="0.5"/>
    <s v="0.3"/>
    <s v="1.3"/>
    <s v="1.4"/>
    <s v="12.4"/>
    <s v="13.1"/>
    <s v=".548"/>
    <s v=".599"/>
    <s v=".142"/>
    <s v="1.4"/>
    <s v="14.1"/>
    <s v="7.5"/>
    <s v="16.5"/>
    <s v="1.0"/>
    <s v="1.0"/>
    <s v="10.0"/>
    <s v="22.8"/>
    <s v="0.2"/>
    <s v="0.1"/>
    <s v="0.3"/>
    <s v=".033"/>
    <s v="0.0"/>
    <s v="-2.4"/>
    <s v="-2.4"/>
    <s v="0.0"/>
    <n v="780932"/>
    <m/>
    <m/>
    <n v="0"/>
    <s v=""/>
    <n v="2.7577817274743515"/>
    <x v="14"/>
  </r>
  <r>
    <x v="199"/>
    <s v="26"/>
    <s v="SAC"/>
    <s v="PG"/>
    <n v="21"/>
    <s v="0"/>
    <n v="8.8000000000000007"/>
    <s v="1.3"/>
    <s v="3.2"/>
    <s v=".418"/>
    <s v="0.2"/>
    <s v="0.4"/>
    <s v=".500"/>
    <s v="1.1"/>
    <s v="2.8"/>
    <s v=".407"/>
    <s v=".448"/>
    <s v="0.0"/>
    <s v="0.0"/>
    <s v="1.000"/>
    <s v="0.3"/>
    <s v="0.7"/>
    <s v="1.0"/>
    <s v="1.3"/>
    <s v="0.5"/>
    <s v="0.1"/>
    <s v="0.7"/>
    <s v="0.6"/>
    <s v="2.9"/>
    <s v="8.9"/>
    <s v=".452"/>
    <s v=".119"/>
    <s v=".015"/>
    <s v="3.6"/>
    <s v="8.5"/>
    <s v="6.1"/>
    <s v="20.0"/>
    <s v="2.7"/>
    <s v="1.1"/>
    <s v="18.2"/>
    <s v="19.3"/>
    <s v="-0.3"/>
    <s v="0.2"/>
    <s v="-0.1"/>
    <s v="-0.026"/>
    <s v="-4.5"/>
    <s v="-0.2"/>
    <s v="-4.7"/>
    <s v="-0.1"/>
    <n v="731831"/>
    <m/>
    <m/>
    <n v="0"/>
    <s v=""/>
    <n v="-0.54968975077579396"/>
    <x v="27"/>
  </r>
  <r>
    <x v="200"/>
    <s v="23"/>
    <s v="MIA"/>
    <s v="SF"/>
    <n v="16"/>
    <s v="0"/>
    <n v="6.1"/>
    <s v="1.1"/>
    <s v="1.6"/>
    <s v=".692"/>
    <s v="0.2"/>
    <s v="0.4"/>
    <s v=".429"/>
    <s v="0.9"/>
    <s v="1.2"/>
    <s v=".789"/>
    <s v=".750"/>
    <s v="0.3"/>
    <s v="0.6"/>
    <s v=".444"/>
    <s v="0.4"/>
    <s v="1.4"/>
    <s v="1.8"/>
    <s v="0.3"/>
    <s v="0.3"/>
    <s v="0.3"/>
    <s v="0.3"/>
    <s v="0.7"/>
    <s v="2.7"/>
    <s v="19.1"/>
    <s v=".718"/>
    <s v=".269"/>
    <s v=".346"/>
    <s v="6.8"/>
    <s v="24.6"/>
    <s v="15.8"/>
    <s v="6.3"/>
    <s v="2.5"/>
    <s v="3.9"/>
    <s v="11.8"/>
    <s v="15.4"/>
    <s v="0.2"/>
    <s v="0.2"/>
    <s v="0.4"/>
    <s v=".181"/>
    <s v="-1.0"/>
    <s v="0.9"/>
    <s v="-0.1"/>
    <s v="0.0"/>
    <n v="724883"/>
    <m/>
    <m/>
    <n v="0"/>
    <s v=""/>
    <n v="7.5674557135427367"/>
    <x v="7"/>
  </r>
  <r>
    <x v="201"/>
    <s v="24"/>
    <s v="CHI"/>
    <s v="PF"/>
    <n v="12"/>
    <s v="0"/>
    <n v="4.4000000000000004"/>
    <s v="0.7"/>
    <s v="1.3"/>
    <s v=".533"/>
    <s v="0.3"/>
    <s v="0.8"/>
    <s v=".300"/>
    <s v="0.4"/>
    <s v="0.4"/>
    <s v="1.000"/>
    <s v=".633"/>
    <s v="0.2"/>
    <s v="0.2"/>
    <s v="1.000"/>
    <s v="0.3"/>
    <s v="0.5"/>
    <s v="0.8"/>
    <s v="0.3"/>
    <s v="0.1"/>
    <s v="0.1"/>
    <s v="0.2"/>
    <s v="0.9"/>
    <s v="1.8"/>
    <s v="11.1"/>
    <s v=".661"/>
    <s v=".667"/>
    <s v=".133"/>
    <s v="6.0"/>
    <s v="11.7"/>
    <s v="8.9"/>
    <s v="7.6"/>
    <s v="0.9"/>
    <s v="1.6"/>
    <s v="11.2"/>
    <s v="14.1"/>
    <s v="0.1"/>
    <s v="0.0"/>
    <s v="0.1"/>
    <s v=".108"/>
    <s v="-2.7"/>
    <s v="-1.4"/>
    <s v="-4.1"/>
    <s v="0.0"/>
    <n v="706898"/>
    <m/>
    <m/>
    <n v="0"/>
    <s v=""/>
    <n v="1.0379290930233216"/>
    <x v="4"/>
  </r>
  <r>
    <x v="202"/>
    <s v="32"/>
    <s v="SAS"/>
    <s v="C"/>
    <n v="28"/>
    <s v="26"/>
    <n v="18.899999999999999"/>
    <s v="2.4"/>
    <s v="4.1"/>
    <s v=".588"/>
    <s v="0.0"/>
    <s v="0.0"/>
    <s v=""/>
    <s v="2.4"/>
    <s v="4.1"/>
    <s v=".588"/>
    <s v=".588"/>
    <s v="0.4"/>
    <s v="0.9"/>
    <s v=".400"/>
    <s v="1.5"/>
    <s v="4.1"/>
    <s v="5.6"/>
    <s v="1.1"/>
    <s v="0.6"/>
    <s v="0.8"/>
    <s v="1.0"/>
    <s v="1.9"/>
    <s v="5.1"/>
    <s v="12.2"/>
    <s v=".576"/>
    <s v=".000"/>
    <s v=".219"/>
    <s v="8.7"/>
    <s v="23.4"/>
    <s v="16.0"/>
    <s v="7.9"/>
    <s v="1.5"/>
    <s v="3.9"/>
    <s v="17.8"/>
    <s v="12.3"/>
    <s v="0.2"/>
    <s v="0.6"/>
    <s v="0.8"/>
    <s v=".071"/>
    <s v="-3.6"/>
    <s v="0.0"/>
    <s v="-3.6"/>
    <s v="-0.2"/>
    <n v="647851"/>
    <m/>
    <m/>
    <n v="0"/>
    <s v=""/>
    <n v="8.677550856601286"/>
    <x v="26"/>
  </r>
  <r>
    <x v="203"/>
    <s v="27"/>
    <s v="MEM"/>
    <s v="PF"/>
    <n v="17"/>
    <s v="1"/>
    <n v="9.1"/>
    <s v="1.7"/>
    <s v="3.7"/>
    <s v=".460"/>
    <s v="0.5"/>
    <s v="1.6"/>
    <s v=".296"/>
    <s v="1.2"/>
    <s v="2.1"/>
    <s v=".583"/>
    <s v=".524"/>
    <s v="0.5"/>
    <s v="0.6"/>
    <s v=".727"/>
    <s v="0.2"/>
    <s v="2.0"/>
    <s v="2.2"/>
    <s v="0.5"/>
    <s v="0.3"/>
    <s v="0.2"/>
    <s v="0.6"/>
    <s v="0.9"/>
    <s v="4.4"/>
    <s v="11.5"/>
    <s v=".545"/>
    <s v=".429"/>
    <s v=".175"/>
    <s v="2.8"/>
    <s v="23.0"/>
    <s v="13.0"/>
    <s v="6.9"/>
    <s v="1.5"/>
    <s v="1.8"/>
    <s v="12.8"/>
    <s v="20.2"/>
    <s v="0.0"/>
    <s v="0.2"/>
    <s v="0.2"/>
    <s v=".052"/>
    <s v="-3.6"/>
    <s v="-0.6"/>
    <s v="-4.2"/>
    <s v="-0.1"/>
    <n v="623856"/>
    <m/>
    <m/>
    <n v="0"/>
    <s v=""/>
    <n v="2.0092777820522691"/>
    <x v="19"/>
  </r>
  <r>
    <x v="204"/>
    <s v="27"/>
    <s v="NYK"/>
    <s v="SF"/>
    <n v="19"/>
    <s v="0"/>
    <n v="3.6"/>
    <s v="0.5"/>
    <s v="1.6"/>
    <s v=".323"/>
    <s v="0.3"/>
    <s v="1.0"/>
    <s v=".316"/>
    <s v="0.2"/>
    <s v="0.6"/>
    <s v=".333"/>
    <s v=".419"/>
    <s v="0.1"/>
    <s v="0.1"/>
    <s v="1.000"/>
    <s v="0.0"/>
    <s v="0.4"/>
    <s v="0.4"/>
    <s v="0.2"/>
    <s v="0.1"/>
    <s v="0.0"/>
    <s v="0.2"/>
    <s v="0.1"/>
    <s v="1.5"/>
    <s v="6.1"/>
    <s v=".439"/>
    <s v=".613"/>
    <s v=".065"/>
    <s v="0.0"/>
    <s v="13.4"/>
    <s v="6.8"/>
    <s v="5.9"/>
    <s v="1.5"/>
    <s v="0.0"/>
    <s v="8.6"/>
    <s v="22.3"/>
    <s v="-0.1"/>
    <s v="0.1"/>
    <s v="-0.1"/>
    <s v="-0.057"/>
    <s v="-5.1"/>
    <s v="-2.3"/>
    <s v="-7.5"/>
    <s v="-0.1"/>
    <n v="621439"/>
    <m/>
    <m/>
    <n v="0"/>
    <s v=""/>
    <n v="-0.43091920526391164"/>
    <x v="29"/>
  </r>
  <r>
    <x v="205"/>
    <s v="27"/>
    <s v="IND"/>
    <s v="C"/>
    <n v="14"/>
    <s v="0"/>
    <n v="8.1"/>
    <s v="2.1"/>
    <s v="3.2"/>
    <s v=".644"/>
    <s v="0.1"/>
    <s v="0.2"/>
    <s v=".333"/>
    <s v="2.0"/>
    <s v="3.0"/>
    <s v=".667"/>
    <s v=".656"/>
    <s v="0.1"/>
    <s v="0.4"/>
    <s v=".333"/>
    <s v="1.3"/>
    <s v="1.7"/>
    <s v="3.0"/>
    <s v="0.4"/>
    <s v="0.1"/>
    <s v="0.6"/>
    <s v="0.4"/>
    <s v="0.8"/>
    <s v="4.4"/>
    <s v="23.2"/>
    <s v=".640"/>
    <s v=".067"/>
    <s v=".133"/>
    <s v="17.9"/>
    <s v="23.5"/>
    <s v="20.7"/>
    <s v="8.3"/>
    <s v="0.9"/>
    <s v="7.2"/>
    <s v="9.5"/>
    <s v="20.1"/>
    <s v="0.3"/>
    <s v="0.2"/>
    <s v="0.4"/>
    <s v=".187"/>
    <s v="1.5"/>
    <s v="-0.3"/>
    <s v="1.2"/>
    <s v="0.1"/>
    <n v="600545"/>
    <m/>
    <m/>
    <n v="0"/>
    <s v=""/>
    <n v="9.8896835374534788"/>
    <x v="17"/>
  </r>
  <r>
    <x v="206"/>
    <s v="25"/>
    <s v="HOU"/>
    <s v="SG"/>
    <n v="20"/>
    <s v="0"/>
    <n v="7.4"/>
    <s v="1.4"/>
    <s v="3.1"/>
    <s v=".435"/>
    <s v="0.3"/>
    <s v="1.3"/>
    <s v=".231"/>
    <s v="1.1"/>
    <s v="1.8"/>
    <s v=".583"/>
    <s v=".484"/>
    <s v="0.3"/>
    <s v="0.4"/>
    <s v=".625"/>
    <s v="0.3"/>
    <s v="0.4"/>
    <s v="0.7"/>
    <s v="0.5"/>
    <s v="0.4"/>
    <s v="0.2"/>
    <s v="0.7"/>
    <s v="0.8"/>
    <s v="3.3"/>
    <s v="8.6"/>
    <s v=".496"/>
    <s v=".419"/>
    <s v=".129"/>
    <s v="3.6"/>
    <s v="5.9"/>
    <s v="4.7"/>
    <s v="8.8"/>
    <s v="2.6"/>
    <s v="2.4"/>
    <s v="17.6"/>
    <s v="22.3"/>
    <s v="-0.2"/>
    <s v="0.2"/>
    <s v="0.0"/>
    <s v="-0.007"/>
    <s v="-5.5"/>
    <s v="-0.2"/>
    <s v="-5.7"/>
    <s v="-0.1"/>
    <n v="515881"/>
    <m/>
    <m/>
    <n v="0"/>
    <s v=""/>
    <n v="0"/>
    <x v="3"/>
  </r>
  <r>
    <x v="207"/>
    <s v="25"/>
    <s v="GSW"/>
    <s v="SF"/>
    <n v="14"/>
    <s v="0"/>
    <n v="6"/>
    <s v="1.3"/>
    <s v="2.6"/>
    <s v=".500"/>
    <s v="0.3"/>
    <s v="1.1"/>
    <s v=".267"/>
    <s v="1.0"/>
    <s v="1.5"/>
    <s v=".667"/>
    <s v=".556"/>
    <s v="0.4"/>
    <s v="0.6"/>
    <s v=".750"/>
    <s v="0.5"/>
    <s v="0.7"/>
    <s v="1.2"/>
    <s v="0.4"/>
    <s v="0.1"/>
    <s v="0.3"/>
    <s v="0.3"/>
    <s v="0.4"/>
    <s v="3.3"/>
    <s v="17.1"/>
    <s v=".582"/>
    <s v=".417"/>
    <s v=".222"/>
    <s v="8.7"/>
    <s v="13.2"/>
    <s v="10.9"/>
    <s v="9.4"/>
    <s v="1.2"/>
    <s v="4.5"/>
    <s v="9.2"/>
    <s v="21.8"/>
    <s v="0.1"/>
    <s v="0.1"/>
    <s v="0.2"/>
    <s v=".121"/>
    <s v="-0.7"/>
    <s v="-0.6"/>
    <s v="-1.3"/>
    <s v="0.0"/>
    <n v="503883"/>
    <m/>
    <m/>
    <n v="0"/>
    <s v=""/>
    <n v="3.9502027256327366"/>
    <x v="22"/>
  </r>
  <r>
    <x v="208"/>
    <s v="23"/>
    <s v="MIN"/>
    <s v="SG"/>
    <n v="40"/>
    <s v="4"/>
    <n v="13.1"/>
    <s v="1.4"/>
    <s v="3.0"/>
    <s v=".467"/>
    <s v="0.6"/>
    <s v="1.3"/>
    <s v=".431"/>
    <s v="0.9"/>
    <s v="1.7"/>
    <s v=".493"/>
    <s v=".558"/>
    <s v="0.7"/>
    <s v="0.9"/>
    <s v=".784"/>
    <s v="0.7"/>
    <s v="0.7"/>
    <s v="1.3"/>
    <s v="0.7"/>
    <s v="0.9"/>
    <s v="0.1"/>
    <s v="0.2"/>
    <s v="1.5"/>
    <s v="4.1"/>
    <s v="12.0"/>
    <s v=".598"/>
    <s v=".425"/>
    <s v=".308"/>
    <s v="5.6"/>
    <s v="5.6"/>
    <s v="5.6"/>
    <s v="6.7"/>
    <s v="3.4"/>
    <s v="0.4"/>
    <s v="5.5"/>
    <s v="12.0"/>
    <s v="0.9"/>
    <s v="0.7"/>
    <s v="1.6"/>
    <s v=".147"/>
    <s v="-2.9"/>
    <s v="2.7"/>
    <s v="-0.2"/>
    <s v="0.2"/>
    <n v="492323"/>
    <m/>
    <m/>
    <n v="0"/>
    <s v=""/>
    <n v="23.321274854110008"/>
    <x v="31"/>
  </r>
  <r>
    <x v="209"/>
    <s v="21"/>
    <s v="ATL"/>
    <s v="SF"/>
    <n v="35"/>
    <s v="4"/>
    <n v="10.7"/>
    <s v="1.7"/>
    <s v="3.2"/>
    <s v=".531"/>
    <s v="0.2"/>
    <s v="0.8"/>
    <s v=".259"/>
    <s v="1.5"/>
    <s v="2.5"/>
    <s v=".616"/>
    <s v=".562"/>
    <s v="0.6"/>
    <s v="0.9"/>
    <s v=".636"/>
    <s v="1.0"/>
    <s v="1.4"/>
    <s v="2.4"/>
    <s v="0.5"/>
    <s v="0.3"/>
    <s v="0.5"/>
    <s v="0.1"/>
    <s v="1.3"/>
    <s v="4.2"/>
    <s v="14.6"/>
    <s v=".580"/>
    <s v=".239"/>
    <s v=".292"/>
    <s v="10.0"/>
    <s v="15.0"/>
    <s v="12.4"/>
    <s v="6.9"/>
    <s v="1.1"/>
    <s v="3.9"/>
    <s v="3.8"/>
    <s v="14.5"/>
    <s v="0.7"/>
    <s v="0.3"/>
    <s v="1.0"/>
    <s v=".131"/>
    <s v="-1.4"/>
    <s v="-0.8"/>
    <s v="-2.2"/>
    <s v="0.0"/>
    <n v="491887"/>
    <m/>
    <m/>
    <n v="0"/>
    <s v=""/>
    <n v="17.215336042627676"/>
    <x v="13"/>
  </r>
  <r>
    <x v="210"/>
    <s v="25"/>
    <s v="2TM"/>
    <s v="C"/>
    <n v="13"/>
    <s v="2"/>
    <n v="9.1999999999999993"/>
    <s v="2.6"/>
    <s v="3.8"/>
    <s v=".694"/>
    <s v="0.0"/>
    <s v="0.0"/>
    <s v=""/>
    <s v="2.6"/>
    <s v="3.8"/>
    <s v=".694"/>
    <s v=".694"/>
    <s v="0.6"/>
    <s v="0.8"/>
    <s v=".727"/>
    <s v="0.9"/>
    <s v="2.5"/>
    <s v="3.4"/>
    <s v="0.2"/>
    <s v="0.5"/>
    <s v="0.3"/>
    <s v="0.8"/>
    <s v="1.3"/>
    <s v="5.8"/>
    <s v="22.4"/>
    <s v=".706"/>
    <s v=".000"/>
    <s v=".224"/>
    <s v="11.3"/>
    <s v="29.0"/>
    <s v="20.3"/>
    <s v="2.9"/>
    <s v="2.4"/>
    <s v="2.9"/>
    <s v="17.0"/>
    <s v="23.5"/>
    <s v="0.2"/>
    <s v="0.2"/>
    <s v="0.4"/>
    <s v=".146"/>
    <s v="-0.3"/>
    <s v="0.5"/>
    <s v="0.1"/>
    <s v="0.1"/>
    <n v="426632"/>
    <m/>
    <m/>
    <n v="0"/>
    <s v=""/>
    <n v="14.827204710382716"/>
    <x v="2"/>
  </r>
  <r>
    <x v="211"/>
    <s v="24"/>
    <s v="3TM"/>
    <s v="C"/>
    <n v="26"/>
    <s v="4"/>
    <n v="16.600000000000001"/>
    <s v="1.8"/>
    <s v="3.8"/>
    <s v=".469"/>
    <s v="0.1"/>
    <s v="0.6"/>
    <s v=".125"/>
    <s v="1.7"/>
    <s v="3.2"/>
    <s v=".537"/>
    <s v=".480"/>
    <s v="1.1"/>
    <s v="1.5"/>
    <s v=".763"/>
    <s v="2.0"/>
    <s v="2.7"/>
    <s v="4.7"/>
    <s v="1.1"/>
    <s v="0.3"/>
    <s v="0.4"/>
    <s v="0.9"/>
    <s v="2.0"/>
    <s v="4.7"/>
    <s v="11.3"/>
    <s v=".536"/>
    <s v=".163"/>
    <s v=".388"/>
    <s v="13.0"/>
    <s v="17.9"/>
    <s v="15.4"/>
    <s v="8.9"/>
    <s v="0.9"/>
    <s v="2.2"/>
    <s v="16.7"/>
    <s v="13.4"/>
    <s v="0.3"/>
    <s v="0.4"/>
    <s v="0.7"/>
    <s v=".075"/>
    <s v="-4.0"/>
    <s v="-1.0"/>
    <s v="-5.0"/>
    <s v="-0.3"/>
    <n v="421081"/>
    <m/>
    <m/>
    <n v="0"/>
    <s v=""/>
    <n v="10.068751617859748"/>
    <x v="2"/>
  </r>
  <r>
    <x v="212"/>
    <s v="25"/>
    <s v="2TM"/>
    <s v="SF"/>
    <n v="10"/>
    <s v="0"/>
    <n v="16.899999999999999"/>
    <s v="2.2"/>
    <s v="6.3"/>
    <s v=".349"/>
    <s v="1.5"/>
    <s v="4.7"/>
    <s v=".319"/>
    <s v="0.7"/>
    <s v="1.6"/>
    <s v=".438"/>
    <s v=".468"/>
    <s v="0.0"/>
    <s v="0.1"/>
    <s v=".000"/>
    <s v="0.5"/>
    <s v="2.2"/>
    <s v="2.7"/>
    <s v="0.3"/>
    <s v="0.4"/>
    <s v="0.2"/>
    <s v="0.4"/>
    <s v="1.2"/>
    <s v="5.9"/>
    <s v="6.5"/>
    <s v=".465"/>
    <s v=".746"/>
    <s v=".016"/>
    <s v="3.1"/>
    <s v="14.3"/>
    <s v="8.6"/>
    <s v="2.3"/>
    <s v="1.1"/>
    <s v="1.1"/>
    <s v="5.9"/>
    <s v="16.7"/>
    <s v="-0.2"/>
    <s v="0.1"/>
    <s v="0.0"/>
    <s v="-0.009"/>
    <s v="-4.9"/>
    <s v="-2.4"/>
    <s v="-7.3"/>
    <s v="-0.2"/>
    <n v="227947"/>
    <m/>
    <m/>
    <n v="0"/>
    <s v=""/>
    <n v="0"/>
    <x v="2"/>
  </r>
  <r>
    <x v="213"/>
    <s v="26"/>
    <s v="LAL"/>
    <s v="PG"/>
    <n v="29"/>
    <s v="5"/>
    <n v="18.7"/>
    <s v="2.2"/>
    <s v="5.0"/>
    <s v=".438"/>
    <s v="0.9"/>
    <s v="2.3"/>
    <s v=".382"/>
    <s v="1.3"/>
    <s v="2.6"/>
    <s v=".487"/>
    <s v=".528"/>
    <s v="0.3"/>
    <s v="0.4"/>
    <s v=".818"/>
    <s v="1.3"/>
    <s v="2.6"/>
    <s v="3.9"/>
    <s v="1.4"/>
    <s v="1.0"/>
    <s v="0.4"/>
    <s v="0.9"/>
    <s v="1.5"/>
    <s v="5.6"/>
    <s v="12.1"/>
    <s v=".541"/>
    <s v=".472"/>
    <s v=".076"/>
    <s v="8.1"/>
    <s v="14.9"/>
    <s v="11.6"/>
    <s v="10.5"/>
    <s v="2.7"/>
    <s v="1.9"/>
    <s v="14.9"/>
    <s v="14.1"/>
    <s v="0.2"/>
    <s v="0.7"/>
    <s v="1.0"/>
    <s v=".084"/>
    <s v="-1.7"/>
    <s v="0.8"/>
    <s v="-0.8"/>
    <s v="0.2"/>
    <n v="223718"/>
    <m/>
    <m/>
    <n v="0"/>
    <s v=""/>
    <n v="29.260497590716884"/>
    <x v="20"/>
  </r>
  <r>
    <x v="214"/>
    <s v="23"/>
    <s v="PHI"/>
    <s v="SF"/>
    <n v="10"/>
    <s v="4"/>
    <n v="25.3"/>
    <s v="2.7"/>
    <s v="6.9"/>
    <s v=".391"/>
    <s v="0.5"/>
    <s v="3.2"/>
    <s v=".156"/>
    <s v="2.2"/>
    <s v="3.7"/>
    <s v=".595"/>
    <s v=".428"/>
    <s v="0.8"/>
    <s v="1.0"/>
    <s v=".800"/>
    <s v="2.3"/>
    <s v="4.7"/>
    <s v="7.0"/>
    <s v="1.0"/>
    <s v="0.9"/>
    <s v="1.2"/>
    <s v="0.7"/>
    <s v="1.6"/>
    <s v="6.7"/>
    <s v="11.8"/>
    <s v=".456"/>
    <s v=".464"/>
    <s v=".145"/>
    <s v="9.9"/>
    <s v="21.9"/>
    <s v="15.7"/>
    <s v="5.5"/>
    <s v="1.8"/>
    <s v="4.7"/>
    <s v="8.7"/>
    <s v="13.8"/>
    <s v="0.0"/>
    <s v="0.2"/>
    <s v="0.2"/>
    <s v=".045"/>
    <s v="-3.4"/>
    <s v="-0.9"/>
    <s v="-4.3"/>
    <s v="-0.1"/>
    <n v="126356"/>
    <m/>
    <m/>
    <n v="0"/>
    <s v=""/>
    <n v="8.5168887904017243"/>
    <x v="14"/>
  </r>
  <r>
    <x v="215"/>
    <s v="22"/>
    <s v="MIN"/>
    <s v="PG"/>
    <n v="3"/>
    <s v="0"/>
    <n v="4.3"/>
    <s v="0.0"/>
    <s v="0.3"/>
    <s v=".000"/>
    <s v="0.0"/>
    <s v="0.3"/>
    <s v=".000"/>
    <s v="0.0"/>
    <s v="0.0"/>
    <s v=""/>
    <s v=".000"/>
    <s v="0.3"/>
    <s v="0.7"/>
    <s v=".500"/>
    <s v="0.0"/>
    <s v="1.3"/>
    <s v="1.3"/>
    <s v="1.0"/>
    <s v="0.0"/>
    <s v="0.0"/>
    <s v="1.3"/>
    <s v="0.3"/>
    <s v="0.3"/>
    <s v="-7.0"/>
    <s v=".266"/>
    <s v="1.000"/>
    <s v="2.000"/>
    <s v="0.0"/>
    <s v="33.6"/>
    <s v="17.1"/>
    <s v="27.2"/>
    <s v="0.0"/>
    <s v="0.0"/>
    <s v="68.0"/>
    <s v="19.6"/>
    <s v="-0.1"/>
    <s v="0.0"/>
    <s v="-0.1"/>
    <s v="-0.327"/>
    <s v="-14.9"/>
    <s v="-1.2"/>
    <s v="-16.2"/>
    <s v="0.0"/>
    <n v="119972"/>
    <m/>
    <m/>
    <n v="0"/>
    <s v=""/>
    <n v="1.5520288067215686"/>
    <x v="31"/>
  </r>
  <r>
    <x v="216"/>
    <s v="25"/>
    <s v="2TM"/>
    <s v="SG"/>
    <n v="14"/>
    <s v="2"/>
    <n v="16.2"/>
    <s v="3.0"/>
    <s v="6.2"/>
    <s v=".483"/>
    <s v="0.9"/>
    <s v="2.8"/>
    <s v=".308"/>
    <s v="2.1"/>
    <s v="3.4"/>
    <s v=".625"/>
    <s v=".552"/>
    <s v="1.6"/>
    <s v="1.8"/>
    <s v=".880"/>
    <s v="1.0"/>
    <s v="2.0"/>
    <s v="3.0"/>
    <s v="1.1"/>
    <s v="0.7"/>
    <s v="0.1"/>
    <s v="0.6"/>
    <s v="1.4"/>
    <s v="8.4"/>
    <s v="16.4"/>
    <s v=".602"/>
    <s v=".448"/>
    <s v=".287"/>
    <s v="6.5"/>
    <s v="13.5"/>
    <s v="9.9"/>
    <s v="10.5"/>
    <s v="2.1"/>
    <s v="0.8"/>
    <s v="8.4"/>
    <s v="19.7"/>
    <s v="0.4"/>
    <s v="0.2"/>
    <s v="0.6"/>
    <s v=".131"/>
    <s v="-0.5"/>
    <s v="0.0"/>
    <s v="-0.5"/>
    <s v="0.1"/>
    <n v="119972"/>
    <m/>
    <m/>
    <n v="0"/>
    <s v=""/>
    <n v="49.37552095488946"/>
    <x v="2"/>
  </r>
  <r>
    <x v="217"/>
    <s v="26"/>
    <s v="CHO"/>
    <s v="PG"/>
    <n v="4"/>
    <s v="0"/>
    <n v="11"/>
    <s v="1.3"/>
    <s v="3.3"/>
    <s v=".385"/>
    <s v="0.3"/>
    <s v="1.0"/>
    <s v=".250"/>
    <s v="1.0"/>
    <s v="2.3"/>
    <s v=".444"/>
    <s v=".423"/>
    <s v="1.3"/>
    <s v="1.5"/>
    <s v=".833"/>
    <s v="0.8"/>
    <s v="1.0"/>
    <s v="1.8"/>
    <s v="1.8"/>
    <s v="0.8"/>
    <s v="0.0"/>
    <s v="1.0"/>
    <s v="1.0"/>
    <s v="4.0"/>
    <s v="12.4"/>
    <s v=".512"/>
    <s v=".308"/>
    <s v=".462"/>
    <s v="7.1"/>
    <s v="9.9"/>
    <s v="8.5"/>
    <s v="23.3"/>
    <s v="3.4"/>
    <s v="0.0"/>
    <s v="20.4"/>
    <s v="19.0"/>
    <s v="0.0"/>
    <s v="0.0"/>
    <s v="0.0"/>
    <s v=".043"/>
    <s v="-4.4"/>
    <s v="1.5"/>
    <s v="-2.8"/>
    <s v="0.0"/>
    <n v="119972"/>
    <m/>
    <m/>
    <n v="0"/>
    <s v=""/>
    <n v="0"/>
    <x v="11"/>
  </r>
  <r>
    <x v="218"/>
    <s v="25"/>
    <s v="SAC"/>
    <s v="PF"/>
    <n v="3"/>
    <s v="0"/>
    <n v="2"/>
    <s v="0.0"/>
    <s v="0.3"/>
    <s v=".000"/>
    <s v="0.0"/>
    <s v="0.0"/>
    <s v=""/>
    <s v="0.0"/>
    <s v="0.3"/>
    <s v=".000"/>
    <s v=".000"/>
    <s v="0.0"/>
    <s v="0.0"/>
    <s v=""/>
    <s v="0.3"/>
    <s v="0.0"/>
    <s v="0.3"/>
    <s v="0.7"/>
    <s v="0.0"/>
    <s v="0.0"/>
    <s v="0.0"/>
    <s v="0.0"/>
    <s v="0.0"/>
    <s v="9.8"/>
    <s v=".000"/>
    <s v=".000"/>
    <s v=".000"/>
    <s v="18.6"/>
    <s v="0.0"/>
    <s v="9.3"/>
    <s v="37.6"/>
    <s v="0.0"/>
    <s v="0.0"/>
    <s v="0.0"/>
    <s v="7.2"/>
    <s v="0.0"/>
    <s v="0.0"/>
    <s v="0.0"/>
    <s v=".049"/>
    <s v="3.2"/>
    <s v="0.1"/>
    <s v="3.3"/>
    <s v="0.0"/>
    <n v="119972"/>
    <m/>
    <m/>
    <n v="0"/>
    <s v=""/>
    <n v="0"/>
    <x v="27"/>
  </r>
  <r>
    <x v="219"/>
    <s v="29"/>
    <s v="IND"/>
    <s v="C"/>
    <n v="1"/>
    <s v="0"/>
    <n v="3"/>
    <s v="0.0"/>
    <s v="0.0"/>
    <s v=""/>
    <s v="0.0"/>
    <s v="0.0"/>
    <s v=""/>
    <s v="0.0"/>
    <s v="0.0"/>
    <s v=""/>
    <s v=""/>
    <s v="0.0"/>
    <s v="0.0"/>
    <s v=""/>
    <s v="0.0"/>
    <s v="1.0"/>
    <s v="1.0"/>
    <s v="1.0"/>
    <s v="0.0"/>
    <s v="0.0"/>
    <s v="0.0"/>
    <s v="0.0"/>
    <s v="0.0"/>
    <s v="13.8"/>
    <s v=""/>
    <s v=""/>
    <s v=""/>
    <s v="0.0"/>
    <s v="36.8"/>
    <s v="18.6"/>
    <s v="37.0"/>
    <s v="0.0"/>
    <s v="0.0"/>
    <s v=""/>
    <s v="0.0"/>
    <s v="0.0"/>
    <s v="0.0"/>
    <s v="0.0"/>
    <s v=".196"/>
    <s v="2.5"/>
    <s v="4.9"/>
    <s v="7.5"/>
    <s v="0.0"/>
    <n v="119972"/>
    <m/>
    <m/>
    <n v="0"/>
    <s v=""/>
    <s v=""/>
    <x v="17"/>
  </r>
  <r>
    <x v="220"/>
    <s v="24"/>
    <s v="TOR"/>
    <s v="SG"/>
    <n v="26"/>
    <s v="2"/>
    <n v="18.7"/>
    <s v="3.1"/>
    <s v="7.3"/>
    <s v=".421"/>
    <s v="1.3"/>
    <s v="3.9"/>
    <s v=".327"/>
    <s v="1.8"/>
    <s v="3.4"/>
    <s v=".528"/>
    <s v=".508"/>
    <s v="1.7"/>
    <s v="2.4"/>
    <s v=".683"/>
    <s v="0.8"/>
    <s v="2.5"/>
    <s v="3.3"/>
    <s v="1.2"/>
    <s v="0.5"/>
    <s v="0.2"/>
    <s v="0.6"/>
    <s v="1.7"/>
    <s v="9.1"/>
    <s v="12.7"/>
    <s v=".542"/>
    <s v=".532"/>
    <s v=".332"/>
    <s v="4.3"/>
    <s v="14.9"/>
    <s v="9.5"/>
    <s v="9.1"/>
    <s v="1.3"/>
    <s v="1.2"/>
    <s v="6.4"/>
    <s v="20.0"/>
    <s v="0.4"/>
    <s v="0.4"/>
    <s v="0.8"/>
    <s v=".081"/>
    <s v="-1.5"/>
    <s v="-1.0"/>
    <s v="-2.5"/>
    <s v="-0.1"/>
    <n v="100000"/>
    <m/>
    <m/>
    <n v="0"/>
    <s v=""/>
    <n v="55.0672"/>
    <x v="30"/>
  </r>
  <r>
    <x v="221"/>
    <s v="27"/>
    <s v="2TM"/>
    <s v="C"/>
    <n v="11"/>
    <s v="2"/>
    <n v="11.5"/>
    <s v="1.3"/>
    <s v="2.0"/>
    <s v=".636"/>
    <s v="0.0"/>
    <s v="0.0"/>
    <s v=""/>
    <s v="1.3"/>
    <s v="2.0"/>
    <s v=".636"/>
    <s v=".636"/>
    <s v="0.5"/>
    <s v="0.9"/>
    <s v=".600"/>
    <s v="1.1"/>
    <s v="2.5"/>
    <s v="3.5"/>
    <s v="0.5"/>
    <s v="0.1"/>
    <s v="0.3"/>
    <s v="0.4"/>
    <s v="1.4"/>
    <s v="3.1"/>
    <s v="12.1"/>
    <s v=".644"/>
    <s v=".000"/>
    <s v=".455"/>
    <s v="10.4"/>
    <s v="23.4"/>
    <s v="16.8"/>
    <s v="5.3"/>
    <s v="0.4"/>
    <s v="2.1"/>
    <s v="13.2"/>
    <s v="10.3"/>
    <s v="0.2"/>
    <s v="0.1"/>
    <s v="0.3"/>
    <s v=".102"/>
    <s v="-3.5"/>
    <s v="-1.9"/>
    <s v="-5.4"/>
    <s v="-0.1"/>
    <n v="73153"/>
    <m/>
    <m/>
    <n v="0"/>
    <s v=""/>
    <n v="31.956584145557944"/>
    <x v="2"/>
  </r>
  <r>
    <x v="222"/>
    <s v="24"/>
    <s v="CLE"/>
    <s v="PF"/>
    <n v="5"/>
    <s v="1"/>
    <n v="12.6"/>
    <s v="2.6"/>
    <s v="6.4"/>
    <s v=".406"/>
    <s v="0.4"/>
    <s v="2.0"/>
    <s v=".200"/>
    <s v="2.2"/>
    <s v="4.4"/>
    <s v=".500"/>
    <s v=".438"/>
    <s v="1.6"/>
    <s v="2.2"/>
    <s v=".727"/>
    <s v="1.8"/>
    <s v="2.4"/>
    <s v="4.2"/>
    <s v="0.4"/>
    <s v="0.0"/>
    <s v="0.2"/>
    <s v="0.4"/>
    <s v="1.8"/>
    <s v="7.2"/>
    <s v="14.4"/>
    <s v=".489"/>
    <s v=".313"/>
    <s v=".344"/>
    <s v="15.9"/>
    <s v="20.1"/>
    <s v="18.1"/>
    <s v="4.4"/>
    <s v="0.0"/>
    <s v="1.4"/>
    <s v="5.1"/>
    <s v="26.1"/>
    <s v="0.1"/>
    <s v="0.1"/>
    <s v="0.1"/>
    <s v=".093"/>
    <s v="-3.0"/>
    <s v="-2.4"/>
    <s v="-5.5"/>
    <s v="-0.1"/>
    <n v="66503"/>
    <m/>
    <m/>
    <n v="0"/>
    <s v=""/>
    <n v="10.588394508518414"/>
    <x v="21"/>
  </r>
  <r>
    <x v="223"/>
    <s v="23"/>
    <s v="GSW"/>
    <s v="PG"/>
    <n v="2"/>
    <s v="0"/>
    <n v="8"/>
    <s v="0.5"/>
    <s v="1.5"/>
    <s v=".333"/>
    <s v="0.0"/>
    <s v="0.0"/>
    <s v=""/>
    <s v="0.5"/>
    <s v="1.5"/>
    <s v=".333"/>
    <s v=".333"/>
    <s v="0.0"/>
    <s v="0.0"/>
    <s v=""/>
    <s v="1.0"/>
    <s v="0.5"/>
    <s v="1.5"/>
    <s v="2.0"/>
    <s v="1.0"/>
    <s v="0.0"/>
    <s v="0.0"/>
    <s v="2.5"/>
    <s v="1.0"/>
    <s v="13.9"/>
    <s v=".333"/>
    <s v=".000"/>
    <s v=".000"/>
    <s v="13.1"/>
    <s v="6.9"/>
    <s v="10.1"/>
    <s v="31.9"/>
    <s v="6.1"/>
    <s v="0.0"/>
    <s v="0.0"/>
    <s v="7.9"/>
    <s v="0.0"/>
    <s v="0.0"/>
    <s v="0.1"/>
    <s v=".214"/>
    <s v="-6.2"/>
    <s v="6.5"/>
    <s v="0.3"/>
    <s v="0.0"/>
    <n v="66503"/>
    <m/>
    <m/>
    <n v="0"/>
    <s v=""/>
    <n v="6.960137136670526"/>
    <x v="22"/>
  </r>
  <r>
    <x v="224"/>
    <s v="27"/>
    <s v="SAC"/>
    <s v="SG"/>
    <n v="1"/>
    <s v="0"/>
    <n v="8"/>
    <s v="0.0"/>
    <s v="2.0"/>
    <s v=".000"/>
    <s v="0.0"/>
    <s v="1.0"/>
    <s v=".000"/>
    <s v="0.0"/>
    <s v="1.0"/>
    <s v=".000"/>
    <s v=".000"/>
    <s v="0.0"/>
    <s v="0.0"/>
    <s v=""/>
    <s v="0.0"/>
    <s v="1.0"/>
    <s v="1.0"/>
    <s v="1.0"/>
    <s v="0.0"/>
    <s v="0.0"/>
    <s v="0.0"/>
    <s v="0.0"/>
    <s v="0.0"/>
    <s v="-4.0"/>
    <s v=".000"/>
    <s v=".500"/>
    <s v=".000"/>
    <s v="0.0"/>
    <s v="14.0"/>
    <s v="7.0"/>
    <s v="14.1"/>
    <s v="0.0"/>
    <s v="0.0"/>
    <s v="0.0"/>
    <s v="10.8"/>
    <s v="0.0"/>
    <s v="0.0"/>
    <s v="0.0"/>
    <s v="-0.191"/>
    <s v="-12.8"/>
    <s v="-4.1"/>
    <s v="-16.9"/>
    <s v="0.0"/>
    <n v="64301"/>
    <m/>
    <m/>
    <n v="0"/>
    <s v=""/>
    <n v="0"/>
    <x v="27"/>
  </r>
  <r>
    <x v="225"/>
    <s v="25"/>
    <s v="DAL"/>
    <s v="PG"/>
    <n v="33"/>
    <s v="3"/>
    <n v="14.8"/>
    <s v="3.0"/>
    <s v="5.7"/>
    <s v=".521"/>
    <s v="0.7"/>
    <s v="1.8"/>
    <s v=".400"/>
    <s v="2.2"/>
    <s v="3.9"/>
    <s v=".578"/>
    <s v=".585"/>
    <s v="1.7"/>
    <s v="2.0"/>
    <s v=".833"/>
    <s v="0.4"/>
    <s v="1.4"/>
    <s v="1.8"/>
    <s v="2.3"/>
    <s v="0.7"/>
    <s v="0.2"/>
    <s v="1.2"/>
    <s v="1.0"/>
    <s v="8.3"/>
    <s v="18.3"/>
    <s v=".634"/>
    <s v=".319"/>
    <s v=".351"/>
    <s v="2.7"/>
    <s v="10.1"/>
    <s v="6.5"/>
    <s v="23.2"/>
    <s v="2.4"/>
    <s v="0.9"/>
    <s v="15.2"/>
    <s v="22.6"/>
    <s v="0.9"/>
    <s v="0.4"/>
    <s v="1.3"/>
    <s v=".129"/>
    <s v="1.0"/>
    <s v="-0.1"/>
    <s v="1.0"/>
    <s v="0.4"/>
    <n v="47989"/>
    <m/>
    <m/>
    <n v="0"/>
    <s v=""/>
    <n v="314.29827668840784"/>
    <x v="15"/>
  </r>
  <r>
    <x v="226"/>
    <s v="27"/>
    <s v="GSW"/>
    <s v="SF"/>
    <n v="3"/>
    <s v="0"/>
    <n v="3.7"/>
    <s v="0.0"/>
    <s v="1.3"/>
    <s v=".000"/>
    <s v="0.0"/>
    <s v="0.3"/>
    <s v=".000"/>
    <s v="0.0"/>
    <s v="1.0"/>
    <s v=".000"/>
    <s v=".000"/>
    <s v="1.0"/>
    <s v="2.0"/>
    <s v=".500"/>
    <s v="0.3"/>
    <s v="0.3"/>
    <s v="0.7"/>
    <s v="0.0"/>
    <s v="0.7"/>
    <s v="0.0"/>
    <s v="0.3"/>
    <s v="0.0"/>
    <s v="1.0"/>
    <s v="1.1"/>
    <s v=".226"/>
    <s v=".250"/>
    <s v="1.500"/>
    <s v="9.5"/>
    <s v="10.1"/>
    <s v="9.8"/>
    <s v="0.0"/>
    <s v="8.8"/>
    <s v="0.0"/>
    <s v="13.1"/>
    <s v="29.3"/>
    <s v="-0.1"/>
    <s v="0.0"/>
    <s v="-0.1"/>
    <s v="-0.259"/>
    <s v="-13.9"/>
    <s v="0.3"/>
    <s v="-13.6"/>
    <s v="0.0"/>
    <n v="11997"/>
    <m/>
    <m/>
    <n v="0"/>
    <s v=""/>
    <n v="-2.0721847128448783"/>
    <x v="22"/>
  </r>
  <r>
    <x v="227"/>
    <s v="22"/>
    <s v="BOS"/>
    <s v="PG"/>
    <n v="16"/>
    <s v="0"/>
    <n v="5.8"/>
    <s v="0.8"/>
    <s v="2.1"/>
    <s v=".353"/>
    <s v="0.3"/>
    <s v="1.1"/>
    <s v=".222"/>
    <s v="0.5"/>
    <s v="1.0"/>
    <s v=".500"/>
    <s v=".412"/>
    <s v="0.3"/>
    <s v="0.4"/>
    <s v=".714"/>
    <s v="0.1"/>
    <s v="0.7"/>
    <s v="0.8"/>
    <s v="0.8"/>
    <s v="0.3"/>
    <s v="0.1"/>
    <s v="0.8"/>
    <s v="0.1"/>
    <s v="2.1"/>
    <s v="6.5"/>
    <s v=".445"/>
    <s v=".529"/>
    <s v=".206"/>
    <s v="2.3"/>
    <s v="12.8"/>
    <s v="7.6"/>
    <s v="19.1"/>
    <s v="2.7"/>
    <s v="1.0"/>
    <s v="26.0"/>
    <s v="23.6"/>
    <s v="-0.3"/>
    <s v="0.1"/>
    <s v="-0.2"/>
    <s v="-0.081"/>
    <s v="-5.9"/>
    <s v="-0.3"/>
    <s v="-6.2"/>
    <s v="-0.1"/>
    <n v="11997"/>
    <m/>
    <m/>
    <n v="0"/>
    <s v=""/>
    <n v="-48.220388430440941"/>
    <x v="5"/>
  </r>
  <r>
    <x v="228"/>
    <s v="25"/>
    <s v="PHI"/>
    <s v="PF"/>
    <n v="1"/>
    <s v="0"/>
    <n v="17"/>
    <s v="2.0"/>
    <s v="7.0"/>
    <s v=".286"/>
    <s v="1.0"/>
    <s v="3.0"/>
    <s v=".333"/>
    <s v="1.0"/>
    <s v="4.0"/>
    <s v=".250"/>
    <s v=".357"/>
    <s v="1.0"/>
    <s v="2.0"/>
    <s v=".500"/>
    <s v="1.0"/>
    <s v="3.0"/>
    <s v="4.0"/>
    <s v="5.0"/>
    <s v="1.0"/>
    <s v="1.0"/>
    <s v="0.0"/>
    <s v="3.0"/>
    <s v="6.0"/>
    <s v="17.2"/>
    <s v=".381"/>
    <s v=".429"/>
    <s v=".286"/>
    <s v="6.4"/>
    <s v="20.8"/>
    <s v="13.3"/>
    <s v="41.8"/>
    <s v="2.9"/>
    <s v="5.8"/>
    <s v="0.0"/>
    <s v="20.2"/>
    <s v="0.0"/>
    <s v="0.0"/>
    <s v="0.0"/>
    <s v=".119"/>
    <s v="0.0"/>
    <s v="4.8"/>
    <s v="4.7"/>
    <s v="0.0"/>
    <n v="11997"/>
    <m/>
    <m/>
    <n v="0"/>
    <s v=""/>
    <n v="0"/>
    <x v="14"/>
  </r>
  <r>
    <x v="229"/>
    <s v="20"/>
    <s v="UTA"/>
    <s v="PG"/>
    <n v="71"/>
    <s v="46"/>
    <n v="25.9"/>
    <s v="3.3"/>
    <s v="7.8"/>
    <s v=".422"/>
    <s v="0.6"/>
    <s v="2.4"/>
    <s v=".249"/>
    <s v="2.7"/>
    <s v="5.4"/>
    <s v=".497"/>
    <s v=".459"/>
    <s v="1.5"/>
    <s v="2.2"/>
    <s v=".682"/>
    <s v="0.5"/>
    <s v="2.9"/>
    <s v="3.3"/>
    <s v="6.3"/>
    <s v="0.9"/>
    <s v="0.2"/>
    <s v="2.9"/>
    <s v="2.1"/>
    <s v="8.7"/>
    <s v="9.7"/>
    <s v=".494"/>
    <s v=".305"/>
    <s v=".277"/>
    <s v="1.9"/>
    <s v="11.8"/>
    <s v="6.9"/>
    <s v="34.3"/>
    <s v="1.7"/>
    <s v="0.8"/>
    <s v="25.0"/>
    <s v="18.9"/>
    <s v="-1.3"/>
    <s v="0.5"/>
    <s v="-0.8"/>
    <s v="-0.021"/>
    <s v="-3.8"/>
    <s v="-1.5"/>
    <s v="-5.3"/>
    <s v="-1.6"/>
    <n v="2512680"/>
    <n v="3.462438511867806"/>
    <n v="-0.3183851505165799"/>
    <m/>
    <m/>
    <n v="-1.5256379642453475"/>
    <x v="12"/>
  </r>
  <r>
    <x v="230"/>
    <s v="27"/>
    <s v="BOS"/>
    <s v="PG"/>
    <n v="80"/>
    <s v="3"/>
    <n v="28.4"/>
    <s v="5.1"/>
    <s v="10.8"/>
    <s v=".472"/>
    <s v="3.2"/>
    <s v="7.8"/>
    <s v=".407"/>
    <s v="1.9"/>
    <s v="3.0"/>
    <s v=".642"/>
    <s v=".620"/>
    <s v="0.9"/>
    <s v="1.1"/>
    <s v=".845"/>
    <s v="1.3"/>
    <s v="2.6"/>
    <s v="3.8"/>
    <s v="3.5"/>
    <s v="0.9"/>
    <s v="0.2"/>
    <s v="1.0"/>
    <s v="1.5"/>
    <s v="14.3"/>
    <s v="17.6"/>
    <s v=".633"/>
    <s v=".723"/>
    <s v=".097"/>
    <s v="4.9"/>
    <s v="9.8"/>
    <s v="7.3"/>
    <s v="18.1"/>
    <s v="1.5"/>
    <s v="0.6"/>
    <s v="8.4"/>
    <s v="19.0"/>
    <s v="6.1"/>
    <s v="2.5"/>
    <s v="8.6"/>
    <s v=".183"/>
    <s v="3.4"/>
    <s v="0.2"/>
    <s v="3.5"/>
    <s v="3.2"/>
    <n v="6696429"/>
    <n v="2.1354665299968087"/>
    <n v="1.2842665844736052"/>
    <n v="2.6282664984576107"/>
    <n v="2.0418046693245011"/>
    <n v="14.307757164303542"/>
    <x v="5"/>
  </r>
  <r>
    <x v="231"/>
    <s v="20"/>
    <s v="CHO"/>
    <s v="SG"/>
    <n v="60"/>
    <s v="27"/>
    <n v="22.8"/>
    <s v="3.7"/>
    <s v="9.5"/>
    <s v=".391"/>
    <s v="1.7"/>
    <s v="5.1"/>
    <s v=".340"/>
    <s v="2.0"/>
    <s v="4.4"/>
    <s v=".450"/>
    <s v=".482"/>
    <s v="0.7"/>
    <s v="0.8"/>
    <s v=".935"/>
    <s v="0.2"/>
    <s v="1.9"/>
    <s v="2.1"/>
    <s v="2.4"/>
    <s v="0.3"/>
    <s v="0.1"/>
    <s v="1.4"/>
    <s v="1.3"/>
    <s v="9.9"/>
    <s v="8.3"/>
    <s v=".502"/>
    <s v=".539"/>
    <s v=".081"/>
    <s v="1.0"/>
    <s v="9.1"/>
    <s v="5.0"/>
    <s v="16.7"/>
    <s v="0.6"/>
    <s v="0.4"/>
    <s v="12.2"/>
    <s v="20.8"/>
    <s v="-0.9"/>
    <s v="0.3"/>
    <s v="-0.5"/>
    <s v="-0.019"/>
    <s v="-3.2"/>
    <s v="-2.6"/>
    <s v="-5.7"/>
    <s v="-1.3"/>
    <n v="2587200"/>
    <n v="3.8265306122448979"/>
    <n v="-0.19325912183055038"/>
    <m/>
    <m/>
    <n v="-0.80523345701917137"/>
    <x v="11"/>
  </r>
  <r>
    <x v="232"/>
    <s v="22"/>
    <s v="DAL"/>
    <s v="SG"/>
    <n v="57"/>
    <s v="3"/>
    <n v="15.9"/>
    <s v="3.2"/>
    <s v="7.3"/>
    <s v=".435"/>
    <s v="1.3"/>
    <s v="3.5"/>
    <s v=".386"/>
    <s v="1.8"/>
    <s v="3.8"/>
    <s v=".479"/>
    <s v=".527"/>
    <s v="1.1"/>
    <s v="1.5"/>
    <s v=".698"/>
    <s v="0.2"/>
    <s v="1.4"/>
    <s v="1.6"/>
    <s v="1.4"/>
    <s v="0.5"/>
    <s v="0.1"/>
    <s v="1.4"/>
    <s v="1.6"/>
    <s v="8.7"/>
    <s v="10.4"/>
    <s v=".549"/>
    <s v=".476"/>
    <s v=".208"/>
    <s v="1.1"/>
    <s v="9.4"/>
    <s v="5.3"/>
    <s v="13.2"/>
    <s v="1.5"/>
    <s v="0.5"/>
    <s v="15.4"/>
    <s v="25.3"/>
    <s v="-0.8"/>
    <s v="0.5"/>
    <s v="-0.3"/>
    <s v="-0.016"/>
    <s v="-2.8"/>
    <s v="-1.9"/>
    <s v="-4.7"/>
    <s v="-0.6"/>
    <n v="2019699"/>
    <n v="4.30757256403058"/>
    <n v="-0.14853698496657175"/>
    <m/>
    <m/>
    <n v="-0.84808676936513816"/>
    <x v="15"/>
  </r>
  <r>
    <x v="233"/>
    <s v="22"/>
    <s v="NOP"/>
    <s v="SG"/>
    <n v="56"/>
    <s v="9"/>
    <n v="23.6"/>
    <s v="3.7"/>
    <s v="9.9"/>
    <s v=".372"/>
    <s v="2.0"/>
    <s v="5.9"/>
    <s v=".331"/>
    <s v="1.7"/>
    <s v="4.0"/>
    <s v=".433"/>
    <s v=".471"/>
    <s v="1.4"/>
    <s v="1.8"/>
    <s v=".816"/>
    <s v="0.4"/>
    <s v="2.4"/>
    <s v="2.8"/>
    <s v="1.2"/>
    <s v="0.5"/>
    <s v="0.4"/>
    <s v="1.0"/>
    <s v="0.9"/>
    <s v="10.8"/>
    <s v="9.6"/>
    <s v=".504"/>
    <s v=".597"/>
    <s v=".176"/>
    <s v="2.0"/>
    <s v="11.2"/>
    <s v="6.5"/>
    <s v="7.3"/>
    <s v="1.1"/>
    <s v="1.7"/>
    <s v="8.8"/>
    <s v="21.0"/>
    <s v="-0.7"/>
    <s v="0.1"/>
    <s v="-0.5"/>
    <s v="-0.020"/>
    <s v="-2.4"/>
    <s v="-3.0"/>
    <s v="-5.4"/>
    <s v="-1.2"/>
    <n v="4525680"/>
    <n v="2.3863817150129925"/>
    <n v="-0.1104806349543052"/>
    <m/>
    <m/>
    <n v="-0.53454950416291025"/>
    <x v="8"/>
  </r>
  <r>
    <x v="234"/>
    <s v="27"/>
    <s v="LAC"/>
    <s v="C"/>
    <n v="80"/>
    <s v="80"/>
    <n v="32.799999999999997"/>
    <s v="7.4"/>
    <s v="11.8"/>
    <s v=".628"/>
    <s v="0.0"/>
    <s v="0.0"/>
    <s v=""/>
    <s v="7.4"/>
    <s v="11.8"/>
    <s v=".628"/>
    <s v=".628"/>
    <s v="2.0"/>
    <s v="3.0"/>
    <s v=".661"/>
    <s v="3.8"/>
    <s v="8.9"/>
    <s v="12.6"/>
    <s v="2.7"/>
    <s v="0.7"/>
    <s v="1.1"/>
    <s v="1.6"/>
    <s v="2.1"/>
    <s v="16.8"/>
    <s v="22.3"/>
    <s v=".641"/>
    <s v=".000"/>
    <s v=".251"/>
    <s v="13.1"/>
    <s v="30.2"/>
    <s v="21.8"/>
    <s v="12.8"/>
    <s v="1.0"/>
    <s v="3.4"/>
    <s v="10.8"/>
    <s v="19.5"/>
    <s v="7.0"/>
    <s v="4.7"/>
    <s v="11.7"/>
    <s v=".215"/>
    <s v="2.3"/>
    <s v="0.8"/>
    <s v="3.1"/>
    <s v="3.4"/>
    <n v="11743210"/>
    <n v="1.4306139462719309"/>
    <n v="0.99632042686795175"/>
    <n v="1.8989697024919083"/>
    <n v="1.7521699773741592"/>
    <n v="14.241703077778562"/>
    <x v="28"/>
  </r>
  <r>
    <x v="235"/>
    <s v="27"/>
    <s v="UTA"/>
    <s v="SF"/>
    <n v="38"/>
    <s v="13"/>
    <n v="20"/>
    <s v="3.1"/>
    <s v="7.9"/>
    <s v=".391"/>
    <s v="1.8"/>
    <s v="5.3"/>
    <s v=".345"/>
    <s v="1.3"/>
    <s v="2.6"/>
    <s v=".485"/>
    <s v=".507"/>
    <s v="0.7"/>
    <s v="0.9"/>
    <s v=".800"/>
    <s v="0.6"/>
    <s v="1.8"/>
    <s v="2.4"/>
    <s v="2.0"/>
    <s v="0.5"/>
    <s v="0.2"/>
    <s v="1.4"/>
    <s v="1.1"/>
    <s v="8.8"/>
    <s v="9.8"/>
    <s v=".526"/>
    <s v=".672"/>
    <s v=".116"/>
    <s v="3.1"/>
    <s v="9.6"/>
    <s v="6.4"/>
    <s v="14.7"/>
    <s v="1.2"/>
    <s v="0.9"/>
    <s v="14.1"/>
    <s v="20.3"/>
    <s v="-0.2"/>
    <s v="0.1"/>
    <s v="-0.1"/>
    <s v="-0.009"/>
    <s v="-1.4"/>
    <s v="-2.1"/>
    <s v="-3.5"/>
    <s v="-0.3"/>
    <n v="3500000"/>
    <n v="2.5142857142857147"/>
    <n v="-2.8571428571428574E-2"/>
    <m/>
    <m/>
    <n v="-0.14728000000000002"/>
    <x v="12"/>
  </r>
  <r>
    <x v="236"/>
    <s v="23"/>
    <s v="CLE"/>
    <s v="PF"/>
    <n v="71"/>
    <s v="71"/>
    <n v="30.5"/>
    <s v="7.1"/>
    <s v="12.8"/>
    <s v=".557"/>
    <s v="1.2"/>
    <s v="3.2"/>
    <s v=".370"/>
    <s v="5.9"/>
    <s v="9.5"/>
    <s v=".621"/>
    <s v=".604"/>
    <s v="3.1"/>
    <s v="4.3"/>
    <s v=".725"/>
    <s v="2.3"/>
    <s v="7.0"/>
    <s v="9.3"/>
    <s v="3.2"/>
    <s v="0.9"/>
    <s v="1.6"/>
    <s v="2.0"/>
    <s v="2.0"/>
    <s v="18.5"/>
    <s v="22.3"/>
    <s v=".633"/>
    <s v=".254"/>
    <s v=".337"/>
    <s v="8.4"/>
    <s v="24.0"/>
    <s v="16.5"/>
    <s v="15.1"/>
    <s v="1.4"/>
    <s v="4.7"/>
    <s v="12.2"/>
    <s v="23.2"/>
    <s v="5.3"/>
    <s v="3.8"/>
    <s v="9.0"/>
    <s v=".200"/>
    <s v="3.1"/>
    <s v="1.5"/>
    <s v="4.6"/>
    <s v="3.6"/>
    <n v="11227657"/>
    <n v="1.6477168834067517"/>
    <n v="0.80159199733301434"/>
    <n v="1.9861668378362467"/>
    <n v="1.7477377515184156"/>
    <n v="11.315192475153097"/>
    <x v="21"/>
  </r>
  <r>
    <x v="237"/>
    <s v="22"/>
    <s v="HOU"/>
    <s v="SF"/>
    <n v="69"/>
    <s v="42"/>
    <n v="32.200000000000003"/>
    <s v="5.6"/>
    <s v="10.1"/>
    <s v=".557"/>
    <s v="0.4"/>
    <s v="1.3"/>
    <s v=".275"/>
    <s v="5.3"/>
    <s v="8.8"/>
    <s v=".599"/>
    <s v=".575"/>
    <s v="2.4"/>
    <s v="3.6"/>
    <s v=".684"/>
    <s v="2.8"/>
    <s v="5.4"/>
    <s v="8.2"/>
    <s v="3.8"/>
    <s v="1.4"/>
    <s v="1.3"/>
    <s v="2.0"/>
    <s v="2.4"/>
    <s v="14.1"/>
    <s v="18.7"/>
    <s v=".602"/>
    <s v=".131"/>
    <s v=".354"/>
    <s v="9.0"/>
    <s v="18.2"/>
    <s v="13.5"/>
    <s v="16.9"/>
    <s v="2.1"/>
    <s v="3.6"/>
    <s v="14.6"/>
    <s v="17.5"/>
    <s v="4.1"/>
    <s v="3.9"/>
    <s v="8.0"/>
    <s v=".172"/>
    <s v="1.4"/>
    <s v="2.6"/>
    <s v="4.1"/>
    <s v="3.4"/>
    <n v="9249960"/>
    <n v="1.5243309160255829"/>
    <n v="0.86486860483721018"/>
    <n v="2.0216303638069788"/>
    <n v="1.6986235616154013"/>
    <n v="9.7361718320944082"/>
    <x v="3"/>
  </r>
  <r>
    <x v="238"/>
    <s v="22"/>
    <s v="MEM"/>
    <s v="C"/>
    <n v="66"/>
    <s v="55"/>
    <n v="21.5"/>
    <s v="3.8"/>
    <s v="6.6"/>
    <s v=".580"/>
    <s v="0.3"/>
    <s v="0.8"/>
    <s v=".346"/>
    <s v="3.5"/>
    <s v="5.8"/>
    <s v=".612"/>
    <s v=".600"/>
    <s v="1.4"/>
    <s v="1.9"/>
    <s v=".709"/>
    <s v="3.5"/>
    <s v="4.8"/>
    <s v="8.3"/>
    <s v="1.0"/>
    <s v="0.5"/>
    <s v="1.3"/>
    <s v="1.3"/>
    <s v="2.8"/>
    <s v="9.2"/>
    <s v="18.2"/>
    <s v=".624"/>
    <s v=".120"/>
    <s v=".293"/>
    <s v="17.5"/>
    <s v="23.4"/>
    <s v="20.5"/>
    <s v="6.1"/>
    <s v="1.2"/>
    <s v="5.5"/>
    <s v="15.3"/>
    <s v="16.4"/>
    <s v="2.7"/>
    <s v="2.2"/>
    <s v="4.9"/>
    <s v=".165"/>
    <s v="-0.2"/>
    <s v="0.1"/>
    <s v="-0.1"/>
    <s v="0.7"/>
    <n v="5756880"/>
    <n v="1.5980878531426745"/>
    <n v="0.85115548699990284"/>
    <n v="3.1614346659996388"/>
    <n v="2.0052528452911997"/>
    <n v="9.6664026347604963"/>
    <x v="19"/>
  </r>
  <r>
    <x v="239"/>
    <s v="20"/>
    <s v="DAL"/>
    <s v="C"/>
    <n v="36"/>
    <s v="29"/>
    <n v="23.1"/>
    <s v="3.7"/>
    <s v="5.3"/>
    <s v=".702"/>
    <s v="0.0"/>
    <s v="0.0"/>
    <s v=""/>
    <s v="3.7"/>
    <s v="5.3"/>
    <s v=".702"/>
    <s v=".702"/>
    <s v="1.3"/>
    <s v="2.0"/>
    <s v=".630"/>
    <s v="2.9"/>
    <s v="4.6"/>
    <s v="7.5"/>
    <s v="2.4"/>
    <s v="0.6"/>
    <s v="1.6"/>
    <s v="1.1"/>
    <s v="2.8"/>
    <s v="8.7"/>
    <s v="20.1"/>
    <s v=".704"/>
    <s v=".000"/>
    <s v=".382"/>
    <s v="13.9"/>
    <s v="21.3"/>
    <s v="17.7"/>
    <s v="14.3"/>
    <s v="1.2"/>
    <s v="5.7"/>
    <s v="15.5"/>
    <s v="13.6"/>
    <s v="2.4"/>
    <s v="1.0"/>
    <s v="3.4"/>
    <s v=".199"/>
    <s v="1.1"/>
    <s v="2.2"/>
    <s v="3.3"/>
    <s v="1.1"/>
    <n v="5014560"/>
    <n v="1.7349478319134677"/>
    <n v="0.67802558948342417"/>
    <n v="4.0083277495931844"/>
    <n v="2.6112759643916914"/>
    <n v="9.5943333014262464"/>
    <x v="15"/>
  </r>
  <r>
    <x v="240"/>
    <s v="26"/>
    <s v="CLE"/>
    <s v="C"/>
    <n v="82"/>
    <s v="82"/>
    <n v="28"/>
    <s v="5.5"/>
    <s v="7.8"/>
    <s v=".706"/>
    <s v="0.0"/>
    <s v="0.1"/>
    <s v=".000"/>
    <s v="5.5"/>
    <s v="7.7"/>
    <s v=".712"/>
    <s v=".706"/>
    <s v="2.4"/>
    <s v="3.4"/>
    <s v=".718"/>
    <s v="2.6"/>
    <s v="7.1"/>
    <s v="9.7"/>
    <s v="1.9"/>
    <s v="0.9"/>
    <s v="0.9"/>
    <s v="1.2"/>
    <s v="1.5"/>
    <s v="13.5"/>
    <s v="22.1"/>
    <s v=".724"/>
    <s v=".008"/>
    <s v=".433"/>
    <s v="10.5"/>
    <s v="26.7"/>
    <s v="18.8"/>
    <s v="9.5"/>
    <s v="1.6"/>
    <s v="2.9"/>
    <s v="11.3"/>
    <s v="15.9"/>
    <s v="7.6"/>
    <s v="4.0"/>
    <s v="11.6"/>
    <s v=".243"/>
    <s v="3.0"/>
    <s v="1.2"/>
    <s v="4.2"/>
    <s v="3.6"/>
    <n v="20000000"/>
    <n v="0.67500000000000004"/>
    <n v="0.57999999999999996"/>
    <n v="1.105"/>
    <n v="0.90861999999999998"/>
    <n v="9.2802320000000016"/>
    <x v="21"/>
  </r>
  <r>
    <x v="241"/>
    <s v="26"/>
    <s v="OKC"/>
    <s v="PG"/>
    <n v="76"/>
    <s v="76"/>
    <n v="34.200000000000003"/>
    <s v="11.3"/>
    <s v="21.8"/>
    <s v=".519"/>
    <s v="2.1"/>
    <s v="5.7"/>
    <s v=".375"/>
    <s v="9.2"/>
    <s v="16.1"/>
    <s v=".571"/>
    <s v=".569"/>
    <s v="7.9"/>
    <s v="8.8"/>
    <s v=".898"/>
    <s v="0.9"/>
    <s v="4.1"/>
    <s v="5.0"/>
    <s v="6.4"/>
    <s v="1.7"/>
    <s v="1.0"/>
    <s v="2.4"/>
    <s v="2.2"/>
    <s v="32.7"/>
    <s v="30.7"/>
    <s v=".637"/>
    <s v=".263"/>
    <s v=".404"/>
    <s v="2.8"/>
    <s v="12.6"/>
    <s v="7.8"/>
    <s v="31.3"/>
    <s v="2.4"/>
    <s v="3.0"/>
    <s v="8.6"/>
    <s v="34.8"/>
    <s v="11.9"/>
    <s v="4.8"/>
    <s v="16.7"/>
    <s v=".309"/>
    <s v="8.9"/>
    <s v="2.6"/>
    <s v="11.5"/>
    <s v="8.9"/>
    <n v="35859950"/>
    <n v="0.91188080295705942"/>
    <n v="0.46570059355910981"/>
    <n v="0.85610827678231571"/>
    <n v="0.78337253677152374"/>
    <n v="9.1071942375825969"/>
    <x v="24"/>
  </r>
  <r>
    <x v="242"/>
    <s v="23"/>
    <s v="ORL"/>
    <s v="SF"/>
    <n v="60"/>
    <s v="60"/>
    <n v="33.700000000000003"/>
    <s v="9.0"/>
    <s v="19.4"/>
    <s v=".463"/>
    <s v="1.7"/>
    <s v="5.9"/>
    <s v=".295"/>
    <s v="7.2"/>
    <s v="13.5"/>
    <s v=".535"/>
    <s v=".507"/>
    <s v="4.5"/>
    <s v="5.2"/>
    <s v=".871"/>
    <s v="0.9"/>
    <s v="4.8"/>
    <s v="5.7"/>
    <s v="4.7"/>
    <s v="1.3"/>
    <s v="0.4"/>
    <s v="2.3"/>
    <s v="2.5"/>
    <s v="24.2"/>
    <s v="20.1"/>
    <s v=".558"/>
    <s v=".303"/>
    <s v=".268"/>
    <s v="3.0"/>
    <s v="17.1"/>
    <s v="9.7"/>
    <s v="26.6"/>
    <s v="1.9"/>
    <s v="1.0"/>
    <s v="9.6"/>
    <s v="31.0"/>
    <s v="2.6"/>
    <s v="3.1"/>
    <s v="5.6"/>
    <s v=".133"/>
    <s v="2.6"/>
    <s v="0.5"/>
    <s v="3.1"/>
    <s v="2.6"/>
    <n v="7007092"/>
    <n v="3.4536438225729018"/>
    <n v="0.79919030604992769"/>
    <n v="2.8685223485006337"/>
    <n v="2.7553227501508477"/>
    <n v="8.9635586345947811"/>
    <x v="18"/>
  </r>
  <r>
    <x v="243"/>
    <s v="26"/>
    <s v="DAL"/>
    <s v="C"/>
    <n v="57"/>
    <s v="31"/>
    <n v="21.5"/>
    <s v="5.0"/>
    <s v="7.1"/>
    <s v=".702"/>
    <s v="0.0"/>
    <s v="0.0"/>
    <s v=""/>
    <s v="5.0"/>
    <s v="7.1"/>
    <s v=".702"/>
    <s v=".702"/>
    <s v="2.4"/>
    <s v="3.4"/>
    <s v=".689"/>
    <s v="2.7"/>
    <s v="4.1"/>
    <s v="6.8"/>
    <s v="1.4"/>
    <s v="0.4"/>
    <s v="1.8"/>
    <s v="1.2"/>
    <s v="2.7"/>
    <s v="12.3"/>
    <s v="24.7"/>
    <s v=".716"/>
    <s v=".000"/>
    <s v=".486"/>
    <s v="14.1"/>
    <s v="20.3"/>
    <s v="17.2"/>
    <s v="10.2"/>
    <s v="0.9"/>
    <s v="7.1"/>
    <s v="11.9"/>
    <s v="19.5"/>
    <s v="4.4"/>
    <s v="1.5"/>
    <s v="5.9"/>
    <s v=".232"/>
    <s v="2.7"/>
    <s v="1.1"/>
    <s v="3.8"/>
    <s v="1.8"/>
    <n v="13394160"/>
    <n v="0.91831066673833983"/>
    <n v="0.44049048241920363"/>
    <n v="1.8440872738566658"/>
    <n v="1.0958507289744186"/>
    <n v="7.7901622796801009"/>
    <x v="15"/>
  </r>
  <r>
    <x v="244"/>
    <s v="21"/>
    <s v="WAS"/>
    <s v="SG"/>
    <n v="68"/>
    <s v="38"/>
    <n v="26.5"/>
    <s v="3.0"/>
    <s v="8.0"/>
    <s v=".372"/>
    <s v="1.7"/>
    <s v="5.2"/>
    <s v=".322"/>
    <s v="1.3"/>
    <s v="2.8"/>
    <s v=".464"/>
    <s v=".476"/>
    <s v="1.0"/>
    <s v="1.4"/>
    <s v=".753"/>
    <s v="0.7"/>
    <s v="3.5"/>
    <s v="4.2"/>
    <s v="2.5"/>
    <s v="1.0"/>
    <s v="0.7"/>
    <s v="1.4"/>
    <s v="3.0"/>
    <s v="8.7"/>
    <s v="8.8"/>
    <s v=".503"/>
    <s v=".648"/>
    <s v=".170"/>
    <s v="2.8"/>
    <s v="13.7"/>
    <s v="8.2"/>
    <s v="13.3"/>
    <s v="1.8"/>
    <s v="2.5"/>
    <s v="14.2"/>
    <s v="15.9"/>
    <s v="-0.9"/>
    <s v="1.1"/>
    <s v="0.1"/>
    <s v=".003"/>
    <s v="-3.8"/>
    <s v="-0.3"/>
    <s v="-4.1"/>
    <s v="-0.9"/>
    <n v="2825520"/>
    <n v="3.0790792491293635"/>
    <n v="3.5391715507234071E-2"/>
    <m/>
    <m/>
    <n v="0.15665788952122089"/>
    <x v="10"/>
  </r>
  <r>
    <x v="245"/>
    <s v="25"/>
    <s v="ORL"/>
    <s v="C"/>
    <n v="70"/>
    <s v="42"/>
    <n v="20.399999999999999"/>
    <s v="3.0"/>
    <s v="4.8"/>
    <s v=".611"/>
    <s v="0.0"/>
    <s v="0.4"/>
    <s v=".107"/>
    <s v="2.9"/>
    <s v="4.4"/>
    <s v=".656"/>
    <s v=".615"/>
    <s v="1.2"/>
    <s v="1.9"/>
    <s v=".639"/>
    <s v="2.4"/>
    <s v="4.2"/>
    <s v="6.6"/>
    <s v="2.0"/>
    <s v="0.7"/>
    <s v="1.4"/>
    <s v="1.0"/>
    <s v="2.1"/>
    <s v="7.2"/>
    <s v="19.2"/>
    <s v=".631"/>
    <s v=".083"/>
    <s v=".392"/>
    <s v="12.7"/>
    <s v="25.0"/>
    <s v="18.6"/>
    <s v="14.8"/>
    <s v="1.7"/>
    <s v="6.6"/>
    <s v="15.3"/>
    <s v="14.3"/>
    <s v="2.8"/>
    <s v="3.0"/>
    <s v="5.8"/>
    <s v=".195"/>
    <s v="-0.3"/>
    <s v="2.8"/>
    <s v="2.5"/>
    <s v="1.6"/>
    <n v="9057971"/>
    <n v="0.79488000127180802"/>
    <n v="0.64032000102451192"/>
    <n v="2.1196800033914878"/>
    <n v="1.1006659217610655"/>
    <n v="7.7576048764121674"/>
    <x v="18"/>
  </r>
  <r>
    <x v="246"/>
    <s v="24"/>
    <s v="NOP"/>
    <s v="SF"/>
    <n v="53"/>
    <s v="51"/>
    <n v="35"/>
    <s v="7.2"/>
    <s v="15.8"/>
    <s v=".454"/>
    <s v="3.0"/>
    <s v="8.3"/>
    <s v=".361"/>
    <s v="4.2"/>
    <s v="7.6"/>
    <s v=".556"/>
    <s v=".548"/>
    <s v="3.8"/>
    <s v="4.3"/>
    <s v=".887"/>
    <s v="0.9"/>
    <s v="4.2"/>
    <s v="5.1"/>
    <s v="3.5"/>
    <s v="1.1"/>
    <s v="0.7"/>
    <s v="1.9"/>
    <s v="2.1"/>
    <s v="21.2"/>
    <s v="17.3"/>
    <s v=".598"/>
    <s v=".522"/>
    <s v=".274"/>
    <s v="2.7"/>
    <s v="13.2"/>
    <s v="7.8"/>
    <s v="15.9"/>
    <s v="1.5"/>
    <s v="2.0"/>
    <s v="9.9"/>
    <s v="23.7"/>
    <s v="3.0"/>
    <s v="0.5"/>
    <s v="3.5"/>
    <s v=".091"/>
    <s v="2.1"/>
    <s v="-1.4"/>
    <s v="0.8"/>
    <s v="1.3"/>
    <n v="5159854"/>
    <n v="4.1086433840957515"/>
    <n v="0.67831376624222306"/>
    <n v="3.352808044568703"/>
    <n v="3.4536636114122605"/>
    <n v="7.0174272372822948"/>
    <x v="8"/>
  </r>
  <r>
    <x v="247"/>
    <s v="19"/>
    <s v="WAS"/>
    <s v="PG"/>
    <n v="82"/>
    <s v="57"/>
    <n v="30"/>
    <s v="3.7"/>
    <s v="9.1"/>
    <s v=".401"/>
    <s v="1.7"/>
    <s v="5.0"/>
    <s v=".339"/>
    <s v="2.0"/>
    <s v="4.2"/>
    <s v=".475"/>
    <s v=".493"/>
    <s v="0.8"/>
    <s v="1.0"/>
    <s v=".812"/>
    <s v="0.4"/>
    <s v="3.8"/>
    <s v="4.2"/>
    <s v="4.4"/>
    <s v="0.7"/>
    <s v="0.3"/>
    <s v="1.7"/>
    <s v="2.3"/>
    <s v="9.8"/>
    <s v="9.0"/>
    <s v=".514"/>
    <s v=".544"/>
    <s v=".114"/>
    <s v="1.4"/>
    <s v="13.1"/>
    <s v="7.2"/>
    <s v="21.2"/>
    <s v="1.0"/>
    <s v="0.8"/>
    <s v="15.2"/>
    <s v="15.8"/>
    <s v="-0.4"/>
    <s v="0.6"/>
    <s v="0.2"/>
    <s v=".005"/>
    <s v="-3.3"/>
    <s v="-1.3"/>
    <s v="-4.6"/>
    <s v="-1.6"/>
    <n v="4454880"/>
    <n v="2.1998347879179687"/>
    <n v="4.4894587508529975E-2"/>
    <m/>
    <m/>
    <n v="0.20768236181445965"/>
    <x v="10"/>
  </r>
  <r>
    <x v="248"/>
    <s v="21"/>
    <s v="ATL"/>
    <s v="SG"/>
    <n v="76"/>
    <s v="76"/>
    <n v="33.799999999999997"/>
    <s v="6.0"/>
    <s v="12.1"/>
    <s v=".493"/>
    <s v="1.1"/>
    <s v="3.1"/>
    <s v=".340"/>
    <s v="4.9"/>
    <s v="9.1"/>
    <s v=".545"/>
    <s v=".536"/>
    <s v="1.1"/>
    <s v="1.8"/>
    <s v=".593"/>
    <s v="1.6"/>
    <s v="4.3"/>
    <s v="5.9"/>
    <s v="4.4"/>
    <s v="3.0"/>
    <s v="0.7"/>
    <s v="2.0"/>
    <s v="2.3"/>
    <s v="14.1"/>
    <s v="15.6"/>
    <s v=".545"/>
    <s v=".255"/>
    <s v=".152"/>
    <s v="5.1"/>
    <s v="14.2"/>
    <s v="9.6"/>
    <s v="17.9"/>
    <s v="4.2"/>
    <s v="2.0"/>
    <s v="13.6"/>
    <s v="18.2"/>
    <s v="1.3"/>
    <s v="3.7"/>
    <s v="5.0"/>
    <s v=".093"/>
    <s v="-1.1"/>
    <s v="2.6"/>
    <s v="1.5"/>
    <s v="2.3"/>
    <n v="6059520"/>
    <n v="2.3269169835234473"/>
    <n v="0.82514786649767635"/>
    <n v="2.5744613434727501"/>
    <n v="2.1945632657372203"/>
    <n v="7.0154071609632451"/>
    <x v="13"/>
  </r>
  <r>
    <x v="249"/>
    <s v="28"/>
    <s v="DET"/>
    <s v="SG"/>
    <n v="82"/>
    <s v="18"/>
    <n v="27.8"/>
    <s v="5.6"/>
    <s v="13.1"/>
    <s v=".430"/>
    <s v="3.9"/>
    <s v="9.3"/>
    <s v=".416"/>
    <s v="1.7"/>
    <s v="3.7"/>
    <s v=".466"/>
    <s v=".579"/>
    <s v="1.2"/>
    <s v="1.7"/>
    <s v=".679"/>
    <s v="0.6"/>
    <s v="2.0"/>
    <s v="2.6"/>
    <s v="1.7"/>
    <s v="0.9"/>
    <s v="0.1"/>
    <s v="1.0"/>
    <s v="1.5"/>
    <s v="16.3"/>
    <s v="14.4"/>
    <s v=".590"/>
    <s v=".715"/>
    <s v=".131"/>
    <s v="2.3"/>
    <s v="8.0"/>
    <s v="5.2"/>
    <s v="8.9"/>
    <s v="1.5"/>
    <s v="0.2"/>
    <s v="6.8"/>
    <s v="22.5"/>
    <s v="2.9"/>
    <s v="1.8"/>
    <s v="4.7"/>
    <s v=".100"/>
    <s v="2.0"/>
    <s v="-1.2"/>
    <s v="0.8"/>
    <s v="1.6"/>
    <n v="6000000"/>
    <n v="2.7166666666666668"/>
    <n v="0.78333333333333333"/>
    <n v="2.4"/>
    <n v="2.0256666666666665"/>
    <n v="6.6552000000000007"/>
    <x v="6"/>
  </r>
  <r>
    <x v="250"/>
    <s v="22"/>
    <s v="CHI"/>
    <s v="PG"/>
    <n v="70"/>
    <s v="69"/>
    <n v="30.2"/>
    <s v="5.3"/>
    <s v="11.4"/>
    <s v=".465"/>
    <s v="1.5"/>
    <s v="4.0"/>
    <s v=".378"/>
    <s v="3.8"/>
    <s v="7.4"/>
    <s v=".512"/>
    <s v=".531"/>
    <s v="2.5"/>
    <s v="3.2"/>
    <s v=".781"/>
    <s v="1.8"/>
    <s v="6.3"/>
    <s v="8.1"/>
    <s v="7.2"/>
    <s v="1.2"/>
    <s v="0.6"/>
    <s v="2.9"/>
    <s v="1.7"/>
    <s v="14.6"/>
    <s v="18.1"/>
    <s v=".570"/>
    <s v=".348"/>
    <s v=".281"/>
    <s v="6.4"/>
    <s v="21.4"/>
    <s v="14.0"/>
    <s v="32.9"/>
    <s v="1.9"/>
    <s v="1.8"/>
    <s v="18.4"/>
    <s v="21.7"/>
    <s v="2.8"/>
    <s v="2.5"/>
    <s v="5.3"/>
    <s v=".121"/>
    <s v="1.9"/>
    <s v="1.1"/>
    <s v="3.0"/>
    <s v="2.7"/>
    <n v="8352367"/>
    <n v="1.7480074809931125"/>
    <n v="0.63455066090845869"/>
    <n v="2.1670503702722836"/>
    <n v="2.0404994177099738"/>
    <n v="6.5466591685925684"/>
    <x v="4"/>
  </r>
  <r>
    <x v="251"/>
    <s v="26"/>
    <s v="LAL"/>
    <s v="SG"/>
    <n v="73"/>
    <s v="73"/>
    <n v="34.9"/>
    <s v="6.5"/>
    <s v="14.2"/>
    <s v=".460"/>
    <s v="2.7"/>
    <s v="7.3"/>
    <s v=".377"/>
    <s v="3.8"/>
    <s v="6.9"/>
    <s v=".547"/>
    <s v=".556"/>
    <s v="4.4"/>
    <s v="5.0"/>
    <s v=".877"/>
    <s v="0.8"/>
    <s v="3.7"/>
    <s v="4.5"/>
    <s v="5.8"/>
    <s v="1.1"/>
    <s v="0.3"/>
    <s v="2.4"/>
    <s v="2.1"/>
    <s v="20.2"/>
    <s v="18.1"/>
    <s v=".616"/>
    <s v=".512"/>
    <s v=".353"/>
    <s v="2.8"/>
    <s v="11.5"/>
    <s v="7.3"/>
    <s v="24.9"/>
    <s v="1.6"/>
    <s v="0.8"/>
    <s v="12.9"/>
    <s v="23.7"/>
    <s v="5.6"/>
    <s v="2.1"/>
    <s v="7.6"/>
    <s v=".144"/>
    <s v="2.4"/>
    <s v="-0.5"/>
    <s v="1.9"/>
    <s v="2.6"/>
    <n v="12976362"/>
    <n v="1.5566766710114899"/>
    <n v="0.58568033166768929"/>
    <n v="1.3948439477875234"/>
    <n v="1.4478634304437561"/>
    <n v="6.5301014259620684"/>
    <x v="20"/>
  </r>
  <r>
    <x v="252"/>
    <s v="21"/>
    <s v="OKC"/>
    <s v="SG"/>
    <n v="68"/>
    <s v="43"/>
    <n v="27.6"/>
    <s v="3.4"/>
    <s v="7.2"/>
    <s v=".474"/>
    <s v="1.1"/>
    <s v="3.1"/>
    <s v=".356"/>
    <s v="2.3"/>
    <s v="4.1"/>
    <s v=".562"/>
    <s v=".550"/>
    <s v="0.4"/>
    <s v="0.5"/>
    <s v=".811"/>
    <s v="1.0"/>
    <s v="2.3"/>
    <s v="3.4"/>
    <s v="2.5"/>
    <s v="1.8"/>
    <s v="0.5"/>
    <s v="0.9"/>
    <s v="2.1"/>
    <s v="8.4"/>
    <s v="12.3"/>
    <s v=".562"/>
    <s v=".425"/>
    <s v=".076"/>
    <s v="4.1"/>
    <s v="8.8"/>
    <s v="6.5"/>
    <s v="11.5"/>
    <s v="3.1"/>
    <s v="1.9"/>
    <s v="10.5"/>
    <s v="12.8"/>
    <s v="1.8"/>
    <s v="3.4"/>
    <s v="5.2"/>
    <s v=".133"/>
    <s v="-1.5"/>
    <s v="2.6"/>
    <s v="1.0"/>
    <s v="1.5"/>
    <n v="5555880"/>
    <n v="1.5119117043564656"/>
    <n v="0.93594534079209779"/>
    <n v="2.2138707099505388"/>
    <n v="1.4465035241941873"/>
    <n v="6.4698157627594561"/>
    <x v="24"/>
  </r>
  <r>
    <x v="253"/>
    <s v="24"/>
    <s v="ATL"/>
    <s v="C"/>
    <n v="74"/>
    <s v="40"/>
    <n v="27.9"/>
    <s v="5.2"/>
    <s v="9.2"/>
    <s v=".567"/>
    <s v="0.6"/>
    <s v="2.0"/>
    <s v=".324"/>
    <s v="4.6"/>
    <s v="7.2"/>
    <s v=".634"/>
    <s v=".602"/>
    <s v="2.2"/>
    <s v="2.9"/>
    <s v=".759"/>
    <s v="3.0"/>
    <s v="5.9"/>
    <s v="8.9"/>
    <s v="2.3"/>
    <s v="0.9"/>
    <s v="0.9"/>
    <s v="1.2"/>
    <s v="2.6"/>
    <s v="13.4"/>
    <s v="19.0"/>
    <s v=".634"/>
    <s v=".216"/>
    <s v=".316"/>
    <s v="11.4"/>
    <s v="24.0"/>
    <s v="17.5"/>
    <s v="11.4"/>
    <s v="1.6"/>
    <s v="3.0"/>
    <s v="10.4"/>
    <s v="17.3"/>
    <s v="4.9"/>
    <s v="2.3"/>
    <s v="7.2"/>
    <s v=".168"/>
    <s v="1.2"/>
    <s v="0.2"/>
    <s v="1.3"/>
    <s v="1.7"/>
    <n v="14000000"/>
    <n v="0.95714285714285718"/>
    <n v="0.51428571428571435"/>
    <n v="1.3571428571428572"/>
    <n v="1.1140285714285716"/>
    <n v="6.1950857142857156"/>
    <x v="13"/>
  </r>
  <r>
    <x v="254"/>
    <s v="20"/>
    <s v="POR"/>
    <s v="C"/>
    <n v="67"/>
    <s v="37"/>
    <n v="19.8"/>
    <s v="2.7"/>
    <s v="5.0"/>
    <s v=".539"/>
    <s v="0.2"/>
    <s v="0.7"/>
    <s v=".286"/>
    <s v="2.5"/>
    <s v="4.3"/>
    <s v=".582"/>
    <s v=".560"/>
    <s v="0.9"/>
    <s v="1.6"/>
    <s v=".596"/>
    <s v="3.2"/>
    <s v="4.6"/>
    <s v="7.9"/>
    <s v="1.1"/>
    <s v="0.5"/>
    <s v="1.6"/>
    <s v="1.1"/>
    <s v="2.8"/>
    <s v="6.5"/>
    <s v="17.4"/>
    <s v=".574"/>
    <s v=".147"/>
    <s v=".311"/>
    <s v="17.3"/>
    <s v="26.1"/>
    <s v="21.6"/>
    <s v="8.3"/>
    <s v="1.2"/>
    <s v="7.5"/>
    <s v="15.9"/>
    <s v="14.2"/>
    <s v="1.8"/>
    <s v="2.2"/>
    <s v="4.0"/>
    <s v=".144"/>
    <s v="-1.7"/>
    <s v="1.4"/>
    <s v="-0.3"/>
    <s v="0.6"/>
    <n v="6836400"/>
    <n v="0.95079281493183543"/>
    <n v="0.5851032707272833"/>
    <n v="2.5451992276636823"/>
    <n v="1.3014159499151599"/>
    <n v="5.843777426715814"/>
    <x v="25"/>
  </r>
  <r>
    <x v="255"/>
    <s v="29"/>
    <s v="NYK"/>
    <s v="SG"/>
    <n v="77"/>
    <s v="77"/>
    <n v="37.6"/>
    <s v="5.2"/>
    <s v="10.0"/>
    <s v=".525"/>
    <s v="1.1"/>
    <s v="3.3"/>
    <s v=".333"/>
    <s v="4.2"/>
    <s v="6.7"/>
    <s v=".618"/>
    <s v=".579"/>
    <s v="2.1"/>
    <s v="2.7"/>
    <s v=".776"/>
    <s v="2.1"/>
    <s v="7.5"/>
    <s v="9.6"/>
    <s v="5.9"/>
    <s v="1.5"/>
    <s v="0.4"/>
    <s v="2.1"/>
    <s v="2.6"/>
    <s v="13.6"/>
    <s v="16.5"/>
    <s v=".611"/>
    <s v=".327"/>
    <s v=".266"/>
    <s v="6.4"/>
    <s v="22.6"/>
    <s v="14.6"/>
    <s v="20.7"/>
    <s v="2.0"/>
    <s v="0.9"/>
    <s v="15.5"/>
    <s v="15.3"/>
    <s v="5.4"/>
    <s v="3.8"/>
    <s v="9.2"/>
    <s v=".153"/>
    <s v="1.1"/>
    <s v="1.8"/>
    <s v="2.8"/>
    <s v="3.6"/>
    <n v="18144000"/>
    <n v="0.74955908289241624"/>
    <n v="0.50705467372134039"/>
    <n v="0.90939153439153453"/>
    <n v="0.97994378306878316"/>
    <n v="5.1118716931216932"/>
    <x v="29"/>
  </r>
  <r>
    <x v="256"/>
    <s v="26"/>
    <s v="OKC"/>
    <s v="SG"/>
    <n v="76"/>
    <s v="26"/>
    <n v="22.9"/>
    <s v="4.7"/>
    <s v="9.6"/>
    <s v=".488"/>
    <s v="1.7"/>
    <s v="4.5"/>
    <s v=".383"/>
    <s v="3.0"/>
    <s v="5.1"/>
    <s v=".578"/>
    <s v=".577"/>
    <s v="1.0"/>
    <s v="1.2"/>
    <s v=".831"/>
    <s v="1.1"/>
    <s v="2.8"/>
    <s v="3.9"/>
    <s v="1.8"/>
    <s v="0.8"/>
    <s v="0.2"/>
    <s v="0.9"/>
    <s v="1.3"/>
    <s v="12.0"/>
    <s v="16.1"/>
    <s v=".596"/>
    <s v=".466"/>
    <s v=".122"/>
    <s v="5.1"/>
    <s v="12.9"/>
    <s v="9.1"/>
    <s v="10.6"/>
    <s v="1.7"/>
    <s v="1.0"/>
    <s v="8.3"/>
    <s v="20.3"/>
    <s v="2.7"/>
    <s v="2.7"/>
    <s v="5.4"/>
    <s v=".148"/>
    <s v="1.3"/>
    <s v="-0.2"/>
    <s v="1.1"/>
    <s v="1.4"/>
    <n v="10514017"/>
    <n v="1.1413335169612147"/>
    <n v="0.51360008263254664"/>
    <n v="1.5312891352562965"/>
    <n v="1.0033462947606038"/>
    <n v="4.9283009529088648"/>
    <x v="24"/>
  </r>
  <r>
    <x v="257"/>
    <s v="23"/>
    <s v="DET"/>
    <s v="PG"/>
    <n v="70"/>
    <s v="70"/>
    <n v="35"/>
    <s v="9.8"/>
    <s v="20.8"/>
    <s v=".469"/>
    <s v="2.1"/>
    <s v="6.0"/>
    <s v=".356"/>
    <s v="7.6"/>
    <s v="14.8"/>
    <s v=".515"/>
    <s v=".521"/>
    <s v="4.5"/>
    <s v="5.3"/>
    <s v=".846"/>
    <s v="0.8"/>
    <s v="5.3"/>
    <s v="6.1"/>
    <s v="9.1"/>
    <s v="1.0"/>
    <s v="0.8"/>
    <s v="4.4"/>
    <s v="2.8"/>
    <s v="26.1"/>
    <s v="20.6"/>
    <s v=".565"/>
    <s v=".287"/>
    <s v=".254"/>
    <s v="2.5"/>
    <s v="16.5"/>
    <s v="9.6"/>
    <s v="43.0"/>
    <s v="1.4"/>
    <s v="2.1"/>
    <s v="16.0"/>
    <s v="33.2"/>
    <s v="3.0"/>
    <s v="2.9"/>
    <s v="5.9"/>
    <s v=".115"/>
    <s v="3.8"/>
    <s v="0.1"/>
    <s v="3.9"/>
    <s v="3.7"/>
    <n v="13940809"/>
    <n v="1.8722012474311929"/>
    <n v="0.4232179065074344"/>
    <n v="1.4776760803479914"/>
    <n v="1.6738268202369029"/>
    <n v="4.9258332138400291"/>
    <x v="6"/>
  </r>
  <r>
    <x v="258"/>
    <s v="28"/>
    <s v="GSW"/>
    <s v="C"/>
    <n v="76"/>
    <s v="6"/>
    <n v="15"/>
    <s v="1.9"/>
    <s v="3.7"/>
    <s v=".514"/>
    <s v="0.0"/>
    <s v="0.1"/>
    <s v=".400"/>
    <s v="1.9"/>
    <s v="3.6"/>
    <s v=".516"/>
    <s v=".518"/>
    <s v="0.7"/>
    <s v="1.3"/>
    <s v=".566"/>
    <s v="2.4"/>
    <s v="3.6"/>
    <s v="6.1"/>
    <s v="1.6"/>
    <s v="0.6"/>
    <s v="0.5"/>
    <s v="0.5"/>
    <s v="2.0"/>
    <s v="4.5"/>
    <s v="17.0"/>
    <s v=".535"/>
    <s v=".018"/>
    <s v=".356"/>
    <s v="16.9"/>
    <s v="26.9"/>
    <s v="21.8"/>
    <s v="14.3"/>
    <s v="2.0"/>
    <s v="3.1"/>
    <s v="10.8"/>
    <s v="13.3"/>
    <s v="2.2"/>
    <s v="2.1"/>
    <s v="4.3"/>
    <s v=".182"/>
    <s v="-1.0"/>
    <s v="1.3"/>
    <s v="0.3"/>
    <s v="0.7"/>
    <n v="8000000"/>
    <n v="0.5625"/>
    <n v="0.53749999999999998"/>
    <n v="2.125"/>
    <n v="0.81587500000000002"/>
    <n v="4.8885624999999999"/>
    <x v="22"/>
  </r>
  <r>
    <x v="259"/>
    <s v="39"/>
    <s v="SAS"/>
    <s v="PG"/>
    <n v="82"/>
    <s v="82"/>
    <n v="28"/>
    <s v="3.0"/>
    <s v="7.1"/>
    <s v=".427"/>
    <s v="1.7"/>
    <s v="4.5"/>
    <s v=".377"/>
    <s v="1.3"/>
    <s v="2.6"/>
    <s v=".514"/>
    <s v=".547"/>
    <s v="1.0"/>
    <s v="1.1"/>
    <s v=".924"/>
    <s v="0.4"/>
    <s v="3.2"/>
    <s v="3.6"/>
    <s v="7.4"/>
    <s v="1.3"/>
    <s v="0.3"/>
    <s v="1.6"/>
    <s v="1.8"/>
    <s v="8.8"/>
    <s v="14.7"/>
    <s v=".580"/>
    <s v=".636"/>
    <s v=".158"/>
    <s v="1.5"/>
    <s v="12.3"/>
    <s v="6.9"/>
    <s v="34.8"/>
    <s v="2.2"/>
    <s v="0.9"/>
    <s v="17.1"/>
    <s v="14.0"/>
    <s v="4.2"/>
    <s v="1.6"/>
    <s v="5.7"/>
    <s v=".120"/>
    <s v="0.3"/>
    <s v="0.5"/>
    <s v="0.8"/>
    <s v="1.6"/>
    <n v="10460000"/>
    <n v="0.84130019120458888"/>
    <n v="0.54493307839388139"/>
    <n v="1.4053537284894835"/>
    <n v="1.0978967495219887"/>
    <n v="4.6460994263862316"/>
    <x v="26"/>
  </r>
  <r>
    <x v="260"/>
    <s v="30"/>
    <s v="LAC"/>
    <s v="PG"/>
    <n v="74"/>
    <s v="58"/>
    <n v="24.1"/>
    <s v="2.6"/>
    <s v="5.9"/>
    <s v=".439"/>
    <s v="1.0"/>
    <s v="3.0"/>
    <s v=".335"/>
    <s v="1.6"/>
    <s v="2.9"/>
    <s v=".549"/>
    <s v=".525"/>
    <s v="0.2"/>
    <s v="0.3"/>
    <s v=".682"/>
    <s v="0.7"/>
    <s v="2.7"/>
    <s v="3.4"/>
    <s v="2.8"/>
    <s v="1.7"/>
    <s v="0.4"/>
    <s v="1.0"/>
    <s v="2.7"/>
    <s v="6.4"/>
    <s v="11.3"/>
    <s v=".531"/>
    <s v=".513"/>
    <s v=".050"/>
    <s v="3.4"/>
    <s v="12.4"/>
    <s v="8.0"/>
    <s v="15.6"/>
    <s v="3.5"/>
    <s v="1.5"/>
    <s v="14.2"/>
    <s v="12.7"/>
    <s v="0.8"/>
    <s v="3.2"/>
    <s v="4.0"/>
    <s v=".108"/>
    <s v="-2.8"/>
    <s v="3.4"/>
    <s v="0.6"/>
    <s v="1.2"/>
    <n v="5168000"/>
    <n v="1.2383900928792571"/>
    <n v="0.77399380804953555"/>
    <n v="2.1865325077399382"/>
    <n v="1.2946207430340557"/>
    <n v="4.6441950464396289"/>
    <x v="28"/>
  </r>
  <r>
    <x v="261"/>
    <s v="21"/>
    <s v="SAS"/>
    <s v="PF"/>
    <n v="54"/>
    <s v="23"/>
    <n v="25.3"/>
    <s v="4.6"/>
    <s v="8.7"/>
    <s v=".535"/>
    <s v="0.5"/>
    <s v="1.7"/>
    <s v=".308"/>
    <s v="4.1"/>
    <s v="7.0"/>
    <s v=".590"/>
    <s v=".565"/>
    <s v="1.6"/>
    <s v="2.3"/>
    <s v=".696"/>
    <s v="2.4"/>
    <s v="4.2"/>
    <s v="6.5"/>
    <s v="2.4"/>
    <s v="0.8"/>
    <s v="0.5"/>
    <s v="1.6"/>
    <s v="2.4"/>
    <s v="11.4"/>
    <s v="15.9"/>
    <s v=".589"/>
    <s v=".194"/>
    <s v=".267"/>
    <s v="10.0"/>
    <s v="17.7"/>
    <s v="13.8"/>
    <s v="13.7"/>
    <s v="1.6"/>
    <s v="1.8"/>
    <s v="13.8"/>
    <s v="19.0"/>
    <s v="1.7"/>
    <s v="1.1"/>
    <s v="2.7"/>
    <s v=".096"/>
    <s v="-0.8"/>
    <s v="-0.4"/>
    <s v="-1.2"/>
    <s v="0.3"/>
    <n v="5570040"/>
    <n v="2.0466639377814166"/>
    <n v="0.4847361957903355"/>
    <n v="2.8545575974319757"/>
    <n v="2.1466093600764089"/>
    <n v="4.5396029471960713"/>
    <x v="26"/>
  </r>
  <r>
    <x v="262"/>
    <s v="30"/>
    <s v="MIL"/>
    <s v="PF"/>
    <n v="67"/>
    <s v="67"/>
    <n v="34.200000000000003"/>
    <s v="11.8"/>
    <s v="19.7"/>
    <s v=".601"/>
    <s v="0.2"/>
    <s v="0.9"/>
    <s v=".222"/>
    <s v="11.6"/>
    <s v="18.7"/>
    <s v=".620"/>
    <s v=".607"/>
    <s v="6.5"/>
    <s v="10.6"/>
    <s v=".617"/>
    <s v="2.2"/>
    <s v="9.7"/>
    <s v="11.9"/>
    <s v="6.5"/>
    <s v="0.9"/>
    <s v="1.2"/>
    <s v="3.1"/>
    <s v="2.3"/>
    <s v="30.4"/>
    <s v="30.5"/>
    <s v=".625"/>
    <s v=".048"/>
    <s v=".536"/>
    <s v="7.3"/>
    <s v="29.7"/>
    <s v="19.0"/>
    <s v="36.0"/>
    <s v="1.2"/>
    <s v="3.2"/>
    <s v="11.2"/>
    <s v="35.2"/>
    <s v="7.8"/>
    <s v="3.7"/>
    <s v="11.5"/>
    <s v=".241"/>
    <s v="6.9"/>
    <s v="2.5"/>
    <s v="9.5"/>
    <s v="6.6"/>
    <n v="48787676"/>
    <n v="0.62310818002480794"/>
    <n v="0.2357152654699109"/>
    <n v="0.62515787798541589"/>
    <n v="0.62515787798541589"/>
    <n v="4.4933222480201769"/>
    <x v="23"/>
  </r>
  <r>
    <x v="263"/>
    <s v="22"/>
    <s v="DET"/>
    <s v="SF"/>
    <n v="59"/>
    <s v="48"/>
    <n v="22.5"/>
    <s v="4.2"/>
    <s v="7.8"/>
    <s v=".535"/>
    <s v="0.2"/>
    <s v="0.8"/>
    <s v=".224"/>
    <s v="4.0"/>
    <s v="7.0"/>
    <s v=".572"/>
    <s v=".547"/>
    <s v="1.5"/>
    <s v="2.4"/>
    <s v=".641"/>
    <s v="1.9"/>
    <s v="3.3"/>
    <s v="5.1"/>
    <s v="2.3"/>
    <s v="1.7"/>
    <s v="0.7"/>
    <s v="1.4"/>
    <s v="2.8"/>
    <s v="10.1"/>
    <s v="17.2"/>
    <s v=".568"/>
    <s v=".107"/>
    <s v=".309"/>
    <s v="9.3"/>
    <s v="15.9"/>
    <s v="12.6"/>
    <s v="14.4"/>
    <s v="3.5"/>
    <s v="2.9"/>
    <s v="13.3"/>
    <s v="19.1"/>
    <s v="1.5"/>
    <s v="2.4"/>
    <s v="3.8"/>
    <s v=".138"/>
    <s v="-0.8"/>
    <s v="2.5"/>
    <s v="1.7"/>
    <s v="1.2"/>
    <n v="8376000"/>
    <n v="1.2058261700095512"/>
    <n v="0.45367717287488063"/>
    <n v="2.0534861509073545"/>
    <n v="1.1867239732569246"/>
    <n v="4.4322445081184334"/>
    <x v="6"/>
  </r>
  <r>
    <x v="264"/>
    <s v="28"/>
    <s v="NYK"/>
    <s v="PG"/>
    <n v="65"/>
    <s v="65"/>
    <n v="35.4"/>
    <s v="9.0"/>
    <s v="18.5"/>
    <s v=".488"/>
    <s v="2.3"/>
    <s v="6.1"/>
    <s v=".383"/>
    <s v="6.7"/>
    <s v="12.4"/>
    <s v=".539"/>
    <s v=".551"/>
    <s v="5.7"/>
    <s v="6.9"/>
    <s v=".821"/>
    <s v="0.4"/>
    <s v="2.5"/>
    <s v="2.9"/>
    <s v="7.3"/>
    <s v="0.9"/>
    <s v="0.1"/>
    <s v="2.5"/>
    <s v="2.1"/>
    <s v="26.0"/>
    <s v="21.6"/>
    <s v=".605"/>
    <s v=".331"/>
    <s v=".373"/>
    <s v="1.4"/>
    <s v="7.9"/>
    <s v="4.7"/>
    <s v="32.3"/>
    <s v="1.3"/>
    <s v="0.3"/>
    <s v="10.5"/>
    <s v="29.5"/>
    <s v="6.8"/>
    <s v="1.4"/>
    <s v="8.3"/>
    <s v=".172"/>
    <s v="4.7"/>
    <s v="-1.3"/>
    <s v="3.3"/>
    <s v="3.1"/>
    <n v="24960001"/>
    <n v="1.0416666249332283"/>
    <n v="0.33253203795945369"/>
    <n v="0.8653845807137589"/>
    <n v="0.87744387510240873"/>
    <n v="4.3455286720541402"/>
    <x v="29"/>
  </r>
  <r>
    <x v="265"/>
    <s v="30"/>
    <s v="OKC"/>
    <s v="PF"/>
    <n v="69"/>
    <s v="7"/>
    <n v="16.399999999999999"/>
    <s v="2.5"/>
    <s v="5.1"/>
    <s v=".483"/>
    <s v="1.0"/>
    <s v="2.5"/>
    <s v=".386"/>
    <s v="1.5"/>
    <s v="2.7"/>
    <s v=".574"/>
    <s v=".576"/>
    <s v="0.4"/>
    <s v="0.6"/>
    <s v=".718"/>
    <s v="0.9"/>
    <s v="2.6"/>
    <s v="3.5"/>
    <s v="1.4"/>
    <s v="0.6"/>
    <s v="0.1"/>
    <s v="0.6"/>
    <s v="1.6"/>
    <s v="6.3"/>
    <s v="13.7"/>
    <s v=".587"/>
    <s v=".483"/>
    <s v=".110"/>
    <s v="6.3"/>
    <s v="16.3"/>
    <s v="11.4"/>
    <s v="11.0"/>
    <s v="1.8"/>
    <s v="0.9"/>
    <s v="9.5"/>
    <s v="15.4"/>
    <s v="1.6"/>
    <s v="1.9"/>
    <s v="3.6"/>
    <s v=".151"/>
    <s v="-0.4"/>
    <s v="0.9"/>
    <s v="0.6"/>
    <s v="0.7"/>
    <n v="6669000"/>
    <n v="0.94466936572199733"/>
    <n v="0.5398110661268557"/>
    <n v="2.0542810016494228"/>
    <n v="0.9858149647623331"/>
    <n v="4.34110661268556"/>
    <x v="24"/>
  </r>
  <r>
    <x v="266"/>
    <s v="22"/>
    <s v="GSW"/>
    <s v="SG"/>
    <n v="74"/>
    <s v="34"/>
    <n v="22.3"/>
    <s v="3.3"/>
    <s v="7.7"/>
    <s v=".433"/>
    <s v="1.7"/>
    <s v="4.6"/>
    <s v=".374"/>
    <s v="1.6"/>
    <s v="3.1"/>
    <s v=".519"/>
    <s v=".544"/>
    <s v="1.4"/>
    <s v="1.8"/>
    <s v=".797"/>
    <s v="0.7"/>
    <s v="1.9"/>
    <s v="2.6"/>
    <s v="1.3"/>
    <s v="0.8"/>
    <s v="0.4"/>
    <s v="0.7"/>
    <s v="1.6"/>
    <s v="9.8"/>
    <s v="12.4"/>
    <s v=".578"/>
    <s v=".593"/>
    <s v=".234"/>
    <s v="3.3"/>
    <s v="9.2"/>
    <s v="6.2"/>
    <s v="8.3"/>
    <s v="1.7"/>
    <s v="1.8"/>
    <s v="7.9"/>
    <s v="17.4"/>
    <s v="1.7"/>
    <s v="1.8"/>
    <s v="3.5"/>
    <s v=".102"/>
    <s v="-0.9"/>
    <s v="0.0"/>
    <s v="-0.9"/>
    <s v="0.5"/>
    <n v="5803269"/>
    <n v="1.6887033842477404"/>
    <n v="0.60310835151705011"/>
    <n v="2.1367267310889777"/>
    <n v="1.3645067978065466"/>
    <n v="4.3225981769930009"/>
    <x v="22"/>
  </r>
  <r>
    <x v="267"/>
    <s v="21"/>
    <s v="SAS"/>
    <s v="C"/>
    <n v="46"/>
    <s v="46"/>
    <n v="33.200000000000003"/>
    <s v="8.9"/>
    <s v="18.6"/>
    <s v=".476"/>
    <s v="3.1"/>
    <s v="8.8"/>
    <s v=".352"/>
    <s v="5.8"/>
    <s v="9.9"/>
    <s v=".586"/>
    <s v=".559"/>
    <s v="3.4"/>
    <s v="4.1"/>
    <s v=".836"/>
    <s v="1.8"/>
    <s v="9.2"/>
    <s v="11.0"/>
    <s v="3.7"/>
    <s v="1.1"/>
    <s v="3.8"/>
    <s v="3.2"/>
    <s v="2.3"/>
    <s v="24.3"/>
    <s v="24.2"/>
    <s v=".594"/>
    <s v=".470"/>
    <s v=".221"/>
    <s v="5.7"/>
    <s v="29.8"/>
    <s v="17.7"/>
    <s v="18.3"/>
    <s v="1.6"/>
    <s v="10.4"/>
    <s v="13.7"/>
    <s v="30.4"/>
    <s v="1.0"/>
    <s v="2.8"/>
    <s v="3.8"/>
    <s v=".118"/>
    <s v="3.6"/>
    <s v="2.9"/>
    <s v="6.5"/>
    <s v="3.3"/>
    <n v="12768960"/>
    <n v="1.9030524020750321"/>
    <n v="0.29759667192942885"/>
    <n v="1.8952209107084681"/>
    <n v="1.8142432899781973"/>
    <n v="4.2778926396511538"/>
    <x v="26"/>
  </r>
  <r>
    <x v="268"/>
    <s v="30"/>
    <s v="BOS"/>
    <s v="SG"/>
    <n v="76"/>
    <s v="76"/>
    <n v="33.9"/>
    <s v="5.6"/>
    <s v="12.6"/>
    <s v=".442"/>
    <s v="3.5"/>
    <s v="9.1"/>
    <s v=".384"/>
    <s v="2.1"/>
    <s v="3.5"/>
    <s v=".593"/>
    <s v=".580"/>
    <s v="1.8"/>
    <s v="2.1"/>
    <s v=".839"/>
    <s v="0.9"/>
    <s v="3.6"/>
    <s v="4.5"/>
    <s v="4.8"/>
    <s v="0.9"/>
    <s v="1.1"/>
    <s v="1.7"/>
    <s v="1.8"/>
    <s v="16.4"/>
    <s v="16.6"/>
    <s v=".606"/>
    <s v=".721"/>
    <s v=".168"/>
    <s v="2.8"/>
    <s v="11.5"/>
    <s v="7.2"/>
    <s v="20.2"/>
    <s v="1.4"/>
    <s v="2.9"/>
    <s v="11.3"/>
    <s v="19.8"/>
    <s v="5.1"/>
    <s v="3.4"/>
    <s v="8.5"/>
    <s v=".158"/>
    <s v="2.7"/>
    <s v="0.8"/>
    <s v="3.5"/>
    <s v="3.6"/>
    <n v="20071429"/>
    <n v="0.8170818330872206"/>
    <n v="0.42348753544154732"/>
    <n v="0.82704624568584539"/>
    <n v="0.77593877346749951"/>
    <n v="4.2601152115277898"/>
    <x v="5"/>
  </r>
  <r>
    <x v="269"/>
    <s v="27"/>
    <s v="LAC"/>
    <s v="SF"/>
    <n v="77"/>
    <s v="55"/>
    <n v="24.3"/>
    <s v="4.0"/>
    <s v="7.6"/>
    <s v=".526"/>
    <s v="1.0"/>
    <s v="2.8"/>
    <s v=".356"/>
    <s v="3.0"/>
    <s v="4.8"/>
    <s v=".627"/>
    <s v=".593"/>
    <s v="1.1"/>
    <s v="1.5"/>
    <s v=".703"/>
    <s v="1.2"/>
    <s v="2.2"/>
    <s v="3.4"/>
    <s v="0.8"/>
    <s v="1.0"/>
    <s v="0.4"/>
    <s v="0.9"/>
    <s v="2.0"/>
    <s v="10.1"/>
    <s v="13.5"/>
    <s v=".609"/>
    <s v=".372"/>
    <s v=".200"/>
    <s v="5.7"/>
    <s v="10.1"/>
    <s v="8.0"/>
    <s v="4.6"/>
    <s v="2.1"/>
    <s v="1.7"/>
    <s v="9.3"/>
    <s v="16.5"/>
    <s v="2.1"/>
    <s v="2.6"/>
    <s v="4.7"/>
    <s v=".120"/>
    <s v="-1.0"/>
    <s v="0.7"/>
    <s v="-0.3"/>
    <s v="0.8"/>
    <n v="9523810"/>
    <n v="1.0604999469750027"/>
    <n v="0.49349997532500128"/>
    <n v="1.4174999291250037"/>
    <n v="0.91441345427932741"/>
    <n v="4.0573100471344983"/>
    <x v="28"/>
  </r>
  <r>
    <x v="270"/>
    <s v="37"/>
    <s v="MIN"/>
    <s v="PG"/>
    <n v="71"/>
    <s v="64"/>
    <n v="24.7"/>
    <s v="2.6"/>
    <s v="6.6"/>
    <s v=".400"/>
    <s v="1.8"/>
    <s v="4.4"/>
    <s v=".410"/>
    <s v="0.8"/>
    <s v="2.2"/>
    <s v=".380"/>
    <s v=".535"/>
    <s v="1.1"/>
    <s v="1.3"/>
    <s v=".900"/>
    <s v="0.5"/>
    <s v="2.1"/>
    <s v="2.6"/>
    <s v="4.5"/>
    <s v="1.1"/>
    <s v="0.2"/>
    <s v="1.1"/>
    <s v="1.6"/>
    <s v="8.2"/>
    <s v="13.3"/>
    <s v=".573"/>
    <s v=".662"/>
    <s v=".192"/>
    <s v="2.1"/>
    <s v="9.3"/>
    <s v="5.7"/>
    <s v="24.5"/>
    <s v="2.2"/>
    <s v="0.7"/>
    <s v="12.9"/>
    <s v="14.4"/>
    <s v="3.0"/>
    <s v="2.2"/>
    <s v="5.2"/>
    <s v=".142"/>
    <s v="-0.1"/>
    <s v="1.3"/>
    <s v="1.2"/>
    <s v="1.4"/>
    <n v="9975962"/>
    <n v="0.8219758655856948"/>
    <n v="0.52125298793239183"/>
    <n v="1.33320475759631"/>
    <n v="0.87880246536624707"/>
    <n v="3.9724168957339652"/>
    <x v="31"/>
  </r>
  <r>
    <x v="271"/>
    <s v="28"/>
    <s v="MEM"/>
    <s v="PF"/>
    <n v="64"/>
    <s v="18"/>
    <n v="18.899999999999999"/>
    <s v="3.7"/>
    <s v="5.9"/>
    <s v=".621"/>
    <s v="0.0"/>
    <s v="0.3"/>
    <s v=".059"/>
    <s v="3.7"/>
    <s v="5.7"/>
    <s v=".647"/>
    <s v=".622"/>
    <s v="1.0"/>
    <s v="1.4"/>
    <s v=".701"/>
    <s v="2.0"/>
    <s v="3.1"/>
    <s v="5.1"/>
    <s v="1.0"/>
    <s v="0.8"/>
    <s v="0.6"/>
    <s v="0.6"/>
    <s v="2.3"/>
    <s v="8.3"/>
    <s v="17.6"/>
    <s v=".638"/>
    <s v=".045"/>
    <s v=".229"/>
    <s v="11.3"/>
    <s v="17.3"/>
    <s v="14.3"/>
    <s v="7.4"/>
    <s v="2.0"/>
    <s v="2.7"/>
    <s v="8.9"/>
    <s v="15.3"/>
    <s v="2.7"/>
    <s v="1.7"/>
    <s v="4.4"/>
    <s v=".174"/>
    <s v="0.0"/>
    <s v="0.8"/>
    <s v="0.8"/>
    <s v="0.9"/>
    <n v="12500000"/>
    <n v="0.66400000000000003"/>
    <n v="0.35200000000000004"/>
    <n v="1.4080000000000001"/>
    <n v="0.73497600000000007"/>
    <n v="3.9525376000000008"/>
    <x v="19"/>
  </r>
  <r>
    <x v="272"/>
    <s v="24"/>
    <s v="POR"/>
    <s v="SF"/>
    <n v="72"/>
    <s v="54"/>
    <n v="30"/>
    <s v="5.6"/>
    <s v="11.7"/>
    <s v=".476"/>
    <s v="1.7"/>
    <s v="4.8"/>
    <s v=".365"/>
    <s v="3.8"/>
    <s v="7.0"/>
    <s v=".552"/>
    <s v=".550"/>
    <s v="4.0"/>
    <s v="5.2"/>
    <s v=".780"/>
    <s v="1.5"/>
    <s v="5.7"/>
    <s v="7.3"/>
    <s v="3.9"/>
    <s v="1.0"/>
    <s v="0.5"/>
    <s v="2.7"/>
    <s v="2.4"/>
    <s v="16.9"/>
    <s v="17.7"/>
    <s v=".605"/>
    <s v=".405"/>
    <s v=".441"/>
    <s v="5.4"/>
    <s v="21.2"/>
    <s v="13.1"/>
    <s v="19.9"/>
    <s v="1.6"/>
    <s v="1.5"/>
    <s v="16.3"/>
    <s v="23.2"/>
    <s v="3.1"/>
    <s v="2.5"/>
    <s v="5.6"/>
    <s v=".124"/>
    <s v="1.5"/>
    <s v="0.6"/>
    <s v="2.1"/>
    <s v="2.2"/>
    <n v="15625000"/>
    <n v="1.0815999999999999"/>
    <n v="0.3584"/>
    <n v="1.1328"/>
    <n v="1.0880319999999999"/>
    <n v="3.8379263999999993"/>
    <x v="25"/>
  </r>
  <r>
    <x v="273"/>
    <s v="28"/>
    <s v="SAC"/>
    <s v="C"/>
    <n v="70"/>
    <s v="70"/>
    <n v="34.700000000000003"/>
    <s v="7.5"/>
    <s v="12.8"/>
    <s v=".590"/>
    <s v="0.9"/>
    <s v="2.2"/>
    <s v=".417"/>
    <s v="6.6"/>
    <s v="10.5"/>
    <s v=".627"/>
    <s v=".627"/>
    <s v="3.1"/>
    <s v="4.1"/>
    <s v=".754"/>
    <s v="3.8"/>
    <s v="10.1"/>
    <s v="13.9"/>
    <s v="6.0"/>
    <s v="0.7"/>
    <s v="0.4"/>
    <s v="2.9"/>
    <s v="3.3"/>
    <s v="19.1"/>
    <s v="22.9"/>
    <s v=".655"/>
    <s v=".175"/>
    <s v=".324"/>
    <s v="12.3"/>
    <s v="32.6"/>
    <s v="22.4"/>
    <s v="26.0"/>
    <s v="1.0"/>
    <s v="1.0"/>
    <s v="16.5"/>
    <s v="21.6"/>
    <s v="7.4"/>
    <s v="2.7"/>
    <s v="10.1"/>
    <s v=".199"/>
    <s v="4.2"/>
    <s v="1.1"/>
    <s v="5.2"/>
    <s v="4.4"/>
    <n v="40500000"/>
    <n v="0.47160493827160499"/>
    <n v="0.2493827160493827"/>
    <n v="0.5654320987654321"/>
    <n v="0.63074074074074082"/>
    <n v="3.7406160493827159"/>
    <x v="27"/>
  </r>
  <r>
    <x v="274"/>
    <s v="25"/>
    <s v="MIN"/>
    <s v="C"/>
    <n v="80"/>
    <s v="17"/>
    <n v="27.5"/>
    <s v="5.3"/>
    <s v="11.5"/>
    <s v=".462"/>
    <s v="2.2"/>
    <s v="5.8"/>
    <s v=".379"/>
    <s v="3.1"/>
    <s v="5.8"/>
    <s v=".544"/>
    <s v=".556"/>
    <s v="1.4"/>
    <s v="1.8"/>
    <s v=".776"/>
    <s v="1.2"/>
    <s v="4.9"/>
    <s v="6.0"/>
    <s v="2.3"/>
    <s v="0.7"/>
    <s v="0.9"/>
    <s v="1.4"/>
    <s v="2.4"/>
    <s v="14.2"/>
    <s v="15.8"/>
    <s v=".577"/>
    <s v=".501"/>
    <s v=".155"/>
    <s v="4.7"/>
    <s v="19.3"/>
    <s v="12.1"/>
    <s v="12.6"/>
    <s v="1.3"/>
    <s v="3.0"/>
    <s v="9.9"/>
    <s v="21.5"/>
    <s v="2.4"/>
    <s v="3.3"/>
    <s v="5.7"/>
    <s v=".125"/>
    <s v="0.8"/>
    <s v="0.8"/>
    <s v="1.6"/>
    <s v="2.0"/>
    <n v="13986432"/>
    <n v="1.0152696556205327"/>
    <n v="0.40753781950965051"/>
    <n v="1.1296662365355223"/>
    <n v="0.9282210073305327"/>
    <n v="3.7153592853416795"/>
    <x v="31"/>
  </r>
  <r>
    <x v="275"/>
    <s v="24"/>
    <s v="CHI"/>
    <s v="C"/>
    <n v="64"/>
    <s v="2"/>
    <n v="15"/>
    <s v="3.0"/>
    <s v="6.4"/>
    <s v=".466"/>
    <s v="1.1"/>
    <s v="3.5"/>
    <s v=".324"/>
    <s v="1.8"/>
    <s v="2.9"/>
    <s v=".634"/>
    <s v=".554"/>
    <s v="1.1"/>
    <s v="1.4"/>
    <s v=".809"/>
    <s v="1.4"/>
    <s v="4.2"/>
    <s v="5.6"/>
    <s v="1.0"/>
    <s v="0.3"/>
    <s v="0.7"/>
    <s v="0.6"/>
    <s v="1.5"/>
    <s v="8.2"/>
    <s v="18.7"/>
    <s v=".586"/>
    <s v=".544"/>
    <s v=".218"/>
    <s v="9.9"/>
    <s v="28.7"/>
    <s v="19.5"/>
    <s v="9.7"/>
    <s v="0.8"/>
    <s v="4.0"/>
    <s v="7.6"/>
    <s v="21.0"/>
    <s v="1.7"/>
    <s v="1.3"/>
    <s v="2.9"/>
    <s v=".146"/>
    <s v="1.5"/>
    <s v="-0.6"/>
    <s v="0.9"/>
    <s v="0.7"/>
    <n v="8571429"/>
    <n v="0.95666661883333559"/>
    <n v="0.33833331641666747"/>
    <n v="2.1816665575833385"/>
    <n v="1.0118266160753357"/>
    <n v="3.7075241479571255"/>
    <x v="4"/>
  </r>
  <r>
    <x v="276"/>
    <s v="26"/>
    <s v="IND"/>
    <s v="PF"/>
    <n v="79"/>
    <s v="4"/>
    <n v="19.600000000000001"/>
    <s v="4.0"/>
    <s v="7.6"/>
    <s v=".529"/>
    <s v="1.4"/>
    <s v="3.8"/>
    <s v=".365"/>
    <s v="2.6"/>
    <s v="3.8"/>
    <s v=".695"/>
    <s v=".621"/>
    <s v="1.1"/>
    <s v="1.4"/>
    <s v=".781"/>
    <s v="0.7"/>
    <s v="3.3"/>
    <s v="4.0"/>
    <s v="1.6"/>
    <s v="0.6"/>
    <s v="0.4"/>
    <s v="0.9"/>
    <s v="1.4"/>
    <s v="10.5"/>
    <s v="17.4"/>
    <s v=".642"/>
    <s v=".503"/>
    <s v=".190"/>
    <s v="4.1"/>
    <s v="18.7"/>
    <s v="11.5"/>
    <s v="11.9"/>
    <s v="1.4"/>
    <s v="1.6"/>
    <s v="9.5"/>
    <s v="20.1"/>
    <s v="2.7"/>
    <s v="1.6"/>
    <s v="4.3"/>
    <s v=".135"/>
    <s v="1.8"/>
    <s v="-0.1"/>
    <s v="1.7"/>
    <s v="1.4"/>
    <n v="12975000"/>
    <n v="0.80924855491329484"/>
    <n v="0.33140655105973027"/>
    <n v="1.3410404624277457"/>
    <n v="0.79662427745664754"/>
    <n v="3.7020763005780344"/>
    <x v="17"/>
  </r>
  <r>
    <x v="277"/>
    <s v="28"/>
    <s v="MIA"/>
    <s v="SF"/>
    <n v="74"/>
    <s v="42"/>
    <n v="24.6"/>
    <s v="2.4"/>
    <s v="5.3"/>
    <s v=".458"/>
    <s v="1.2"/>
    <s v="3.1"/>
    <s v=".382"/>
    <s v="1.2"/>
    <s v="2.1"/>
    <s v=".570"/>
    <s v=".572"/>
    <s v="0.4"/>
    <s v="0.6"/>
    <s v=".721"/>
    <s v="1.0"/>
    <s v="2.4"/>
    <s v="3.4"/>
    <s v="1.5"/>
    <s v="0.9"/>
    <s v="0.5"/>
    <s v="0.7"/>
    <s v="2.2"/>
    <s v="6.5"/>
    <s v="9.9"/>
    <s v=".583"/>
    <s v=".596"/>
    <s v=".110"/>
    <s v="4.4"/>
    <s v="10.8"/>
    <s v="7.7"/>
    <s v="8.4"/>
    <s v="1.9"/>
    <s v="2.0"/>
    <s v="11.6"/>
    <s v="11.3"/>
    <s v="1.3"/>
    <s v="2.1"/>
    <s v="3.3"/>
    <s v=".088"/>
    <s v="-2.7"/>
    <s v="0.9"/>
    <s v="-1.9"/>
    <s v="0.1"/>
    <n v="5200000"/>
    <n v="1.25"/>
    <n v="0.63461538461538458"/>
    <n v="1.9038461538461537"/>
    <n v="1.2781153846153845"/>
    <n v="3.6628096153846155"/>
    <x v="7"/>
  </r>
  <r>
    <x v="278"/>
    <s v="21"/>
    <s v="POR"/>
    <s v="SG"/>
    <n v="72"/>
    <s v="52"/>
    <n v="31.3"/>
    <s v="6.9"/>
    <s v="15.3"/>
    <s v=".452"/>
    <s v="2.0"/>
    <s v="6.6"/>
    <s v=".311"/>
    <s v="4.9"/>
    <s v="8.8"/>
    <s v=".557"/>
    <s v=".519"/>
    <s v="2.6"/>
    <s v="3.4"/>
    <s v=".785"/>
    <s v="0.9"/>
    <s v="3.6"/>
    <s v="4.5"/>
    <s v="2.8"/>
    <s v="0.9"/>
    <s v="0.2"/>
    <s v="2.1"/>
    <s v="1.7"/>
    <s v="18.5"/>
    <s v="14.5"/>
    <s v=".551"/>
    <s v=".428"/>
    <s v=".219"/>
    <s v="3.2"/>
    <s v="12.7"/>
    <s v="7.8"/>
    <s v="14.2"/>
    <s v="1.3"/>
    <s v="0.6"/>
    <s v="11.0"/>
    <s v="25.1"/>
    <s v="1.3"/>
    <s v="1.7"/>
    <s v="3.0"/>
    <s v=".064"/>
    <s v="0.0"/>
    <s v="-1.3"/>
    <s v="-1.3"/>
    <s v="0.4"/>
    <n v="6614160"/>
    <n v="2.7970294035826169"/>
    <n v="0.45357233571610001"/>
    <n v="2.1922662892944835"/>
    <n v="2.1492978700243115"/>
    <n v="3.6238161762037815"/>
    <x v="25"/>
  </r>
  <r>
    <x v="279"/>
    <s v="28"/>
    <s v="MEM"/>
    <s v="SG"/>
    <n v="65"/>
    <s v="11"/>
    <n v="22.6"/>
    <s v="3.2"/>
    <s v="6.6"/>
    <s v=".478"/>
    <s v="1.7"/>
    <s v="4.0"/>
    <s v=".433"/>
    <s v="1.4"/>
    <s v="2.6"/>
    <s v=".547"/>
    <s v=".609"/>
    <s v="0.8"/>
    <s v="0.9"/>
    <s v=".895"/>
    <s v="0.6"/>
    <s v="2.2"/>
    <s v="2.8"/>
    <s v="3.3"/>
    <s v="0.8"/>
    <s v="0.1"/>
    <s v="1.1"/>
    <s v="0.9"/>
    <s v="8.9"/>
    <s v="13.6"/>
    <s v=".631"/>
    <s v=".606"/>
    <s v=".132"/>
    <s v="2.7"/>
    <s v="10.4"/>
    <s v="6.6"/>
    <s v="18.5"/>
    <s v="1.6"/>
    <s v="0.3"/>
    <s v="13.6"/>
    <s v="14.5"/>
    <s v="2.6"/>
    <s v="1.3"/>
    <s v="3.9"/>
    <s v=".127"/>
    <s v="0.9"/>
    <s v="0.2"/>
    <s v="1.1"/>
    <s v="1.2"/>
    <n v="9250000"/>
    <n v="0.96216216216216222"/>
    <n v="0.42162162162162159"/>
    <n v="1.4702702702702701"/>
    <n v="1.0232432432432432"/>
    <n v="3.6181881081081082"/>
    <x v="19"/>
  </r>
  <r>
    <x v="280"/>
    <s v="29"/>
    <s v="TOR"/>
    <s v="C"/>
    <n v="57"/>
    <s v="56"/>
    <n v="29.6"/>
    <s v="6.4"/>
    <s v="10.2"/>
    <s v=".627"/>
    <s v="0.0"/>
    <s v="0.1"/>
    <s v=".333"/>
    <s v="6.4"/>
    <s v="10.1"/>
    <s v=".628"/>
    <s v=".628"/>
    <s v="1.7"/>
    <s v="2.5"/>
    <s v=".674"/>
    <s v="3.3"/>
    <s v="6.3"/>
    <s v="9.6"/>
    <s v="2.8"/>
    <s v="1.2"/>
    <s v="1.2"/>
    <s v="1.9"/>
    <s v="3.1"/>
    <s v="14.5"/>
    <s v="20.0"/>
    <s v=".641"/>
    <s v=".005"/>
    <s v=".249"/>
    <s v="11.7"/>
    <s v="23.3"/>
    <s v="17.4"/>
    <s v="14.5"/>
    <s v="1.9"/>
    <s v="4.0"/>
    <s v="14.7"/>
    <s v="18.7"/>
    <s v="3.0"/>
    <s v="2.5"/>
    <s v="5.5"/>
    <s v=".158"/>
    <s v="0.7"/>
    <s v="1.3"/>
    <s v="2.0"/>
    <s v="1.7"/>
    <n v="19500000"/>
    <n v="0.74358974358974361"/>
    <n v="0.28205128205128205"/>
    <n v="1.0256410256410255"/>
    <n v="0.88425128205128201"/>
    <n v="3.6158974358974363"/>
    <x v="30"/>
  </r>
  <r>
    <x v="281"/>
    <s v="27"/>
    <s v="DAL"/>
    <s v="SF"/>
    <n v="69"/>
    <s v="31"/>
    <n v="27.8"/>
    <s v="5.2"/>
    <s v="10.3"/>
    <s v=".508"/>
    <s v="0.9"/>
    <s v="3.2"/>
    <s v=".275"/>
    <s v="4.4"/>
    <s v="7.2"/>
    <s v=".611"/>
    <s v=".551"/>
    <s v="1.9"/>
    <s v="2.3"/>
    <s v=".813"/>
    <s v="1.1"/>
    <s v="3.7"/>
    <s v="4.8"/>
    <s v="3.0"/>
    <s v="1.0"/>
    <s v="0.2"/>
    <s v="1.6"/>
    <s v="1.6"/>
    <s v="13.2"/>
    <s v="15.1"/>
    <s v=".584"/>
    <s v=".306"/>
    <s v=".225"/>
    <s v="4.4"/>
    <s v="14.0"/>
    <s v="9.3"/>
    <s v="15.8"/>
    <s v="1.8"/>
    <s v="0.5"/>
    <s v="12.5"/>
    <s v="20.0"/>
    <s v="2.0"/>
    <s v="1.5"/>
    <s v="3.5"/>
    <s v=".087"/>
    <s v="-0.3"/>
    <s v="-0.5"/>
    <s v="-0.8"/>
    <s v="0.6"/>
    <n v="8571429"/>
    <n v="1.5399999230000037"/>
    <n v="0.40833331291666769"/>
    <n v="1.7616665785833376"/>
    <n v="1.4307999284600035"/>
    <n v="3.6008464866243424"/>
    <x v="15"/>
  </r>
  <r>
    <x v="282"/>
    <s v="30"/>
    <s v="OKC"/>
    <s v="SG"/>
    <n v="54"/>
    <s v="3"/>
    <n v="19.3"/>
    <s v="2.6"/>
    <s v="5.8"/>
    <s v=".446"/>
    <s v="1.1"/>
    <s v="3.1"/>
    <s v=".353"/>
    <s v="1.5"/>
    <s v="2.7"/>
    <s v=".556"/>
    <s v=".541"/>
    <s v="0.8"/>
    <s v="0.9"/>
    <s v=".824"/>
    <s v="0.7"/>
    <s v="2.2"/>
    <s v="2.9"/>
    <s v="2.5"/>
    <s v="1.6"/>
    <s v="0.6"/>
    <s v="0.7"/>
    <s v="1.9"/>
    <s v="7.1"/>
    <s v="15.9"/>
    <s v=".568"/>
    <s v=".541"/>
    <s v=".162"/>
    <s v="4.0"/>
    <s v="12.2"/>
    <s v="8.2"/>
    <s v="16.6"/>
    <s v="4.0"/>
    <s v="2.9"/>
    <s v="9.9"/>
    <s v="15.2"/>
    <s v="1.6"/>
    <s v="2.3"/>
    <s v="3.9"/>
    <s v=".180"/>
    <s v="0.1"/>
    <s v="3.9"/>
    <s v="4.0"/>
    <s v="1.6"/>
    <n v="9890000"/>
    <n v="0.71789686552072796"/>
    <n v="0.39433771486349845"/>
    <n v="1.6076845298281091"/>
    <n v="0.71789686552072796"/>
    <n v="3.5613427704752274"/>
    <x v="24"/>
  </r>
  <r>
    <x v="283"/>
    <s v="24"/>
    <s v="CHI"/>
    <s v="SG"/>
    <n v="74"/>
    <s v="73"/>
    <n v="33.1"/>
    <s v="6.9"/>
    <s v="15.1"/>
    <s v=".453"/>
    <s v="2.9"/>
    <s v="7.9"/>
    <s v=".370"/>
    <s v="3.9"/>
    <s v="7.3"/>
    <s v=".544"/>
    <s v=".550"/>
    <s v="3.7"/>
    <s v="4.1"/>
    <s v=".902"/>
    <s v="0.3"/>
    <s v="3.4"/>
    <s v="3.7"/>
    <s v="4.5"/>
    <s v="0.9"/>
    <s v="0.2"/>
    <s v="2.4"/>
    <s v="2.1"/>
    <s v="20.4"/>
    <s v="15.5"/>
    <s v=".601"/>
    <s v=".521"/>
    <s v=".274"/>
    <s v="1.1"/>
    <s v="10.4"/>
    <s v="5.8"/>
    <s v="19.5"/>
    <s v="1.3"/>
    <s v="0.6"/>
    <s v="12.4"/>
    <s v="24.4"/>
    <s v="3.0"/>
    <s v="1.5"/>
    <s v="4.5"/>
    <s v=".088"/>
    <s v="0.5"/>
    <s v="-1.4"/>
    <s v="-0.9"/>
    <s v="0.7"/>
    <n v="12000000"/>
    <n v="1.7"/>
    <n v="0.375"/>
    <n v="1.2916666666666667"/>
    <n v="1.4323833333333331"/>
    <n v="3.4933125"/>
    <x v="4"/>
  </r>
  <r>
    <x v="284"/>
    <s v="32"/>
    <s v="IND"/>
    <s v="PG"/>
    <n v="79"/>
    <s v="1"/>
    <n v="17.899999999999999"/>
    <s v="4.1"/>
    <s v="7.9"/>
    <s v=".519"/>
    <s v="0.2"/>
    <s v="0.6"/>
    <s v=".306"/>
    <s v="3.9"/>
    <s v="7.3"/>
    <s v=".537"/>
    <s v=".531"/>
    <s v="0.7"/>
    <s v="1.0"/>
    <s v=".740"/>
    <s v="0.6"/>
    <s v="1.9"/>
    <s v="2.4"/>
    <s v="4.4"/>
    <s v="1.1"/>
    <s v="0.3"/>
    <s v="1.4"/>
    <s v="1.0"/>
    <s v="9.1"/>
    <s v="18.4"/>
    <s v=".547"/>
    <s v=".079"/>
    <s v=".123"/>
    <s v="3.5"/>
    <s v="11.6"/>
    <s v="7.6"/>
    <s v="37.0"/>
    <s v="2.8"/>
    <s v="1.3"/>
    <s v="14.2"/>
    <s v="23.4"/>
    <s v="1.5"/>
    <s v="1.7"/>
    <s v="3.2"/>
    <s v=".109"/>
    <s v="0.6"/>
    <s v="0.6"/>
    <s v="1.2"/>
    <s v="1.2"/>
    <n v="9300000"/>
    <n v="0.97849462365591389"/>
    <n v="0.34408602150537632"/>
    <n v="1.9784946236559138"/>
    <n v="0.93519354838709678"/>
    <n v="3.4631569892473117"/>
    <x v="17"/>
  </r>
  <r>
    <x v="285"/>
    <s v="26"/>
    <s v="BOS"/>
    <s v="PF"/>
    <n v="72"/>
    <s v="72"/>
    <n v="36.4"/>
    <s v="9.2"/>
    <s v="20.3"/>
    <s v=".452"/>
    <s v="3.5"/>
    <s v="10.1"/>
    <s v=".343"/>
    <s v="5.7"/>
    <s v="10.2"/>
    <s v=".559"/>
    <s v=".537"/>
    <s v="5.0"/>
    <s v="6.1"/>
    <s v=".814"/>
    <s v="0.7"/>
    <s v="8.0"/>
    <s v="8.7"/>
    <s v="6.0"/>
    <s v="1.1"/>
    <s v="0.5"/>
    <s v="2.9"/>
    <s v="2.2"/>
    <s v="26.8"/>
    <s v="21.7"/>
    <s v=".582"/>
    <s v=".497"/>
    <s v=".300"/>
    <s v="2.0"/>
    <s v="23.7"/>
    <s v="12.9"/>
    <s v="27.0"/>
    <s v="1.5"/>
    <s v="1.3"/>
    <s v="11.2"/>
    <s v="31.2"/>
    <s v="5.3"/>
    <s v="4.2"/>
    <s v="9.5"/>
    <s v=".174"/>
    <s v="4.4"/>
    <s v="0.8"/>
    <s v="5.2"/>
    <s v="4.8"/>
    <n v="34848340"/>
    <n v="0.76904667482009192"/>
    <n v="0.27260982876085343"/>
    <n v="0.62269824043268629"/>
    <n v="0.69308896779588347"/>
    <n v="3.4428985713523224"/>
    <x v="5"/>
  </r>
  <r>
    <x v="286"/>
    <s v="25"/>
    <s v="OKC"/>
    <s v="SG"/>
    <n v="74"/>
    <s v="16"/>
    <n v="21.7"/>
    <s v="3.5"/>
    <s v="7.9"/>
    <s v=".440"/>
    <s v="2.6"/>
    <s v="6.3"/>
    <s v=".412"/>
    <s v="0.9"/>
    <s v="1.6"/>
    <s v=".549"/>
    <s v=".604"/>
    <s v="0.6"/>
    <s v="0.8"/>
    <s v=".821"/>
    <s v="0.6"/>
    <s v="2.1"/>
    <s v="2.6"/>
    <s v="1.6"/>
    <s v="0.6"/>
    <s v="0.1"/>
    <s v="0.5"/>
    <s v="1.5"/>
    <s v="10.2"/>
    <s v="14.0"/>
    <s v=".617"/>
    <s v=".793"/>
    <s v=".095"/>
    <s v="2.8"/>
    <s v="10.1"/>
    <s v="6.6"/>
    <s v="9.7"/>
    <s v="1.4"/>
    <s v="0.6"/>
    <s v="5.8"/>
    <s v="17.2"/>
    <s v="2.9"/>
    <s v="2.2"/>
    <s v="5.1"/>
    <s v=".153"/>
    <s v="1.4"/>
    <s v="-0.1"/>
    <s v="1.3"/>
    <s v="1.4"/>
    <n v="12991650"/>
    <n v="0.78511967302074792"/>
    <n v="0.39255983651037396"/>
    <n v="1.0776152374794579"/>
    <n v="0.68388541871124908"/>
    <n v="3.3909318677766098"/>
    <x v="24"/>
  </r>
  <r>
    <x v="287"/>
    <s v="22"/>
    <s v="OKC"/>
    <s v="C"/>
    <n v="32"/>
    <s v="32"/>
    <n v="27.4"/>
    <s v="5.2"/>
    <s v="10.7"/>
    <s v=".490"/>
    <s v="1.4"/>
    <s v="3.6"/>
    <s v=".379"/>
    <s v="3.8"/>
    <s v="7.0"/>
    <s v=".547"/>
    <s v=".554"/>
    <s v="3.2"/>
    <s v="4.2"/>
    <s v=".754"/>
    <s v="1.5"/>
    <s v="6.5"/>
    <s v="8.0"/>
    <s v="2.0"/>
    <s v="0.7"/>
    <s v="2.2"/>
    <s v="1.8"/>
    <s v="2.3"/>
    <s v="15.0"/>
    <s v="19.2"/>
    <s v=".599"/>
    <s v=".340"/>
    <s v=".393"/>
    <s v="6.0"/>
    <s v="25.0"/>
    <s v="15.7"/>
    <s v="9.7"/>
    <s v="1.3"/>
    <s v="8.2"/>
    <s v="12.3"/>
    <s v="22.0"/>
    <s v="1.1"/>
    <s v="2.0"/>
    <s v="3.2"/>
    <s v=".173"/>
    <s v="0.5"/>
    <s v="1.9"/>
    <s v="2.4"/>
    <s v="1.0"/>
    <n v="10880640"/>
    <n v="1.3785953767425445"/>
    <n v="0.29410034703840954"/>
    <n v="1.7646020822304571"/>
    <n v="1.3762977177813069"/>
    <n v="3.3823892712193402"/>
    <x v="24"/>
  </r>
  <r>
    <x v="288"/>
    <s v="32"/>
    <s v="GSW"/>
    <s v="SG"/>
    <n v="62"/>
    <s v="11"/>
    <n v="15"/>
    <s v="2.8"/>
    <s v="4.8"/>
    <s v=".574"/>
    <s v="0.5"/>
    <s v="1.5"/>
    <s v=".326"/>
    <s v="2.3"/>
    <s v="3.3"/>
    <s v=".690"/>
    <s v=".626"/>
    <s v="0.4"/>
    <s v="0.6"/>
    <s v=".711"/>
    <s v="0.9"/>
    <s v="2.1"/>
    <s v="3.0"/>
    <s v="1.3"/>
    <s v="0.8"/>
    <s v="0.3"/>
    <s v="0.6"/>
    <s v="1.7"/>
    <s v="6.5"/>
    <s v="16.2"/>
    <s v=".635"/>
    <s v=".319"/>
    <s v=".128"/>
    <s v="6.0"/>
    <s v="15.8"/>
    <s v="10.7"/>
    <s v="13.5"/>
    <s v="2.7"/>
    <s v="1.7"/>
    <s v="11.0"/>
    <s v="16.1"/>
    <s v="1.5"/>
    <s v="1.5"/>
    <s v="3.0"/>
    <s v=".155"/>
    <s v="-0.5"/>
    <s v="2.0"/>
    <s v="1.4"/>
    <s v="0.8"/>
    <n v="9130000"/>
    <n v="0.71193866374589265"/>
    <n v="0.32858707557502737"/>
    <n v="1.7743702081051476"/>
    <n v="0.75115005476451258"/>
    <n v="3.3801752464403059"/>
    <x v="22"/>
  </r>
  <r>
    <x v="289"/>
    <s v="38"/>
    <s v="BOS"/>
    <s v="C"/>
    <n v="60"/>
    <s v="42"/>
    <n v="27.7"/>
    <s v="3.3"/>
    <s v="7.7"/>
    <s v=".423"/>
    <s v="1.9"/>
    <s v="5.2"/>
    <s v=".363"/>
    <s v="1.4"/>
    <s v="2.5"/>
    <s v=".551"/>
    <s v=".547"/>
    <s v="0.6"/>
    <s v="0.6"/>
    <s v=".895"/>
    <s v="1.3"/>
    <s v="4.8"/>
    <s v="6.2"/>
    <s v="2.1"/>
    <s v="0.6"/>
    <s v="0.9"/>
    <s v="0.8"/>
    <s v="1.4"/>
    <s v="9.0"/>
    <s v="12.9"/>
    <s v=".563"/>
    <s v=".681"/>
    <s v=".082"/>
    <s v="5.2"/>
    <s v="18.9"/>
    <s v="12.1"/>
    <s v="10.4"/>
    <s v="1.1"/>
    <s v="2.8"/>
    <s v="8.8"/>
    <s v="13.8"/>
    <s v="2.0"/>
    <s v="2.4"/>
    <s v="4.4"/>
    <s v=".129"/>
    <s v="0.1"/>
    <s v="1.1"/>
    <s v="1.2"/>
    <s v="1.3"/>
    <n v="9500000"/>
    <n v="0.94736842105263153"/>
    <n v="0.46315789473684216"/>
    <n v="1.3578947368421053"/>
    <n v="1.0252526315789472"/>
    <n v="3.3637768421052634"/>
    <x v="5"/>
  </r>
  <r>
    <x v="290"/>
    <s v="22"/>
    <s v="HOU"/>
    <s v="SG"/>
    <n v="82"/>
    <s v="82"/>
    <n v="32.9"/>
    <s v="7.4"/>
    <s v="17.5"/>
    <s v=".423"/>
    <s v="2.9"/>
    <s v="8.1"/>
    <s v=".354"/>
    <s v="4.6"/>
    <s v="9.5"/>
    <s v=".482"/>
    <s v=".505"/>
    <s v="3.3"/>
    <s v="4.1"/>
    <s v=".813"/>
    <s v="0.5"/>
    <s v="4.0"/>
    <s v="4.6"/>
    <s v="3.4"/>
    <s v="0.9"/>
    <s v="0.3"/>
    <s v="2.5"/>
    <s v="1.5"/>
    <s v="21.0"/>
    <s v="15.1"/>
    <s v=".544"/>
    <s v=".460"/>
    <s v=".234"/>
    <s v="1.7"/>
    <s v="13.4"/>
    <s v="7.4"/>
    <s v="16.0"/>
    <s v="1.3"/>
    <s v="0.9"/>
    <s v="11.4"/>
    <s v="27.3"/>
    <s v="1.9"/>
    <s v="3.2"/>
    <s v="5.1"/>
    <s v=".092"/>
    <s v="1.1"/>
    <s v="-0.5"/>
    <s v="0.5"/>
    <s v="1.7"/>
    <n v="12483048"/>
    <n v="1.6822814428014696"/>
    <n v="0.40855406468035688"/>
    <n v="1.20964046601439"/>
    <n v="1.2637939067445709"/>
    <n v="3.3560265089103236"/>
    <x v="3"/>
  </r>
  <r>
    <x v="291"/>
    <s v="24"/>
    <s v="SAC"/>
    <s v="PF"/>
    <n v="76"/>
    <s v="76"/>
    <n v="34.299999999999997"/>
    <s v="4.8"/>
    <s v="10.8"/>
    <s v=".444"/>
    <s v="2.0"/>
    <s v="5.9"/>
    <s v=".343"/>
    <s v="2.8"/>
    <s v="4.9"/>
    <s v=".566"/>
    <s v=".538"/>
    <s v="0.8"/>
    <s v="0.9"/>
    <s v=".833"/>
    <s v="1.9"/>
    <s v="4.8"/>
    <s v="6.7"/>
    <s v="1.4"/>
    <s v="0.8"/>
    <s v="0.9"/>
    <s v="0.8"/>
    <s v="2.4"/>
    <s v="12.4"/>
    <s v="12.0"/>
    <s v=".553"/>
    <s v=".548"/>
    <s v=".088"/>
    <s v="6.3"/>
    <s v="15.5"/>
    <s v="10.9"/>
    <s v="5.6"/>
    <s v="1.1"/>
    <s v="2.6"/>
    <s v="6.6"/>
    <s v="15.0"/>
    <s v="2.4"/>
    <s v="2.1"/>
    <s v="4.4"/>
    <s v=".082"/>
    <s v="-0.8"/>
    <s v="-0.8"/>
    <s v="-1.6"/>
    <s v="0.2"/>
    <n v="8809560"/>
    <n v="1.4075617851515854"/>
    <n v="0.49945740763443358"/>
    <n v="1.3621565662757278"/>
    <n v="1.2868406594653992"/>
    <n v="3.3143993570621015"/>
    <x v="27"/>
  </r>
  <r>
    <x v="292"/>
    <s v="24"/>
    <s v="IND"/>
    <s v="PG"/>
    <n v="73"/>
    <s v="73"/>
    <n v="33.6"/>
    <s v="6.5"/>
    <s v="13.8"/>
    <s v=".473"/>
    <s v="3.0"/>
    <s v="7.7"/>
    <s v=".388"/>
    <s v="3.5"/>
    <s v="6.1"/>
    <s v=".581"/>
    <s v=".582"/>
    <s v="2.6"/>
    <s v="3.0"/>
    <s v=".851"/>
    <s v="0.6"/>
    <s v="3.0"/>
    <s v="3.5"/>
    <s v="9.2"/>
    <s v="1.4"/>
    <s v="0.7"/>
    <s v="1.6"/>
    <s v="1.3"/>
    <s v="18.6"/>
    <s v="21.8"/>
    <s v=".616"/>
    <s v=".559"/>
    <s v=".221"/>
    <s v="1.9"/>
    <s v="9.7"/>
    <s v="5.9"/>
    <s v="38.9"/>
    <s v="2.1"/>
    <s v="1.8"/>
    <s v="9.8"/>
    <s v="21.6"/>
    <s v="8.1"/>
    <s v="2.3"/>
    <s v="10.4"/>
    <s v=".204"/>
    <s v="5.7"/>
    <s v="0.2"/>
    <s v="5.8"/>
    <s v="4.9"/>
    <n v="42176400"/>
    <n v="0.44100492218397019"/>
    <n v="0.24658339735017687"/>
    <n v="0.51687673675325541"/>
    <n v="0.45714665073358557"/>
    <n v="3.3113191263360555"/>
    <x v="17"/>
  </r>
  <r>
    <x v="293"/>
    <s v="22"/>
    <s v="IND"/>
    <s v="SF"/>
    <n v="72"/>
    <s v="49"/>
    <n v="29.8"/>
    <s v="5.4"/>
    <s v="11.8"/>
    <s v=".458"/>
    <s v="1.4"/>
    <s v="4.0"/>
    <s v=".340"/>
    <s v="4.1"/>
    <s v="7.8"/>
    <s v=".519"/>
    <s v=".516"/>
    <s v="3.8"/>
    <s v="4.6"/>
    <s v=".831"/>
    <s v="1.2"/>
    <s v="4.1"/>
    <s v="5.3"/>
    <s v="1.9"/>
    <s v="0.7"/>
    <s v="0.3"/>
    <s v="1.9"/>
    <s v="2.3"/>
    <s v="16.1"/>
    <s v="13.6"/>
    <s v=".579"/>
    <s v=".338"/>
    <s v=".389"/>
    <s v="4.6"/>
    <s v="15.2"/>
    <s v="9.9"/>
    <s v="8.8"/>
    <s v="1.1"/>
    <s v="1.0"/>
    <s v="11.9"/>
    <s v="22.8"/>
    <s v="1.3"/>
    <s v="1.8"/>
    <s v="3.0"/>
    <s v=".068"/>
    <s v="-1.3"/>
    <s v="-1.5"/>
    <s v="-2.9"/>
    <s v="-0.5"/>
    <n v="7245720"/>
    <n v="2.2220014022070962"/>
    <n v="0.41403752836157065"/>
    <n v="1.8769701285724536"/>
    <n v="1.8618853612891471"/>
    <n v="3.2602971133303518"/>
    <x v="17"/>
  </r>
  <r>
    <x v="294"/>
    <s v="20"/>
    <s v="BRK"/>
    <s v="PF"/>
    <n v="46"/>
    <s v="20"/>
    <n v="22.7"/>
    <s v="2.9"/>
    <s v="8.1"/>
    <s v=".358"/>
    <s v="1.9"/>
    <s v="5.7"/>
    <s v=".333"/>
    <s v="1.0"/>
    <s v="2.4"/>
    <s v=".414"/>
    <s v=".474"/>
    <s v="1.5"/>
    <s v="1.7"/>
    <s v=".838"/>
    <s v="0.9"/>
    <s v="3.0"/>
    <s v="3.9"/>
    <s v="0.9"/>
    <s v="0.5"/>
    <s v="0.5"/>
    <s v="1.0"/>
    <s v="2.3"/>
    <s v="9.1"/>
    <s v="9.2"/>
    <s v=".516"/>
    <s v=".702"/>
    <s v=".215"/>
    <s v="4.5"/>
    <s v="15.8"/>
    <s v="9.9"/>
    <s v="5.9"/>
    <s v="1.1"/>
    <s v="2.0"/>
    <s v="10.2"/>
    <s v="19.0"/>
    <s v="-0.3"/>
    <s v="0.8"/>
    <s v="0.5"/>
    <s v=".023"/>
    <s v="-3.1"/>
    <s v="-1.0"/>
    <s v="-4.1"/>
    <s v="-0.5"/>
    <n v="3244080"/>
    <n v="2.8051096150526496"/>
    <n v="0.15412690192596978"/>
    <m/>
    <m/>
    <n v="0.73167122882296365"/>
    <x v="9"/>
  </r>
  <r>
    <x v="295"/>
    <s v="23"/>
    <s v="TOR"/>
    <s v="PF"/>
    <n v="65"/>
    <s v="65"/>
    <n v="32.799999999999997"/>
    <s v="7.3"/>
    <s v="16.4"/>
    <s v=".446"/>
    <s v="1.2"/>
    <s v="4.3"/>
    <s v=".271"/>
    <s v="6.1"/>
    <s v="12.0"/>
    <s v=".508"/>
    <s v=".482"/>
    <s v="3.5"/>
    <s v="4.6"/>
    <s v=".755"/>
    <s v="1.7"/>
    <s v="6.0"/>
    <s v="7.7"/>
    <s v="5.8"/>
    <s v="1.4"/>
    <s v="1.0"/>
    <s v="2.8"/>
    <s v="1.7"/>
    <s v="19.3"/>
    <s v="17.8"/>
    <s v=".523"/>
    <s v=".263"/>
    <s v=".284"/>
    <s v="5.3"/>
    <s v="20.2"/>
    <s v="12.6"/>
    <s v="27.7"/>
    <s v="2.1"/>
    <s v="2.8"/>
    <s v="13.4"/>
    <s v="27.0"/>
    <s v="0.6"/>
    <s v="2.9"/>
    <s v="3.5"/>
    <s v=".078"/>
    <s v="1.5"/>
    <s v="0.9"/>
    <s v="2.4"/>
    <s v="2.3"/>
    <n v="10130980"/>
    <n v="1.905047685416416"/>
    <n v="0.34547496885789925"/>
    <n v="1.7569869844773163"/>
    <n v="1.693261658793128"/>
    <n v="3.2161646750857278"/>
    <x v="30"/>
  </r>
  <r>
    <x v="296"/>
    <s v="25"/>
    <s v="2TM"/>
    <s v="PG"/>
    <n v="46"/>
    <s v="9"/>
    <n v="19.7"/>
    <s v="2.8"/>
    <s v="5.2"/>
    <s v=".538"/>
    <s v="0.4"/>
    <s v="1.0"/>
    <s v=".396"/>
    <s v="2.4"/>
    <s v="4.1"/>
    <s v=".574"/>
    <s v=".578"/>
    <s v="1.2"/>
    <s v="1.5"/>
    <s v=".821"/>
    <s v="0.7"/>
    <s v="1.8"/>
    <s v="2.5"/>
    <s v="4.2"/>
    <s v="0.8"/>
    <s v="0.2"/>
    <s v="0.8"/>
    <s v="1.2"/>
    <s v="7.2"/>
    <s v="16.3"/>
    <s v=".617"/>
    <s v=".202"/>
    <s v=".282"/>
    <s v="3.7"/>
    <s v="9.9"/>
    <s v="6.8"/>
    <s v="28.6"/>
    <s v="1.9"/>
    <s v="1.0"/>
    <s v="11.6"/>
    <s v="14.1"/>
    <s v="2.3"/>
    <s v="0.6"/>
    <s v="2.9"/>
    <s v=".155"/>
    <s v="0.5"/>
    <s v="1.0"/>
    <s v="1.5"/>
    <s v="0.8"/>
    <n v="9104167"/>
    <n v="0.79084665296671297"/>
    <n v="0.31853545744492601"/>
    <n v="1.7903889504663084"/>
    <n v="0.94201918747755831"/>
    <n v="3.2035429490693659"/>
    <x v="2"/>
  </r>
  <r>
    <x v="297"/>
    <s v="22"/>
    <s v="ORL"/>
    <s v="PF"/>
    <n v="46"/>
    <s v="46"/>
    <n v="34.4"/>
    <s v="9.0"/>
    <s v="19.8"/>
    <s v=".452"/>
    <s v="1.9"/>
    <s v="5.9"/>
    <s v=".320"/>
    <s v="7.1"/>
    <s v="13.9"/>
    <s v=".509"/>
    <s v=".500"/>
    <s v="6.1"/>
    <s v="8.4"/>
    <s v=".727"/>
    <s v="1.1"/>
    <s v="6.4"/>
    <s v="7.5"/>
    <s v="4.8"/>
    <s v="0.8"/>
    <s v="0.6"/>
    <s v="3.0"/>
    <s v="2.1"/>
    <s v="25.9"/>
    <s v="20.0"/>
    <s v=".551"/>
    <s v=".299"/>
    <s v=".423"/>
    <s v="3.5"/>
    <s v="22.4"/>
    <s v="12.5"/>
    <s v="26.0"/>
    <s v="1.1"/>
    <s v="1.7"/>
    <s v="11.2"/>
    <s v="33.6"/>
    <s v="1.1"/>
    <s v="2.4"/>
    <s v="3.5"/>
    <s v=".106"/>
    <s v="3.4"/>
    <s v="0.2"/>
    <s v="3.5"/>
    <s v="2.2"/>
    <n v="12160800"/>
    <n v="2.1297940924939147"/>
    <n v="0.2878100124991777"/>
    <n v="1.6446286428524439"/>
    <n v="1.7308236300243409"/>
    <n v="3.171666337740938"/>
    <x v="18"/>
  </r>
  <r>
    <x v="298"/>
    <s v="35"/>
    <s v="SAC"/>
    <s v="SF"/>
    <n v="77"/>
    <s v="77"/>
    <n v="35.9"/>
    <s v="8.1"/>
    <s v="17.0"/>
    <s v=".477"/>
    <s v="1.1"/>
    <s v="3.3"/>
    <s v=".328"/>
    <s v="7.0"/>
    <s v="13.7"/>
    <s v=".513"/>
    <s v=".509"/>
    <s v="4.9"/>
    <s v="5.7"/>
    <s v=".857"/>
    <s v="0.6"/>
    <s v="3.2"/>
    <s v="3.9"/>
    <s v="4.4"/>
    <s v="0.8"/>
    <s v="0.4"/>
    <s v="1.4"/>
    <s v="1.9"/>
    <s v="22.2"/>
    <s v="17.7"/>
    <s v=".569"/>
    <s v=".196"/>
    <s v=".337"/>
    <s v="2.0"/>
    <s v="10.1"/>
    <s v="6.0"/>
    <s v="18.7"/>
    <s v="1.1"/>
    <s v="1.1"/>
    <s v="6.5"/>
    <s v="25.0"/>
    <s v="5.7"/>
    <s v="1.4"/>
    <s v="7.1"/>
    <s v=".123"/>
    <s v="1.2"/>
    <s v="-1.2"/>
    <s v="-0.1"/>
    <s v="1.3"/>
    <n v="23400000"/>
    <n v="0.94871794871794879"/>
    <n v="0.3034188034188034"/>
    <n v="0.75641025641025639"/>
    <n v="0.74164529914529909"/>
    <n v="3.0558217948717945"/>
    <x v="27"/>
  </r>
  <r>
    <x v="299"/>
    <s v="21"/>
    <s v="HOU"/>
    <s v="PF"/>
    <n v="57"/>
    <s v="39"/>
    <n v="30.1"/>
    <s v="4.4"/>
    <s v="9.9"/>
    <s v=".438"/>
    <s v="1.7"/>
    <s v="4.9"/>
    <s v=".354"/>
    <s v="2.6"/>
    <s v="5.1"/>
    <s v=".519"/>
    <s v=".525"/>
    <s v="1.8"/>
    <s v="2.2"/>
    <s v=".825"/>
    <s v="1.8"/>
    <s v="5.2"/>
    <s v="7.0"/>
    <s v="1.1"/>
    <s v="0.4"/>
    <s v="0.7"/>
    <s v="1.1"/>
    <s v="2.2"/>
    <s v="12.2"/>
    <s v="12.6"/>
    <s v=".562"/>
    <s v=".489"/>
    <s v=".223"/>
    <s v="6.4"/>
    <s v="18.6"/>
    <s v="12.4"/>
    <s v="4.7"/>
    <s v="0.7"/>
    <s v="2.1"/>
    <s v="8.9"/>
    <s v="16.4"/>
    <s v="1.9"/>
    <s v="2.2"/>
    <s v="4.2"/>
    <s v=".117"/>
    <s v="-0.8"/>
    <s v="0.1"/>
    <s v="-0.7"/>
    <s v="0.6"/>
    <n v="9770880"/>
    <n v="1.2486081089932533"/>
    <n v="0.42984869325997249"/>
    <n v="1.2895460797799174"/>
    <n v="1.1676123337918385"/>
    <n v="3.0438445667125178"/>
    <x v="3"/>
  </r>
  <r>
    <x v="300"/>
    <s v="25"/>
    <s v="MIA"/>
    <s v="SG"/>
    <n v="77"/>
    <s v="77"/>
    <n v="35.4"/>
    <s v="8.5"/>
    <s v="17.9"/>
    <s v=".472"/>
    <s v="3.3"/>
    <s v="8.7"/>
    <s v=".375"/>
    <s v="5.2"/>
    <s v="9.2"/>
    <s v=".565"/>
    <s v=".563"/>
    <s v="3.7"/>
    <s v="4.2"/>
    <s v=".878"/>
    <s v="0.5"/>
    <s v="4.7"/>
    <s v="5.2"/>
    <s v="5.5"/>
    <s v="0.9"/>
    <s v="0.2"/>
    <s v="2.6"/>
    <s v="1.1"/>
    <s v="23.9"/>
    <s v="19.7"/>
    <s v=".605"/>
    <s v=".486"/>
    <s v=".237"/>
    <s v="1.4"/>
    <s v="14.6"/>
    <s v="8.1"/>
    <s v="26.2"/>
    <s v="1.3"/>
    <s v="0.6"/>
    <s v="11.5"/>
    <s v="28.0"/>
    <s v="4.7"/>
    <s v="2.7"/>
    <s v="7.4"/>
    <s v=".131"/>
    <s v="3.8"/>
    <s v="-0.7"/>
    <s v="3.1"/>
    <s v="3.5"/>
    <n v="29000000"/>
    <n v="0.82413793103448274"/>
    <n v="0.25517241379310346"/>
    <n v="0.67931034482758623"/>
    <n v="0.72182758620689658"/>
    <n v="3.0412724137931035"/>
    <x v="7"/>
  </r>
  <r>
    <x v="301"/>
    <s v="32"/>
    <s v="SAS"/>
    <s v="PF"/>
    <n v="82"/>
    <s v="82"/>
    <n v="27.2"/>
    <s v="4.2"/>
    <s v="8.3"/>
    <s v=".508"/>
    <s v="1.9"/>
    <s v="4.4"/>
    <s v=".433"/>
    <s v="2.3"/>
    <s v="3.9"/>
    <s v=".591"/>
    <s v=".622"/>
    <s v="2.0"/>
    <s v="2.4"/>
    <s v=".809"/>
    <s v="1.2"/>
    <s v="2.6"/>
    <s v="3.8"/>
    <s v="1.7"/>
    <s v="0.5"/>
    <s v="0.2"/>
    <s v="0.6"/>
    <s v="0.9"/>
    <s v="12.3"/>
    <s v="14.9"/>
    <s v=".656"/>
    <s v=".527"/>
    <s v=".291"/>
    <s v="4.7"/>
    <s v="10.3"/>
    <s v="7.4"/>
    <s v="8.6"/>
    <s v="0.8"/>
    <s v="0.6"/>
    <s v="6.1"/>
    <s v="15.7"/>
    <s v="5.0"/>
    <s v="0.5"/>
    <s v="5.6"/>
    <s v=".120"/>
    <s v="1.7"/>
    <s v="-1.7"/>
    <s v="0.0"/>
    <s v="1.2"/>
    <n v="18000000"/>
    <n v="0.68333333333333335"/>
    <n v="0.31111111111111112"/>
    <n v="0.82777777777777783"/>
    <n v="0.64871111111111113"/>
    <n v="3.0409244444444443"/>
    <x v="26"/>
  </r>
  <r>
    <x v="302"/>
    <s v="29"/>
    <s v="NYK"/>
    <s v="C"/>
    <n v="72"/>
    <s v="72"/>
    <n v="35"/>
    <s v="8.9"/>
    <s v="16.9"/>
    <s v=".526"/>
    <s v="2.0"/>
    <s v="4.7"/>
    <s v=".420"/>
    <s v="6.9"/>
    <s v="12.2"/>
    <s v=".567"/>
    <s v=".584"/>
    <s v="4.7"/>
    <s v="5.7"/>
    <s v=".829"/>
    <s v="2.9"/>
    <s v="9.8"/>
    <s v="12.8"/>
    <s v="3.1"/>
    <s v="1.0"/>
    <s v="0.7"/>
    <s v="2.7"/>
    <s v="3.5"/>
    <s v="24.4"/>
    <s v="23.4"/>
    <s v=".630"/>
    <s v=".278"/>
    <s v=".337"/>
    <s v="9.8"/>
    <s v="32.0"/>
    <s v="21.0"/>
    <s v="13.8"/>
    <s v="1.4"/>
    <s v="1.9"/>
    <s v="12.1"/>
    <s v="27.4"/>
    <s v="6.3"/>
    <s v="3.8"/>
    <s v="10.1"/>
    <s v=".193"/>
    <s v="3.5"/>
    <s v="0.1"/>
    <s v="3.6"/>
    <s v="3.5"/>
    <n v="49205800"/>
    <n v="0.49587650236354247"/>
    <n v="0.20526035548654831"/>
    <n v="0.47555369488962679"/>
    <n v="0.51597575895524506"/>
    <n v="3.0259481605826948"/>
    <x v="29"/>
  </r>
  <r>
    <x v="303"/>
    <s v="31"/>
    <s v="LAC"/>
    <s v="SG"/>
    <n v="60"/>
    <s v="60"/>
    <n v="32.6"/>
    <s v="7.6"/>
    <s v="15.8"/>
    <s v=".484"/>
    <s v="3.0"/>
    <s v="7.1"/>
    <s v=".418"/>
    <s v="4.6"/>
    <s v="8.6"/>
    <s v=".538"/>
    <s v=".578"/>
    <s v="3.6"/>
    <s v="4.4"/>
    <s v=".804"/>
    <s v="0.4"/>
    <s v="2.8"/>
    <s v="3.2"/>
    <s v="2.1"/>
    <s v="1.2"/>
    <s v="0.2"/>
    <s v="1.8"/>
    <s v="1.9"/>
    <s v="21.8"/>
    <s v="17.5"/>
    <s v=".615"/>
    <s v=".453"/>
    <s v=".280"/>
    <s v="1.2"/>
    <s v="9.6"/>
    <s v="5.5"/>
    <s v="10.2"/>
    <s v="1.8"/>
    <s v="0.5"/>
    <s v="9.2"/>
    <s v="26.1"/>
    <s v="2.9"/>
    <s v="2.3"/>
    <s v="5.3"/>
    <s v=".129"/>
    <s v="1.7"/>
    <s v="-0.2"/>
    <s v="1.5"/>
    <s v="1.8"/>
    <n v="19241379"/>
    <n v="1.1329749286680546"/>
    <n v="0.27544803311654537"/>
    <n v="0.90949822255463086"/>
    <n v="0.86618012149752888"/>
    <n v="2.9645094564168195"/>
    <x v="28"/>
  </r>
  <r>
    <x v="304"/>
    <s v="25"/>
    <s v="MEM"/>
    <s v="C"/>
    <n v="74"/>
    <s v="74"/>
    <n v="29.8"/>
    <s v="8.0"/>
    <s v="16.4"/>
    <s v=".488"/>
    <s v="2.0"/>
    <s v="5.3"/>
    <s v=".375"/>
    <s v="6.0"/>
    <s v="11.1"/>
    <s v=".541"/>
    <s v=".548"/>
    <s v="4.2"/>
    <s v="5.4"/>
    <s v=".781"/>
    <s v="1.2"/>
    <s v="4.4"/>
    <s v="5.6"/>
    <s v="2.0"/>
    <s v="1.2"/>
    <s v="1.5"/>
    <s v="2.1"/>
    <s v="3.5"/>
    <s v="22.2"/>
    <s v="19.6"/>
    <s v=".591"/>
    <s v=".321"/>
    <s v=".328"/>
    <s v="4.4"/>
    <s v="15.5"/>
    <s v="10.0"/>
    <s v="10.1"/>
    <s v="1.9"/>
    <s v="4.7"/>
    <s v="9.9"/>
    <s v="28.1"/>
    <s v="3.2"/>
    <s v="3.2"/>
    <s v="6.4"/>
    <s v=".139"/>
    <s v="1.6"/>
    <s v="0.8"/>
    <s v="2.3"/>
    <s v="2.4"/>
    <n v="25257798"/>
    <n v="0.87893647736037794"/>
    <n v="0.25338709257236119"/>
    <n v="0.77599797100285628"/>
    <n v="0.69728168702592352"/>
    <n v="2.9351347255212032"/>
    <x v="19"/>
  </r>
  <r>
    <x v="305"/>
    <s v="32"/>
    <s v="MIN"/>
    <s v="C"/>
    <n v="72"/>
    <s v="72"/>
    <n v="33.200000000000003"/>
    <s v="4.7"/>
    <s v="7.1"/>
    <s v=".669"/>
    <s v="0.0"/>
    <s v="0.0"/>
    <s v=""/>
    <s v="4.7"/>
    <s v="7.1"/>
    <s v=".669"/>
    <s v=".669"/>
    <s v="2.6"/>
    <s v="3.8"/>
    <s v=".674"/>
    <s v="3.7"/>
    <s v="7.2"/>
    <s v="10.9"/>
    <s v="1.8"/>
    <s v="0.8"/>
    <s v="1.4"/>
    <s v="1.2"/>
    <s v="2.5"/>
    <s v="12.0"/>
    <s v="18.3"/>
    <s v=".687"/>
    <s v=".000"/>
    <s v=".535"/>
    <s v="12.5"/>
    <s v="23.8"/>
    <s v="18.2"/>
    <s v="7.5"/>
    <s v="1.2"/>
    <s v="4.1"/>
    <s v="12.4"/>
    <s v="13.0"/>
    <s v="6.1"/>
    <s v="4.0"/>
    <s v="10.1"/>
    <s v=".204"/>
    <s v="0.6"/>
    <s v="1.3"/>
    <s v="1.9"/>
    <s v="2.4"/>
    <n v="43827586"/>
    <n v="0.27380015864893864"/>
    <n v="0.23044846686285667"/>
    <n v="0.41754524193963138"/>
    <n v="0.38717395934149801"/>
    <n v="2.8972211702465209"/>
    <x v="31"/>
  </r>
  <r>
    <x v="306"/>
    <s v="32"/>
    <s v="TOR"/>
    <s v="PF"/>
    <n v="50"/>
    <s v="0"/>
    <n v="17.2"/>
    <s v="3.6"/>
    <s v="7.4"/>
    <s v=".492"/>
    <s v="1.4"/>
    <s v="3.9"/>
    <s v=".363"/>
    <s v="2.2"/>
    <s v="3.5"/>
    <s v=".633"/>
    <s v=".586"/>
    <s v="1.4"/>
    <s v="1.7"/>
    <s v=".782"/>
    <s v="1.4"/>
    <s v="3.1"/>
    <s v="4.5"/>
    <s v="0.7"/>
    <s v="0.5"/>
    <s v="0.5"/>
    <s v="0.6"/>
    <s v="1.4"/>
    <s v="10.0"/>
    <s v="18.7"/>
    <s v=".615"/>
    <s v=".522"/>
    <s v=".235"/>
    <s v="8.5"/>
    <s v="19.6"/>
    <s v="13.9"/>
    <s v="5.9"/>
    <s v="1.3"/>
    <s v="2.8"/>
    <s v="6.6"/>
    <s v="21.2"/>
    <s v="1.7"/>
    <s v="1.0"/>
    <s v="2.7"/>
    <s v=".148"/>
    <s v="2.9"/>
    <s v="-0.6"/>
    <s v="2.3"/>
    <s v="0.9"/>
    <n v="10810000"/>
    <n v="0.92506938020351526"/>
    <n v="0.24976873265494912"/>
    <n v="1.7298797409805733"/>
    <n v="0.86475485661424589"/>
    <n v="2.8724653098982422"/>
    <x v="30"/>
  </r>
  <r>
    <x v="307"/>
    <s v="35"/>
    <s v="LAC"/>
    <s v="PG"/>
    <n v="79"/>
    <s v="79"/>
    <n v="35.299999999999997"/>
    <s v="6.7"/>
    <s v="16.4"/>
    <s v=".410"/>
    <s v="3.0"/>
    <s v="8.5"/>
    <s v=".352"/>
    <s v="3.7"/>
    <s v="7.9"/>
    <s v=".472"/>
    <s v=".501"/>
    <s v="6.4"/>
    <s v="7.3"/>
    <s v=".874"/>
    <s v="0.7"/>
    <s v="5.1"/>
    <s v="5.8"/>
    <s v="8.7"/>
    <s v="1.5"/>
    <s v="0.7"/>
    <s v="4.3"/>
    <s v="2.1"/>
    <s v="22.8"/>
    <s v="20.0"/>
    <s v=".582"/>
    <s v=".516"/>
    <s v=".446"/>
    <s v="2.3"/>
    <s v="16.1"/>
    <s v="9.3"/>
    <s v="36.8"/>
    <s v="2.1"/>
    <s v="2.0"/>
    <s v="18.0"/>
    <s v="29.6"/>
    <s v="4.0"/>
    <s v="4.3"/>
    <s v="8.3"/>
    <s v=".143"/>
    <s v="3.5"/>
    <s v="0.8"/>
    <s v="4.3"/>
    <s v="4.4"/>
    <n v="33653846"/>
    <n v="0.67748571738279184"/>
    <n v="0.24662857255601633"/>
    <n v="0.59428571700244892"/>
    <n v="0.64505554580596813"/>
    <n v="2.87075658455203"/>
    <x v="28"/>
  </r>
  <r>
    <x v="308"/>
    <s v="25"/>
    <s v="ORL"/>
    <s v="C"/>
    <n v="68"/>
    <s v="51"/>
    <n v="25.9"/>
    <s v="3.3"/>
    <s v="7.2"/>
    <s v=".460"/>
    <s v="0.5"/>
    <s v="2.3"/>
    <s v=".234"/>
    <s v="2.8"/>
    <s v="4.9"/>
    <s v=".568"/>
    <s v=".498"/>
    <s v="1.9"/>
    <s v="2.6"/>
    <s v=".737"/>
    <s v="2.2"/>
    <s v="5.0"/>
    <s v="7.2"/>
    <s v="2.0"/>
    <s v="0.8"/>
    <s v="0.6"/>
    <s v="1.1"/>
    <s v="2.9"/>
    <s v="9.1"/>
    <s v="13.7"/>
    <s v=".544"/>
    <s v=".322"/>
    <s v=".356"/>
    <s v="9.4"/>
    <s v="23.4"/>
    <s v="16.0"/>
    <s v="11.5"/>
    <s v="1.5"/>
    <s v="2.2"/>
    <s v="11.9"/>
    <s v="16.0"/>
    <s v="1.6"/>
    <s v="3.0"/>
    <s v="4.6"/>
    <s v=".125"/>
    <s v="-2.2"/>
    <s v="0.9"/>
    <s v="-1.2"/>
    <s v="0.3"/>
    <n v="11950000"/>
    <n v="0.7615062761506276"/>
    <n v="0.38493723849372385"/>
    <n v="1.1464435146443515"/>
    <n v="0.83307112970711317"/>
    <n v="2.868860251046025"/>
    <x v="18"/>
  </r>
  <r>
    <x v="309"/>
    <s v="28"/>
    <s v="MIN"/>
    <s v="SG"/>
    <n v="62"/>
    <s v="10"/>
    <n v="25.9"/>
    <s v="4.0"/>
    <s v="9.6"/>
    <s v=".422"/>
    <s v="2.8"/>
    <s v="7.1"/>
    <s v=".397"/>
    <s v="1.2"/>
    <s v="2.5"/>
    <s v=".490"/>
    <s v=".568"/>
    <s v="0.8"/>
    <s v="1.0"/>
    <s v=".778"/>
    <s v="0.5"/>
    <s v="3.2"/>
    <s v="3.7"/>
    <s v="3.6"/>
    <s v="1.2"/>
    <s v="0.3"/>
    <s v="1.6"/>
    <s v="1.8"/>
    <s v="11.7"/>
    <s v="14.1"/>
    <s v=".582"/>
    <s v=".739"/>
    <s v=".106"/>
    <s v="2.2"/>
    <s v="13.3"/>
    <s v="7.9"/>
    <s v="20.2"/>
    <s v="2.2"/>
    <s v="1.0"/>
    <s v="13.8"/>
    <s v="19.4"/>
    <s v="1.6"/>
    <s v="2.2"/>
    <s v="3.9"/>
    <s v=".115"/>
    <s v="0.8"/>
    <s v="1.1"/>
    <s v="1.9"/>
    <s v="1.6"/>
    <n v="11445000"/>
    <n v="1.0222804718217562"/>
    <n v="0.34076015727391873"/>
    <n v="1.2319790301441678"/>
    <n v="0.96618610747051115"/>
    <n v="2.7963460026212319"/>
    <x v="31"/>
  </r>
  <r>
    <x v="310"/>
    <s v="28"/>
    <s v="CLE"/>
    <s v="PF"/>
    <n v="59"/>
    <s v="30"/>
    <n v="21.2"/>
    <s v="1.9"/>
    <s v="4.6"/>
    <s v=".413"/>
    <s v="1.4"/>
    <s v="3.8"/>
    <s v=".360"/>
    <s v="0.5"/>
    <s v="0.8"/>
    <s v=".653"/>
    <s v=".561"/>
    <s v="0.3"/>
    <s v="0.5"/>
    <s v=".533"/>
    <s v="0.9"/>
    <s v="3.4"/>
    <s v="4.2"/>
    <s v="1.3"/>
    <s v="0.7"/>
    <s v="0.3"/>
    <s v="0.4"/>
    <s v="1.7"/>
    <s v="5.4"/>
    <s v="10.1"/>
    <s v=".563"/>
    <s v=".819"/>
    <s v=".111"/>
    <s v="4.5"/>
    <s v="16.6"/>
    <s v="10.8"/>
    <s v="7.3"/>
    <s v="1.6"/>
    <s v="1.4"/>
    <s v="7.2"/>
    <s v="10.4"/>
    <s v="1.3"/>
    <s v="1.7"/>
    <s v="3.0"/>
    <s v=".113"/>
    <s v="-1.0"/>
    <s v="1.2"/>
    <s v="0.3"/>
    <s v="0.7"/>
    <n v="6166667"/>
    <n v="0.87567562834185797"/>
    <n v="0.48648646018992103"/>
    <n v="1.6378377493060674"/>
    <n v="0.99514048674916267"/>
    <n v="2.7663079585779475"/>
    <x v="21"/>
  </r>
  <r>
    <x v="311"/>
    <s v="25"/>
    <s v="NYK"/>
    <s v="C"/>
    <n v="57"/>
    <s v="10"/>
    <n v="20.5"/>
    <s v="2.9"/>
    <s v="5.7"/>
    <s v=".502"/>
    <s v="0.2"/>
    <s v="0.6"/>
    <s v=".278"/>
    <s v="2.7"/>
    <s v="5.1"/>
    <s v=".529"/>
    <s v=".517"/>
    <s v="0.7"/>
    <s v="1.2"/>
    <s v=".594"/>
    <s v="1.8"/>
    <s v="3.8"/>
    <s v="5.6"/>
    <s v="1.0"/>
    <s v="0.8"/>
    <s v="0.7"/>
    <s v="0.8"/>
    <s v="1.4"/>
    <s v="6.6"/>
    <s v="13.6"/>
    <s v=".530"/>
    <s v=".110"/>
    <s v=".211"/>
    <s v="10.0"/>
    <s v="21.0"/>
    <s v="15.5"/>
    <s v="6.2"/>
    <s v="2.0"/>
    <s v="3.3"/>
    <s v="11.2"/>
    <s v="14.9"/>
    <s v="0.7"/>
    <s v="1.7"/>
    <s v="2.3"/>
    <s v=".095"/>
    <s v="-2.1"/>
    <s v="0.2"/>
    <s v="-1.9"/>
    <s v="0.0"/>
    <n v="6000000"/>
    <n v="1.0999999999999999"/>
    <n v="0.3833333333333333"/>
    <n v="2.2666666666666666"/>
    <n v="1.1659999999999999"/>
    <n v="2.7630666666666666"/>
    <x v="29"/>
  </r>
  <r>
    <x v="312"/>
    <s v="26"/>
    <s v="2TM"/>
    <s v="PG"/>
    <n v="74"/>
    <s v="37"/>
    <n v="27.4"/>
    <s v="3.0"/>
    <s v="6.4"/>
    <s v=".468"/>
    <s v="1.1"/>
    <s v="2.9"/>
    <s v=".398"/>
    <s v="1.9"/>
    <s v="3.6"/>
    <s v=".525"/>
    <s v=".557"/>
    <s v="0.8"/>
    <s v="1.1"/>
    <s v=".690"/>
    <s v="0.5"/>
    <s v="1.8"/>
    <s v="2.3"/>
    <s v="4.9"/>
    <s v="1.0"/>
    <s v="0.2"/>
    <s v="1.7"/>
    <s v="2.5"/>
    <s v="7.9"/>
    <s v="10.2"/>
    <s v=".573"/>
    <s v=".443"/>
    <s v=".176"/>
    <s v="1.9"/>
    <s v="7.1"/>
    <s v="4.5"/>
    <s v="24.2"/>
    <s v="1.7"/>
    <s v="0.8"/>
    <s v="20.0"/>
    <s v="13.6"/>
    <s v="1.3"/>
    <s v="1.6"/>
    <s v="3.0"/>
    <s v=".070"/>
    <s v="-2.8"/>
    <s v="0.2"/>
    <s v="-2.6"/>
    <s v="-0.3"/>
    <n v="6451077"/>
    <n v="1.224601721542"/>
    <n v="0.46503862843367089"/>
    <n v="1.5811313366744808"/>
    <n v="1.3412179082655502"/>
    <n v="2.7179647677434322"/>
    <x v="2"/>
  </r>
  <r>
    <x v="313"/>
    <s v="25"/>
    <s v="CHI"/>
    <s v="SG"/>
    <n v="46"/>
    <s v="26"/>
    <n v="30.3"/>
    <s v="4.8"/>
    <s v="9.8"/>
    <s v=".492"/>
    <s v="1.3"/>
    <s v="4.1"/>
    <s v=".328"/>
    <s v="3.5"/>
    <s v="5.7"/>
    <s v=".612"/>
    <s v=".561"/>
    <s v="1.3"/>
    <s v="1.7"/>
    <s v=".785"/>
    <s v="0.6"/>
    <s v="2.9"/>
    <s v="3.5"/>
    <s v="4.5"/>
    <s v="0.9"/>
    <s v="0.4"/>
    <s v="1.5"/>
    <s v="2.3"/>
    <s v="12.3"/>
    <s v="12.8"/>
    <s v=".585"/>
    <s v=".421"/>
    <s v=".176"/>
    <s v="2.0"/>
    <s v="10.0"/>
    <s v="6.1"/>
    <s v="20.2"/>
    <s v="1.4"/>
    <s v="1.1"/>
    <s v="12.5"/>
    <s v="16.6"/>
    <s v="1.6"/>
    <s v="1.0"/>
    <s v="2.5"/>
    <s v=".087"/>
    <s v="-1.4"/>
    <s v="-0.2"/>
    <s v="-1.6"/>
    <s v="0.1"/>
    <n v="7000000"/>
    <n v="1.7571428571428573"/>
    <n v="0.35714285714285715"/>
    <n v="1.8285714285714287"/>
    <n v="1.6964999999999999"/>
    <n v="2.6742857142857139"/>
    <x v="4"/>
  </r>
  <r>
    <x v="314"/>
    <s v="36"/>
    <s v="MIL"/>
    <s v="C"/>
    <n v="80"/>
    <s v="80"/>
    <n v="31.8"/>
    <s v="4.9"/>
    <s v="9.7"/>
    <s v=".509"/>
    <s v="1.7"/>
    <s v="4.7"/>
    <s v=".373"/>
    <s v="3.2"/>
    <s v="5.0"/>
    <s v=".636"/>
    <s v=".599"/>
    <s v="1.4"/>
    <s v="1.7"/>
    <s v=".826"/>
    <s v="1.4"/>
    <s v="3.6"/>
    <s v="5.0"/>
    <s v="1.8"/>
    <s v="0.6"/>
    <s v="1.9"/>
    <s v="1.1"/>
    <s v="2.1"/>
    <s v="13.0"/>
    <s v="14.8"/>
    <s v=".624"/>
    <s v=".482"/>
    <s v=".178"/>
    <s v="5.0"/>
    <s v="11.8"/>
    <s v="8.6"/>
    <s v="7.8"/>
    <s v="0.9"/>
    <s v="5.4"/>
    <s v="9.1"/>
    <s v="15.8"/>
    <s v="3.6"/>
    <s v="2.9"/>
    <s v="6.6"/>
    <s v=".124"/>
    <s v="0.4"/>
    <s v="0.4"/>
    <s v="0.8"/>
    <s v="1.8"/>
    <n v="23000000"/>
    <n v="0.56521739130434778"/>
    <n v="0.28695652173913044"/>
    <n v="0.64347826086956528"/>
    <n v="0.53718260869565215"/>
    <n v="2.6501008695652173"/>
    <x v="23"/>
  </r>
  <r>
    <x v="315"/>
    <s v="25"/>
    <s v="CLE"/>
    <s v="PG"/>
    <n v="75"/>
    <s v="75"/>
    <n v="30.7"/>
    <s v="7.4"/>
    <s v="15.7"/>
    <s v=".472"/>
    <s v="2.8"/>
    <s v="7.1"/>
    <s v=".401"/>
    <s v="4.6"/>
    <s v="8.6"/>
    <s v=".530"/>
    <s v=".562"/>
    <s v="3.0"/>
    <s v="3.4"/>
    <s v=".878"/>
    <s v="0.6"/>
    <s v="2.2"/>
    <s v="2.9"/>
    <s v="6.7"/>
    <s v="1.2"/>
    <s v="0.1"/>
    <s v="2.5"/>
    <s v="1.9"/>
    <s v="20.6"/>
    <s v="19.9"/>
    <s v=".600"/>
    <s v=".451"/>
    <s v=".217"/>
    <s v="2.3"/>
    <s v="7.6"/>
    <s v="5.0"/>
    <s v="32.2"/>
    <s v="1.9"/>
    <s v="0.4"/>
    <s v="12.8"/>
    <s v="27.2"/>
    <s v="5.8"/>
    <s v="2.3"/>
    <s v="8.1"/>
    <s v=".169"/>
    <s v="3.9"/>
    <s v="-0.8"/>
    <s v="3.1"/>
    <s v="3.0"/>
    <n v="36725670"/>
    <n v="0.56091556668673437"/>
    <n v="0.22055417913410427"/>
    <n v="0.54185532898378708"/>
    <n v="0.49338786739629248"/>
    <n v="2.6334168988612046"/>
    <x v="21"/>
  </r>
  <r>
    <x v="316"/>
    <s v="27"/>
    <s v="ORL"/>
    <s v="C"/>
    <n v="30"/>
    <s v="1"/>
    <n v="18.8"/>
    <s v="4.7"/>
    <s v="8.3"/>
    <s v=".562"/>
    <s v="0.9"/>
    <s v="2.5"/>
    <s v=".360"/>
    <s v="3.8"/>
    <s v="5.8"/>
    <s v=".649"/>
    <s v=".616"/>
    <s v="2.6"/>
    <s v="3.7"/>
    <s v=".718"/>
    <s v="1.3"/>
    <s v="3.6"/>
    <s v="4.9"/>
    <s v="1.4"/>
    <s v="0.8"/>
    <s v="0.4"/>
    <s v="1.6"/>
    <s v="1.8"/>
    <s v="12.9"/>
    <s v="22.3"/>
    <s v=".649"/>
    <s v=".301"/>
    <s v=".442"/>
    <s v="7.7"/>
    <s v="23.1"/>
    <s v="15.0"/>
    <s v="13.7"/>
    <s v="2.1"/>
    <s v="2.0"/>
    <s v="14.1"/>
    <s v="26.8"/>
    <s v="1.0"/>
    <s v="1.0"/>
    <s v="2.0"/>
    <s v=".174"/>
    <s v="2.6"/>
    <s v="1.4"/>
    <s v="4.0"/>
    <s v="0.9"/>
    <n v="11000000"/>
    <n v="1.1727272727272728"/>
    <n v="0.18181818181818182"/>
    <n v="2.0272727272727273"/>
    <n v="1.1328000000000003"/>
    <n v="2.6314000000000002"/>
    <x v="18"/>
  </r>
  <r>
    <x v="317"/>
    <s v="20"/>
    <s v="CHI"/>
    <s v="SF"/>
    <n v="80"/>
    <s v="31"/>
    <n v="18.899999999999999"/>
    <s v="3.2"/>
    <s v="6.9"/>
    <s v=".454"/>
    <s v="1.2"/>
    <s v="3.3"/>
    <s v=".361"/>
    <s v="2.0"/>
    <s v="3.6"/>
    <s v=".540"/>
    <s v=".541"/>
    <s v="1.1"/>
    <s v="1.4"/>
    <s v=".815"/>
    <s v="0.7"/>
    <s v="2.8"/>
    <s v="3.5"/>
    <s v="1.0"/>
    <s v="0.4"/>
    <s v="0.9"/>
    <s v="0.9"/>
    <s v="1.6"/>
    <s v="8.6"/>
    <s v="12.5"/>
    <s v=".571"/>
    <s v=".479"/>
    <s v=".195"/>
    <s v="3.9"/>
    <s v="15.2"/>
    <s v="9.6"/>
    <s v="7.2"/>
    <s v="0.9"/>
    <s v="4.3"/>
    <s v="10.9"/>
    <s v="18.7"/>
    <s v="0.5"/>
    <s v="1.4"/>
    <s v="1.9"/>
    <s v=".060"/>
    <s v="-2.0"/>
    <s v="-0.5"/>
    <s v="-2.5"/>
    <s v="-0.2"/>
    <n v="5195520"/>
    <n v="1.6552722345405271"/>
    <n v="0.36569967972406991"/>
    <n v="2.405918945553092"/>
    <n v="1.4397211443705344"/>
    <n v="2.6101814640305494"/>
    <x v="4"/>
  </r>
  <r>
    <x v="318"/>
    <s v="28"/>
    <s v="BRK"/>
    <s v="PF"/>
    <n v="57"/>
    <s v="57"/>
    <n v="31.6"/>
    <s v="6.2"/>
    <s v="13.1"/>
    <s v=".475"/>
    <s v="2.8"/>
    <s v="7.2"/>
    <s v=".390"/>
    <s v="3.4"/>
    <s v="5.9"/>
    <s v=".578"/>
    <s v=".582"/>
    <s v="3.5"/>
    <s v="3.9"/>
    <s v=".893"/>
    <s v="0.9"/>
    <s v="3.4"/>
    <s v="4.3"/>
    <s v="3.4"/>
    <s v="0.9"/>
    <s v="0.4"/>
    <s v="1.7"/>
    <s v="1.8"/>
    <s v="18.8"/>
    <s v="18.2"/>
    <s v=".632"/>
    <s v=".546"/>
    <s v=".301"/>
    <s v="3.3"/>
    <s v="12.8"/>
    <s v="7.8"/>
    <s v="18.5"/>
    <s v="1.5"/>
    <s v="1.4"/>
    <s v="10.5"/>
    <s v="22.9"/>
    <s v="3.8"/>
    <s v="1.3"/>
    <s v="5.1"/>
    <s v=".137"/>
    <s v="3.5"/>
    <s v="-0.4"/>
    <s v="3.1"/>
    <s v="2.3"/>
    <n v="22500000"/>
    <n v="0.83555555555555561"/>
    <n v="0.22666666666666666"/>
    <n v="0.80888888888888888"/>
    <n v="0.74435555555555566"/>
    <n v="2.6072106666666666"/>
    <x v="9"/>
  </r>
  <r>
    <x v="319"/>
    <s v="31"/>
    <s v="2TM"/>
    <s v="PF"/>
    <n v="61"/>
    <s v="4"/>
    <n v="16.399999999999999"/>
    <s v="2.3"/>
    <s v="5.0"/>
    <s v=".469"/>
    <s v="0.4"/>
    <s v="1.1"/>
    <s v=".357"/>
    <s v="1.9"/>
    <s v="3.8"/>
    <s v=".502"/>
    <s v=".510"/>
    <s v="0.8"/>
    <s v="1.1"/>
    <s v=".738"/>
    <s v="0.9"/>
    <s v="2.5"/>
    <s v="3.4"/>
    <s v="2.4"/>
    <s v="0.7"/>
    <s v="0.5"/>
    <s v="0.6"/>
    <s v="1.3"/>
    <s v="5.9"/>
    <s v="15.1"/>
    <s v=".538"/>
    <s v=".231"/>
    <s v=".215"/>
    <s v="5.7"/>
    <s v="16.8"/>
    <s v="11.2"/>
    <s v="20.7"/>
    <s v="2.0"/>
    <s v="3.1"/>
    <s v="10.0"/>
    <s v="15.9"/>
    <s v="1.3"/>
    <s v="1.5"/>
    <s v="2.8"/>
    <s v=".135"/>
    <s v="-0.6"/>
    <s v="2.2"/>
    <s v="1.5"/>
    <s v="0.9"/>
    <n v="8780488"/>
    <n v="0.67194442951234601"/>
    <n v="0.31888888180246927"/>
    <n v="1.7197221840061736"/>
    <n v="0.71688498406922263"/>
    <n v="2.5905894979868997"/>
    <x v="2"/>
  </r>
  <r>
    <x v="320"/>
    <s v="28"/>
    <s v="CLE"/>
    <s v="SG"/>
    <n v="71"/>
    <s v="71"/>
    <n v="31.4"/>
    <s v="8.2"/>
    <s v="18.6"/>
    <s v=".443"/>
    <s v="3.3"/>
    <s v="8.9"/>
    <s v=".368"/>
    <s v="5.0"/>
    <s v="9.7"/>
    <s v=".512"/>
    <s v=".531"/>
    <s v="4.2"/>
    <s v="5.1"/>
    <s v=".823"/>
    <s v="0.8"/>
    <s v="3.7"/>
    <s v="4.5"/>
    <s v="5.0"/>
    <s v="1.3"/>
    <s v="0.2"/>
    <s v="2.1"/>
    <s v="2.0"/>
    <s v="24.0"/>
    <s v="20.9"/>
    <s v=".575"/>
    <s v=".480"/>
    <s v=".274"/>
    <s v="2.8"/>
    <s v="12.5"/>
    <s v="7.8"/>
    <s v="23.9"/>
    <s v="2.0"/>
    <s v="0.7"/>
    <s v="9.2"/>
    <s v="30.9"/>
    <s v="4.8"/>
    <s v="2.8"/>
    <s v="7.6"/>
    <s v=".163"/>
    <s v="3.8"/>
    <s v="-0.2"/>
    <s v="3.7"/>
    <s v="3.2"/>
    <n v="35410310"/>
    <n v="0.67776870634569419"/>
    <n v="0.21462675700946982"/>
    <n v="0.59022358177604195"/>
    <n v="0.54397998774933054"/>
    <n v="2.5792770523613031"/>
    <x v="21"/>
  </r>
  <r>
    <x v="321"/>
    <s v="23"/>
    <s v="DET"/>
    <s v="C"/>
    <n v="72"/>
    <s v="4"/>
    <n v="19.899999999999999"/>
    <s v="2.4"/>
    <s v="4.4"/>
    <s v=".559"/>
    <s v="0.2"/>
    <s v="0.7"/>
    <s v=".321"/>
    <s v="2.2"/>
    <s v="3.6"/>
    <s v=".607"/>
    <s v=".586"/>
    <s v="0.9"/>
    <s v="1.2"/>
    <s v=".759"/>
    <s v="1.8"/>
    <s v="3.7"/>
    <s v="5.5"/>
    <s v="1.7"/>
    <s v="0.4"/>
    <s v="1.4"/>
    <s v="0.9"/>
    <s v="2.5"/>
    <s v="6.0"/>
    <s v="14.6"/>
    <s v=".616"/>
    <s v=".168"/>
    <s v=".276"/>
    <s v="10.1"/>
    <s v="20.6"/>
    <s v="15.4"/>
    <s v="11.3"/>
    <s v="0.9"/>
    <s v="6.7"/>
    <s v="16.1"/>
    <s v="12.4"/>
    <s v="2.1"/>
    <s v="2.2"/>
    <s v="4.3"/>
    <s v=".144"/>
    <s v="-1.6"/>
    <s v="2.1"/>
    <s v="0.6"/>
    <s v="0.9"/>
    <n v="15000000"/>
    <n v="0.4"/>
    <n v="0.28666666666666668"/>
    <n v="0.97333333333333327"/>
    <n v="0.54208000000000001"/>
    <n v="2.5781653333333328"/>
    <x v="6"/>
  </r>
  <r>
    <x v="322"/>
    <s v="36"/>
    <s v="DEN"/>
    <s v="PG"/>
    <n v="75"/>
    <s v="36"/>
    <n v="27.9"/>
    <s v="5.0"/>
    <s v="11.1"/>
    <s v=".449"/>
    <s v="1.3"/>
    <s v="3.9"/>
    <s v=".323"/>
    <s v="3.7"/>
    <s v="7.2"/>
    <s v=".517"/>
    <s v=".505"/>
    <s v="2.1"/>
    <s v="3.1"/>
    <s v=".661"/>
    <s v="1.4"/>
    <s v="3.6"/>
    <s v="4.9"/>
    <s v="6.1"/>
    <s v="1.4"/>
    <s v="0.5"/>
    <s v="3.2"/>
    <s v="2.5"/>
    <s v="13.3"/>
    <s v="14.3"/>
    <s v=".532"/>
    <s v=".350"/>
    <s v=".280"/>
    <s v="5.6"/>
    <s v="13.4"/>
    <s v="9.7"/>
    <s v="28.8"/>
    <s v="2.4"/>
    <s v="1.6"/>
    <s v="20.6"/>
    <s v="23.8"/>
    <s v="-0.1"/>
    <s v="2.1"/>
    <s v="1.9"/>
    <s v=".045"/>
    <s v="-0.9"/>
    <s v="-0.2"/>
    <s v="-1.1"/>
    <s v="0.5"/>
    <n v="5631296"/>
    <n v="2.3618009069315486"/>
    <n v="0.33740012956164972"/>
    <n v="2.5393799224903115"/>
    <n v="2.2956704815374649"/>
    <n v="2.5668052256532072"/>
    <x v="1"/>
  </r>
  <r>
    <x v="323"/>
    <s v="26"/>
    <s v="OKC"/>
    <s v="C"/>
    <n v="57"/>
    <s v="53"/>
    <n v="27.9"/>
    <s v="4.9"/>
    <s v="8.4"/>
    <s v=".581"/>
    <s v="0.0"/>
    <s v="0.3"/>
    <s v=".000"/>
    <s v="4.9"/>
    <s v="8.1"/>
    <s v=".605"/>
    <s v=".581"/>
    <s v="1.4"/>
    <s v="2.1"/>
    <s v=".675"/>
    <s v="2.9"/>
    <s v="7.9"/>
    <s v="10.7"/>
    <s v="3.8"/>
    <s v="0.8"/>
    <s v="1.1"/>
    <s v="1.7"/>
    <s v="3.0"/>
    <s v="11.2"/>
    <s v="18.9"/>
    <s v=".599"/>
    <s v=".040"/>
    <s v=".244"/>
    <s v="11.2"/>
    <s v="29.6"/>
    <s v="20.6"/>
    <s v="18.3"/>
    <s v="1.4"/>
    <s v="3.9"/>
    <s v="15.3"/>
    <s v="16.7"/>
    <s v="3.2"/>
    <s v="3.6"/>
    <s v="6.8"/>
    <s v=".205"/>
    <s v="0.6"/>
    <s v="2.6"/>
    <s v="3.2"/>
    <s v="2.1"/>
    <n v="30000000"/>
    <n v="0.37333333333333329"/>
    <n v="0.22666666666666666"/>
    <n v="0.63"/>
    <n v="0.51314333333333328"/>
    <n v="2.5661159999999996"/>
    <x v="24"/>
  </r>
  <r>
    <x v="324"/>
    <s v="25"/>
    <s v="IND"/>
    <s v="SF"/>
    <n v="45"/>
    <s v="37"/>
    <n v="25"/>
    <s v="4.3"/>
    <s v="8.4"/>
    <s v=".507"/>
    <s v="1.9"/>
    <s v="4.3"/>
    <s v=".431"/>
    <s v="2.4"/>
    <s v="4.1"/>
    <s v=".587"/>
    <s v=".617"/>
    <s v="1.6"/>
    <s v="1.8"/>
    <s v=".913"/>
    <s v="0.8"/>
    <s v="3.1"/>
    <s v="4.0"/>
    <s v="1.2"/>
    <s v="0.8"/>
    <s v="0.4"/>
    <s v="0.8"/>
    <s v="2.5"/>
    <s v="12.0"/>
    <s v="14.6"/>
    <s v=".653"/>
    <s v=".515"/>
    <s v=".211"/>
    <s v="3.7"/>
    <s v="13.9"/>
    <s v="8.8"/>
    <s v="6.6"/>
    <s v="1.5"/>
    <s v="1.4"/>
    <s v="8.2"/>
    <s v="17.4"/>
    <s v="1.9"/>
    <s v="1.0"/>
    <s v="2.9"/>
    <s v=".126"/>
    <s v="0.0"/>
    <s v="-0.5"/>
    <s v="-0.5"/>
    <s v="0.4"/>
    <n v="11000000"/>
    <n v="1.0909090909090908"/>
    <n v="0.26363636363636361"/>
    <n v="1.3272727272727272"/>
    <n v="1.0210545454545454"/>
    <n v="2.5134563636363634"/>
    <x v="17"/>
  </r>
  <r>
    <x v="325"/>
    <s v="35"/>
    <s v="2TM"/>
    <s v="SF"/>
    <n v="55"/>
    <s v="55"/>
    <n v="31.7"/>
    <s v="5.5"/>
    <s v="10.9"/>
    <s v=".504"/>
    <s v="0.6"/>
    <s v="1.9"/>
    <s v=".308"/>
    <s v="4.9"/>
    <s v="9.0"/>
    <s v=".546"/>
    <s v=".531"/>
    <s v="6.0"/>
    <s v="7.1"/>
    <s v=".842"/>
    <s v="2.3"/>
    <s v="3.1"/>
    <s v="5.4"/>
    <s v="5.4"/>
    <s v="1.4"/>
    <s v="0.3"/>
    <s v="1.3"/>
    <s v="0.9"/>
    <s v="17.5"/>
    <s v="22.4"/>
    <s v=".626"/>
    <s v=".174"/>
    <s v=".657"/>
    <s v="7.7"/>
    <s v="10.8"/>
    <s v="9.2"/>
    <s v="25.5"/>
    <s v="2.2"/>
    <s v="1.0"/>
    <s v="8.8"/>
    <s v="20.8"/>
    <s v="6.6"/>
    <s v="2.0"/>
    <s v="8.7"/>
    <s v=".238"/>
    <s v="4.0"/>
    <s v="1.0"/>
    <s v="4.9"/>
    <s v="3.0"/>
    <n v="48798677"/>
    <n v="0.35861627969955007"/>
    <n v="0.1782835219077763"/>
    <n v="0.45902883801542405"/>
    <n v="0.36303853073721648"/>
    <n v="2.4999628575996025"/>
    <x v="2"/>
  </r>
  <r>
    <x v="326"/>
    <s v="29"/>
    <s v="PHI"/>
    <s v="SF"/>
    <n v="60"/>
    <s v="57"/>
    <n v="34.6"/>
    <s v="5.8"/>
    <s v="12.4"/>
    <s v=".470"/>
    <s v="1.2"/>
    <s v="4.0"/>
    <s v=".293"/>
    <s v="4.6"/>
    <s v="8.3"/>
    <s v=".555"/>
    <s v=".518"/>
    <s v="2.3"/>
    <s v="3.1"/>
    <s v=".751"/>
    <s v="1.6"/>
    <s v="4.5"/>
    <s v="6.1"/>
    <s v="1.8"/>
    <s v="1.5"/>
    <s v="0.5"/>
    <s v="1.3"/>
    <s v="3.0"/>
    <s v="15.1"/>
    <s v="13.5"/>
    <s v=".551"/>
    <s v=".327"/>
    <s v=".250"/>
    <s v="5.1"/>
    <s v="15.4"/>
    <s v="10.0"/>
    <s v="7.9"/>
    <s v="2.2"/>
    <s v="1.4"/>
    <s v="8.9"/>
    <s v="18.9"/>
    <s v="1.2"/>
    <s v="1.4"/>
    <s v="2.6"/>
    <s v=".061"/>
    <s v="-1.7"/>
    <s v="-0.6"/>
    <s v="-2.3"/>
    <s v="-0.1"/>
    <n v="7983000"/>
    <n v="1.8915194788926468"/>
    <n v="0.32569209570336971"/>
    <n v="1.6910935738444195"/>
    <n v="1.587498434172617"/>
    <n v="2.4226606538895159"/>
    <x v="14"/>
  </r>
  <r>
    <x v="327"/>
    <s v="31"/>
    <s v="2TM"/>
    <s v="PF"/>
    <n v="51"/>
    <s v="51"/>
    <n v="33.5"/>
    <s v="9.2"/>
    <s v="17.8"/>
    <s v=".516"/>
    <s v="0.7"/>
    <s v="2.4"/>
    <s v=".282"/>
    <s v="8.5"/>
    <s v="15.4"/>
    <s v=".553"/>
    <s v=".536"/>
    <s v="5.6"/>
    <s v="7.2"/>
    <s v=".775"/>
    <s v="2.6"/>
    <s v="8.9"/>
    <s v="11.6"/>
    <s v="3.5"/>
    <s v="1.2"/>
    <s v="2.2"/>
    <s v="2.2"/>
    <s v="1.9"/>
    <s v="24.7"/>
    <s v="26.3"/>
    <s v=".588"/>
    <s v=".136"/>
    <s v=".405"/>
    <s v="9.1"/>
    <s v="29.1"/>
    <s v="19.4"/>
    <s v="18.3"/>
    <s v="1.7"/>
    <s v="6.0"/>
    <s v="9.5"/>
    <s v="30.4"/>
    <s v="3.7"/>
    <s v="3.0"/>
    <s v="6.7"/>
    <s v=".188"/>
    <s v="3.9"/>
    <s v="1.5"/>
    <s v="5.4"/>
    <s v="3.2"/>
    <n v="43219440"/>
    <n v="0.57150208332176444"/>
    <n v="0.15502283231804947"/>
    <n v="0.60852246118876141"/>
    <n v="0.54147855687162993"/>
    <n v="2.3973350880992443"/>
    <x v="2"/>
  </r>
  <r>
    <x v="328"/>
    <s v="23"/>
    <s v="MIN"/>
    <s v="SG"/>
    <n v="79"/>
    <s v="79"/>
    <n v="36.299999999999997"/>
    <s v="9.1"/>
    <s v="20.4"/>
    <s v=".447"/>
    <s v="4.1"/>
    <s v="10.3"/>
    <s v=".395"/>
    <s v="5.1"/>
    <s v="10.1"/>
    <s v=".501"/>
    <s v=".547"/>
    <s v="5.3"/>
    <s v="6.3"/>
    <s v=".837"/>
    <s v="0.8"/>
    <s v="4.9"/>
    <s v="5.7"/>
    <s v="4.5"/>
    <s v="1.2"/>
    <s v="0.6"/>
    <s v="3.2"/>
    <s v="1.9"/>
    <s v="27.6"/>
    <s v="20.1"/>
    <s v=".595"/>
    <s v=".503"/>
    <s v=".308"/>
    <s v="2.4"/>
    <s v="14.8"/>
    <s v="8.7"/>
    <s v="20.9"/>
    <s v="1.6"/>
    <s v="1.7"/>
    <s v="12.0"/>
    <s v="31.4"/>
    <s v="4.6"/>
    <s v="3.8"/>
    <s v="8.4"/>
    <s v=".140"/>
    <s v="4.4"/>
    <s v="0.0"/>
    <s v="4.3"/>
    <s v="4.6"/>
    <n v="42176400"/>
    <n v="0.65439440066008481"/>
    <n v="0.19916351324437365"/>
    <n v="0.47656983526332264"/>
    <n v="0.53326030671181046"/>
    <n v="2.3818960366460868"/>
    <x v="31"/>
  </r>
  <r>
    <x v="329"/>
    <s v="28"/>
    <s v="IND"/>
    <s v="C"/>
    <n v="72"/>
    <s v="72"/>
    <n v="30.2"/>
    <s v="5.4"/>
    <s v="11.3"/>
    <s v=".481"/>
    <s v="2.2"/>
    <s v="5.5"/>
    <s v=".396"/>
    <s v="3.3"/>
    <s v="5.8"/>
    <s v=".561"/>
    <s v=".577"/>
    <s v="2.6"/>
    <s v="3.3"/>
    <s v=".773"/>
    <s v="1.3"/>
    <s v="5.3"/>
    <s v="6.5"/>
    <s v="1.5"/>
    <s v="0.8"/>
    <s v="2.0"/>
    <s v="1.7"/>
    <s v="2.5"/>
    <s v="15.6"/>
    <s v="16.1"/>
    <s v=".612"/>
    <s v=".486"/>
    <s v=".293"/>
    <s v="4.7"/>
    <s v="19.4"/>
    <s v="12.1"/>
    <s v="7.1"/>
    <s v="1.2"/>
    <s v="6.0"/>
    <s v="11.8"/>
    <s v="20.7"/>
    <s v="1.8"/>
    <s v="2.9"/>
    <s v="4.7"/>
    <s v=".104"/>
    <s v="0.0"/>
    <s v="0.4"/>
    <s v="0.4"/>
    <s v="1.3"/>
    <n v="19928500"/>
    <n v="0.78279850465413858"/>
    <n v="0.23584313922272124"/>
    <n v="0.80788820031613029"/>
    <n v="0.72475098477055477"/>
    <n v="2.3238096193893174"/>
    <x v="17"/>
  </r>
  <r>
    <x v="330"/>
    <s v="31"/>
    <s v="2TM"/>
    <s v="PF"/>
    <n v="79"/>
    <s v="3"/>
    <n v="21.5"/>
    <s v="3.6"/>
    <s v="7.8"/>
    <s v=".461"/>
    <s v="2.1"/>
    <s v="5.2"/>
    <s v=".406"/>
    <s v="1.5"/>
    <s v="2.7"/>
    <s v=".569"/>
    <s v=".595"/>
    <s v="0.6"/>
    <s v="0.7"/>
    <s v=".793"/>
    <s v="0.6"/>
    <s v="2.8"/>
    <s v="3.4"/>
    <s v="1.4"/>
    <s v="0.4"/>
    <s v="0.2"/>
    <s v="1.0"/>
    <s v="2.5"/>
    <s v="9.9"/>
    <s v="11.2"/>
    <s v=".607"/>
    <s v=".660"/>
    <s v=".094"/>
    <s v="3.1"/>
    <s v="14.3"/>
    <s v="8.7"/>
    <s v="8.8"/>
    <s v="0.8"/>
    <s v="0.8"/>
    <s v="11.3"/>
    <s v="17.9"/>
    <s v="1.5"/>
    <s v="1.4"/>
    <s v="2.9"/>
    <s v=".081"/>
    <s v="-1.1"/>
    <s v="-1.2"/>
    <s v="-2.3"/>
    <s v="-0.1"/>
    <n v="8500000"/>
    <n v="1.1647058823529413"/>
    <n v="0.3411764705882353"/>
    <n v="1.3176470588235294"/>
    <n v="1.0497529411764706"/>
    <n v="2.3194541176470587"/>
    <x v="2"/>
  </r>
  <r>
    <x v="331"/>
    <s v="27"/>
    <s v="MIA"/>
    <s v="C"/>
    <n v="78"/>
    <s v="78"/>
    <n v="34.299999999999997"/>
    <s v="6.9"/>
    <s v="14.3"/>
    <s v=".485"/>
    <s v="1.0"/>
    <s v="2.8"/>
    <s v=".357"/>
    <s v="5.9"/>
    <s v="11.4"/>
    <s v=".517"/>
    <s v=".521"/>
    <s v="3.2"/>
    <s v="4.2"/>
    <s v=".765"/>
    <s v="2.4"/>
    <s v="7.2"/>
    <s v="9.6"/>
    <s v="4.3"/>
    <s v="1.3"/>
    <s v="0.7"/>
    <s v="2.1"/>
    <s v="2.1"/>
    <s v="18.1"/>
    <s v="18.9"/>
    <s v=".561"/>
    <s v=".199"/>
    <s v=".295"/>
    <s v="7.7"/>
    <s v="23.1"/>
    <s v="15.5"/>
    <s v="20.0"/>
    <s v="1.8"/>
    <s v="1.9"/>
    <s v="11.4"/>
    <s v="23.5"/>
    <s v="3.5"/>
    <s v="4.0"/>
    <s v="7.5"/>
    <s v=".135"/>
    <s v="1.0"/>
    <s v="1.0"/>
    <s v="2.0"/>
    <s v="2.7"/>
    <n v="34848340"/>
    <n v="0.51939346321804714"/>
    <n v="0.21521828586383168"/>
    <n v="0.54235008037685584"/>
    <n v="0.51514648904366755"/>
    <n v="2.2819379631856211"/>
    <x v="7"/>
  </r>
  <r>
    <x v="332"/>
    <s v="25"/>
    <s v="OKC"/>
    <s v="SF"/>
    <n v="71"/>
    <s v="71"/>
    <n v="29.2"/>
    <s v="3.6"/>
    <s v="8.4"/>
    <s v=".435"/>
    <s v="2.4"/>
    <s v="5.8"/>
    <s v=".412"/>
    <s v="1.2"/>
    <s v="2.5"/>
    <s v=".489"/>
    <s v=".578"/>
    <s v="0.5"/>
    <s v="0.6"/>
    <s v=".717"/>
    <s v="1.3"/>
    <s v="2.9"/>
    <s v="4.1"/>
    <s v="1.6"/>
    <s v="1.1"/>
    <s v="0.5"/>
    <s v="0.7"/>
    <s v="2.9"/>
    <s v="10.1"/>
    <s v="11.3"/>
    <s v=".586"/>
    <s v=".696"/>
    <s v=".078"/>
    <s v="4.7"/>
    <s v="10.3"/>
    <s v="7.6"/>
    <s v="6.9"/>
    <s v="1.8"/>
    <s v="1.9"/>
    <s v="7.7"/>
    <s v="13.6"/>
    <s v="2.4"/>
    <s v="3.2"/>
    <s v="5.6"/>
    <s v=".129"/>
    <s v="-0.6"/>
    <s v="0.8"/>
    <s v="0.2"/>
    <s v="1.2"/>
    <n v="16500000"/>
    <n v="0.61212121212121207"/>
    <n v="0.33939393939393936"/>
    <n v="0.68484848484848493"/>
    <n v="0.56113939393939383"/>
    <n v="2.2473987878787876"/>
    <x v="24"/>
  </r>
  <r>
    <x v="333"/>
    <s v="23"/>
    <s v="BRK"/>
    <s v="SF"/>
    <n v="63"/>
    <s v="45"/>
    <n v="24.5"/>
    <s v="3.4"/>
    <s v="8.3"/>
    <s v=".412"/>
    <s v="1.6"/>
    <s v="4.8"/>
    <s v=".341"/>
    <s v="1.8"/>
    <s v="3.5"/>
    <s v=".509"/>
    <s v=".511"/>
    <s v="1.6"/>
    <s v="2.0"/>
    <s v=".821"/>
    <s v="1.0"/>
    <s v="3.6"/>
    <s v="4.6"/>
    <s v="1.3"/>
    <s v="1.0"/>
    <s v="0.4"/>
    <s v="1.1"/>
    <s v="2.4"/>
    <s v="10.0"/>
    <s v="11.9"/>
    <s v=".550"/>
    <s v=".581"/>
    <s v=".237"/>
    <s v="4.3"/>
    <s v="17.5"/>
    <s v="10.6"/>
    <s v="8.5"/>
    <s v="2.0"/>
    <s v="1.8"/>
    <s v="10.5"/>
    <s v="18.2"/>
    <s v="0.5"/>
    <s v="1.6"/>
    <s v="2.1"/>
    <s v=".065"/>
    <s v="-2.2"/>
    <s v="-0.1"/>
    <s v="-2.3"/>
    <s v="-0.1"/>
    <n v="6133005"/>
    <n v="1.6305220687085695"/>
    <n v="0.34240963442879963"/>
    <n v="1.9403212617631977"/>
    <n v="1.4258915490856441"/>
    <n v="2.2410710573364936"/>
    <x v="9"/>
  </r>
  <r>
    <x v="334"/>
    <s v="21"/>
    <s v="2TM"/>
    <s v="SG"/>
    <n v="78"/>
    <s v="36"/>
    <n v="27.3"/>
    <s v="3.2"/>
    <s v="7.6"/>
    <s v=".427"/>
    <s v="1.5"/>
    <s v="4.0"/>
    <s v=".366"/>
    <s v="1.8"/>
    <s v="3.5"/>
    <s v=".496"/>
    <s v=".525"/>
    <s v="1.7"/>
    <s v="1.9"/>
    <s v=".855"/>
    <s v="0.5"/>
    <s v="2.8"/>
    <s v="3.3"/>
    <s v="1.9"/>
    <s v="0.8"/>
    <s v="0.4"/>
    <s v="1.1"/>
    <s v="1.5"/>
    <s v="9.6"/>
    <s v="10.4"/>
    <s v=".570"/>
    <s v=".532"/>
    <s v=".258"/>
    <s v="2.0"/>
    <s v="11.2"/>
    <s v="6.7"/>
    <s v="9.2"/>
    <s v="1.5"/>
    <s v="1.3"/>
    <s v="11.8"/>
    <s v="15.2"/>
    <s v="1.1"/>
    <s v="1.6"/>
    <s v="2.7"/>
    <s v=".060"/>
    <s v="-2.1"/>
    <s v="-0.5"/>
    <s v="-2.5"/>
    <s v="-0.3"/>
    <n v="7142857"/>
    <n v="1.3440000268800005"/>
    <n v="0.37800000756000018"/>
    <n v="1.4560000291200006"/>
    <n v="1.1810400236208005"/>
    <n v="2.2407840448156811"/>
    <x v="2"/>
  </r>
  <r>
    <x v="335"/>
    <s v="29"/>
    <s v="SAC"/>
    <s v="PF"/>
    <n v="69"/>
    <s v="5"/>
    <n v="19.600000000000001"/>
    <s v="2.3"/>
    <s v="5.4"/>
    <s v=".420"/>
    <s v="1.2"/>
    <s v="3.4"/>
    <s v=".340"/>
    <s v="1.1"/>
    <s v="2.0"/>
    <s v=".559"/>
    <s v=".528"/>
    <s v="0.8"/>
    <s v="1.2"/>
    <s v=".700"/>
    <s v="1.2"/>
    <s v="3.4"/>
    <s v="4.6"/>
    <s v="1.2"/>
    <s v="0.6"/>
    <s v="0.3"/>
    <s v="0.6"/>
    <s v="1.2"/>
    <s v="6.5"/>
    <s v="12.3"/>
    <s v=".551"/>
    <s v=".636"/>
    <s v=".214"/>
    <s v="6.6"/>
    <s v="19.6"/>
    <s v="13.1"/>
    <s v="7.9"/>
    <s v="1.5"/>
    <s v="1.7"/>
    <s v="8.7"/>
    <s v="14.3"/>
    <s v="1.3"/>
    <s v="1.2"/>
    <s v="2.6"/>
    <s v=".091"/>
    <s v="-0.4"/>
    <s v="-0.3"/>
    <s v="-0.7"/>
    <s v="0.4"/>
    <n v="8000000"/>
    <n v="0.8125"/>
    <n v="0.32500000000000001"/>
    <n v="1.5375000000000001"/>
    <n v="0.84716250000000015"/>
    <n v="2.2026225000000004"/>
    <x v="27"/>
  </r>
  <r>
    <x v="336"/>
    <s v="31"/>
    <s v="PHO"/>
    <s v="SF"/>
    <n v="75"/>
    <s v="22"/>
    <n v="24.5"/>
    <s v="3.2"/>
    <s v="7.6"/>
    <s v=".423"/>
    <s v="2.4"/>
    <s v="5.9"/>
    <s v=".406"/>
    <s v="0.8"/>
    <s v="1.7"/>
    <s v=".481"/>
    <s v=".580"/>
    <s v="0.3"/>
    <s v="0.3"/>
    <s v=".731"/>
    <s v="0.7"/>
    <s v="3.9"/>
    <s v="4.7"/>
    <s v="2.2"/>
    <s v="0.9"/>
    <s v="0.5"/>
    <s v="0.9"/>
    <s v="2.0"/>
    <s v="9.1"/>
    <s v="12.6"/>
    <s v=".585"/>
    <s v=".774"/>
    <s v=".046"/>
    <s v="3.3"/>
    <s v="17.5"/>
    <s v="10.6"/>
    <s v="12.3"/>
    <s v="1.8"/>
    <s v="1.7"/>
    <s v="10.1"/>
    <s v="15.5"/>
    <s v="1.6"/>
    <s v="1.2"/>
    <s v="2.8"/>
    <s v=".073"/>
    <s v="0.2"/>
    <s v="-0.1"/>
    <s v="0.1"/>
    <s v="1.0"/>
    <n v="9375000"/>
    <n v="0.97066666666666668"/>
    <n v="0.29866666666666664"/>
    <n v="1.3439999999999999"/>
    <n v="0.99839999999999995"/>
    <n v="2.2014719999999994"/>
    <x v="16"/>
  </r>
  <r>
    <x v="337"/>
    <s v="32"/>
    <s v="GSW"/>
    <s v="SG"/>
    <n v="82"/>
    <s v="22"/>
    <n v="22.7"/>
    <s v="4.0"/>
    <s v="9.6"/>
    <s v=".417"/>
    <s v="2.5"/>
    <s v="6.7"/>
    <s v=".370"/>
    <s v="1.5"/>
    <s v="2.9"/>
    <s v=".527"/>
    <s v=".546"/>
    <s v="0.6"/>
    <s v="0.8"/>
    <s v=".828"/>
    <s v="0.6"/>
    <s v="2.6"/>
    <s v="3.2"/>
    <s v="1.6"/>
    <s v="0.8"/>
    <s v="0.3"/>
    <s v="1.1"/>
    <s v="1.6"/>
    <s v="11.1"/>
    <s v="12.3"/>
    <s v=".560"/>
    <s v=".698"/>
    <s v=".081"/>
    <s v="2.9"/>
    <s v="12.7"/>
    <s v="7.6"/>
    <s v="10.7"/>
    <s v="1.8"/>
    <s v="1.2"/>
    <s v="10.1"/>
    <s v="20.5"/>
    <s v="0.6"/>
    <s v="2.2"/>
    <s v="2.8"/>
    <s v=".073"/>
    <s v="-0.7"/>
    <s v="-0.3"/>
    <s v="-1.0"/>
    <s v="0.5"/>
    <n v="8780488"/>
    <n v="1.2641666385740746"/>
    <n v="0.31888888180246927"/>
    <n v="1.4008333022037045"/>
    <n v="1.0140666441318524"/>
    <n v="2.1965066178554085"/>
    <x v="22"/>
  </r>
  <r>
    <x v="338"/>
    <s v="31"/>
    <s v="WAS"/>
    <s v="PF"/>
    <n v="31"/>
    <s v="7"/>
    <n v="17.2"/>
    <s v="2.9"/>
    <s v="4.5"/>
    <s v=".647"/>
    <s v="0.0"/>
    <s v="0.1"/>
    <s v=".000"/>
    <s v="2.9"/>
    <s v="4.4"/>
    <s v=".662"/>
    <s v=".647"/>
    <s v="1.6"/>
    <s v="1.9"/>
    <s v=".833"/>
    <s v="2.0"/>
    <s v="3.7"/>
    <s v="5.7"/>
    <s v="1.4"/>
    <s v="0.3"/>
    <s v="0.7"/>
    <s v="0.7"/>
    <s v="1.6"/>
    <s v="7.4"/>
    <s v="19.8"/>
    <s v=".695"/>
    <s v=".022"/>
    <s v=".432"/>
    <s v="12.0"/>
    <s v="22.5"/>
    <s v="17.2"/>
    <s v="12.1"/>
    <s v="0.8"/>
    <s v="3.9"/>
    <s v="11.3"/>
    <s v="14.7"/>
    <s v="1.6"/>
    <s v="0.4"/>
    <s v="2.0"/>
    <s v=".178"/>
    <s v="1.2"/>
    <s v="0.0"/>
    <s v="1.1"/>
    <s v="0.4"/>
    <n v="12648321"/>
    <n v="0.58505789029231636"/>
    <n v="0.15812375413305846"/>
    <n v="1.5654251659172789"/>
    <n v="0.79674606613794818"/>
    <n v="2.1759409806250174"/>
    <x v="10"/>
  </r>
  <r>
    <x v="339"/>
    <s v="40"/>
    <s v="LAL"/>
    <s v="SF"/>
    <n v="70"/>
    <s v="70"/>
    <n v="34.9"/>
    <s v="9.3"/>
    <s v="18.1"/>
    <s v=".513"/>
    <s v="2.1"/>
    <s v="5.7"/>
    <s v=".376"/>
    <s v="7.2"/>
    <s v="12.5"/>
    <s v=".574"/>
    <s v=".571"/>
    <s v="3.7"/>
    <s v="4.7"/>
    <s v=".782"/>
    <s v="1.0"/>
    <s v="6.8"/>
    <s v="7.8"/>
    <s v="8.2"/>
    <s v="1.0"/>
    <s v="0.6"/>
    <s v="3.7"/>
    <s v="1.4"/>
    <s v="24.4"/>
    <s v="22.7"/>
    <s v=".604"/>
    <s v=".312"/>
    <s v=".261"/>
    <s v="3.4"/>
    <s v="21.2"/>
    <s v="12.6"/>
    <s v="40.3"/>
    <s v="1.4"/>
    <s v="1.5"/>
    <s v="15.5"/>
    <s v="30.1"/>
    <s v="4.9"/>
    <s v="2.8"/>
    <s v="7.7"/>
    <s v=".152"/>
    <s v="4.9"/>
    <s v="0.7"/>
    <s v="5.6"/>
    <s v="4.7"/>
    <n v="48728845"/>
    <n v="0.50073011170283221"/>
    <n v="0.15801728934884463"/>
    <n v="0.46584317769074968"/>
    <n v="0.50076294646425534"/>
    <n v="2.1665434508041383"/>
    <x v="20"/>
  </r>
  <r>
    <x v="340"/>
    <s v="22"/>
    <s v="BRK"/>
    <s v="SG"/>
    <n v="79"/>
    <s v="56"/>
    <n v="24.4"/>
    <s v="3.8"/>
    <s v="9.9"/>
    <s v=".389"/>
    <s v="1.6"/>
    <s v="5.1"/>
    <s v=".314"/>
    <s v="2.2"/>
    <s v="4.8"/>
    <s v=".468"/>
    <s v=".470"/>
    <s v="1.4"/>
    <s v="1.8"/>
    <s v=".770"/>
    <s v="0.8"/>
    <s v="3.0"/>
    <s v="3.8"/>
    <s v="2.2"/>
    <s v="1.0"/>
    <s v="0.4"/>
    <s v="1.5"/>
    <s v="2.6"/>
    <s v="10.6"/>
    <s v="10.4"/>
    <s v=".499"/>
    <s v=".515"/>
    <s v=".178"/>
    <s v="3.5"/>
    <s v="14.5"/>
    <s v="8.8"/>
    <s v="14.6"/>
    <s v="2.1"/>
    <s v="1.5"/>
    <s v="12.1"/>
    <s v="21.7"/>
    <s v="-1.3"/>
    <s v="1.9"/>
    <s v="0.5"/>
    <s v=".014"/>
    <s v="-3.1"/>
    <s v="-0.1"/>
    <s v="-3.3"/>
    <s v="-0.6"/>
    <n v="2162606"/>
    <n v="4.9014938458507933"/>
    <n v="0.23120253989862233"/>
    <m/>
    <m/>
    <n v="1.1998487010578907"/>
    <x v="9"/>
  </r>
  <r>
    <x v="341"/>
    <s v="24"/>
    <s v="POR"/>
    <s v="SF"/>
    <n v="69"/>
    <s v="6"/>
    <n v="15.1"/>
    <s v="1.7"/>
    <s v="4.0"/>
    <s v=".419"/>
    <s v="0.4"/>
    <s v="1.7"/>
    <s v=".225"/>
    <s v="1.3"/>
    <s v="2.3"/>
    <s v=".566"/>
    <s v=".468"/>
    <s v="0.4"/>
    <s v="0.8"/>
    <s v=".456"/>
    <s v="1.1"/>
    <s v="1.5"/>
    <s v="2.6"/>
    <s v="1.0"/>
    <s v="0.5"/>
    <s v="0.2"/>
    <s v="0.6"/>
    <s v="1.0"/>
    <s v="4.2"/>
    <s v="9.1"/>
    <s v=".472"/>
    <s v=".430"/>
    <s v=".204"/>
    <s v="7.7"/>
    <s v="11.3"/>
    <s v="9.5"/>
    <s v="9.0"/>
    <s v="1.6"/>
    <s v="1.5"/>
    <s v="12.4"/>
    <s v="13.9"/>
    <s v="-0.2"/>
    <s v="0.9"/>
    <s v="0.7"/>
    <s v=".033"/>
    <s v="-3.1"/>
    <s v="0.1"/>
    <s v="-3.0"/>
    <s v="-0.3"/>
    <n v="2990040"/>
    <n v="1.4046634827627724"/>
    <n v="0.23411058046046204"/>
    <m/>
    <m/>
    <n v="1.0055517651937764"/>
    <x v="25"/>
  </r>
  <r>
    <x v="342"/>
    <s v="30"/>
    <s v="2TM"/>
    <s v="SG"/>
    <n v="64"/>
    <s v="3"/>
    <n v="24.9"/>
    <s v="4.4"/>
    <s v="9.4"/>
    <s v=".467"/>
    <s v="1.7"/>
    <s v="4.4"/>
    <s v=".373"/>
    <s v="2.7"/>
    <s v="4.9"/>
    <s v=".552"/>
    <s v=".556"/>
    <s v="1.7"/>
    <s v="2.4"/>
    <s v=".710"/>
    <s v="0.6"/>
    <s v="2.5"/>
    <s v="3.2"/>
    <s v="3.4"/>
    <s v="0.9"/>
    <s v="0.5"/>
    <s v="1.2"/>
    <s v="1.5"/>
    <s v="12.1"/>
    <s v="15.2"/>
    <s v=".582"/>
    <s v=".474"/>
    <s v=".259"/>
    <s v="2.8"/>
    <s v="11.0"/>
    <s v="6.9"/>
    <s v="18.1"/>
    <s v="1.7"/>
    <s v="1.9"/>
    <s v="10.2"/>
    <s v="19.4"/>
    <s v="2.4"/>
    <s v="1.6"/>
    <s v="4.0"/>
    <s v=".119"/>
    <s v="0.8"/>
    <s v="0.1"/>
    <s v="0.9"/>
    <s v="1.2"/>
    <n v="16615384"/>
    <n v="0.72824076771262103"/>
    <n v="0.24074074965706482"/>
    <n v="0.91481484869684626"/>
    <n v="0.65501946870442473"/>
    <n v="2.129688967766258"/>
    <x v="2"/>
  </r>
  <r>
    <x v="343"/>
    <s v="26"/>
    <s v="LAL"/>
    <s v="PF"/>
    <n v="59"/>
    <s v="57"/>
    <n v="31.7"/>
    <s v="5.0"/>
    <s v="9.8"/>
    <s v=".509"/>
    <s v="1.7"/>
    <s v="4.2"/>
    <s v=".413"/>
    <s v="3.2"/>
    <s v="5.6"/>
    <s v=".581"/>
    <s v=".597"/>
    <s v="1.5"/>
    <s v="1.9"/>
    <s v=".770"/>
    <s v="1.3"/>
    <s v="3.7"/>
    <s v="5.0"/>
    <s v="1.4"/>
    <s v="0.8"/>
    <s v="0.4"/>
    <s v="0.8"/>
    <s v="1.8"/>
    <s v="13.1"/>
    <s v="13.6"/>
    <s v=".619"/>
    <s v=".429"/>
    <s v=".196"/>
    <s v="4.9"/>
    <s v="12.6"/>
    <s v="8.9"/>
    <s v="6.4"/>
    <s v="1.2"/>
    <s v="1.3"/>
    <s v="7.3"/>
    <s v="15.8"/>
    <s v="2.8"/>
    <s v="1.5"/>
    <s v="4.3"/>
    <s v=".110"/>
    <s v="-0.1"/>
    <s v="-0.6"/>
    <s v="-0.7"/>
    <s v="0.6"/>
    <n v="17000000"/>
    <n v="0.77058823529411757"/>
    <n v="0.25294117647058822"/>
    <n v="0.79999999999999993"/>
    <n v="0.7100294117647058"/>
    <n v="2.1293600000000001"/>
    <x v="20"/>
  </r>
  <r>
    <x v="344"/>
    <s v="31"/>
    <s v="PHI"/>
    <s v="C"/>
    <n v="40"/>
    <s v="23"/>
    <n v="18.8"/>
    <s v="2.9"/>
    <s v="5.9"/>
    <s v=".500"/>
    <s v="0.1"/>
    <s v="0.5"/>
    <s v=".150"/>
    <s v="2.9"/>
    <s v="5.4"/>
    <s v=".533"/>
    <s v=".506"/>
    <s v="1.4"/>
    <s v="2.3"/>
    <s v=".622"/>
    <s v="2.7"/>
    <s v="5.0"/>
    <s v="7.8"/>
    <s v="0.9"/>
    <s v="1.0"/>
    <s v="0.5"/>
    <s v="1.4"/>
    <s v="2.4"/>
    <s v="7.3"/>
    <s v="16.0"/>
    <s v=".535"/>
    <s v=".085"/>
    <s v=".385"/>
    <s v="15.8"/>
    <s v="31.6"/>
    <s v="23.4"/>
    <s v="6.8"/>
    <s v="2.6"/>
    <s v="2.4"/>
    <s v="16.7"/>
    <s v="19.1"/>
    <s v="0.2"/>
    <s v="1.0"/>
    <s v="1.2"/>
    <s v=".078"/>
    <s v="-2.4"/>
    <s v="-0.8"/>
    <s v="-3.2"/>
    <s v="-0.2"/>
    <n v="5000000"/>
    <n v="1.46"/>
    <n v="0.24"/>
    <m/>
    <m/>
    <n v="2.0544000000000002"/>
    <x v="14"/>
  </r>
  <r>
    <x v="345"/>
    <s v="22"/>
    <s v="GSW"/>
    <s v="PF"/>
    <n v="47"/>
    <s v="10"/>
    <n v="24.3"/>
    <s v="5.5"/>
    <s v="12.1"/>
    <s v=".454"/>
    <s v="1.0"/>
    <s v="3.2"/>
    <s v=".305"/>
    <s v="4.5"/>
    <s v="8.9"/>
    <s v=".508"/>
    <s v=".495"/>
    <s v="3.3"/>
    <s v="5.0"/>
    <s v=".668"/>
    <s v="1.2"/>
    <s v="3.4"/>
    <s v="4.6"/>
    <s v="2.2"/>
    <s v="0.8"/>
    <s v="0.4"/>
    <s v="1.5"/>
    <s v="1.9"/>
    <s v="15.3"/>
    <s v="15.7"/>
    <s v=".535"/>
    <s v=".266"/>
    <s v=".414"/>
    <s v="5.1"/>
    <s v="15.6"/>
    <s v="10.2"/>
    <s v="14.6"/>
    <s v="1.6"/>
    <s v="1.7"/>
    <s v="9.6"/>
    <s v="27.4"/>
    <s v="0.5"/>
    <s v="1.5"/>
    <s v="1.9"/>
    <s v=".080"/>
    <s v="-0.5"/>
    <s v="-0.1"/>
    <s v="-0.6"/>
    <s v="0.4"/>
    <n v="7636307"/>
    <n v="2.0035862885030684"/>
    <n v="0.24881136916051172"/>
    <n v="2.0559676293789653"/>
    <n v="1.5483269596154268"/>
    <n v="2.0898910952637184"/>
    <x v="22"/>
  </r>
  <r>
    <x v="346"/>
    <s v="29"/>
    <s v="DEN"/>
    <s v="PF"/>
    <n v="51"/>
    <s v="42"/>
    <n v="28.4"/>
    <s v="5.2"/>
    <s v="9.7"/>
    <s v=".531"/>
    <s v="1.5"/>
    <s v="3.4"/>
    <s v=".436"/>
    <s v="3.7"/>
    <s v="6.4"/>
    <s v=".582"/>
    <s v=".607"/>
    <s v="2.8"/>
    <s v="3.5"/>
    <s v=".810"/>
    <s v="1.6"/>
    <s v="3.3"/>
    <s v="4.8"/>
    <s v="3.2"/>
    <s v="0.5"/>
    <s v="0.3"/>
    <s v="1.4"/>
    <s v="1.6"/>
    <s v="14.7"/>
    <s v="17.0"/>
    <s v=".650"/>
    <s v=".346"/>
    <s v=".360"/>
    <s v="6.4"/>
    <s v="12.1"/>
    <s v="9.4"/>
    <s v="15.0"/>
    <s v="0.8"/>
    <s v="0.9"/>
    <s v="11.3"/>
    <s v="19.0"/>
    <s v="3.6"/>
    <s v="0.7"/>
    <s v="4.3"/>
    <s v=".143"/>
    <s v="2.7"/>
    <s v="-1.5"/>
    <s v="1.2"/>
    <s v="1.2"/>
    <n v="22841455"/>
    <n v="0.64356670798773541"/>
    <n v="0.18825420709845322"/>
    <n v="0.74426081876132677"/>
    <n v="0.64597461063666917"/>
    <n v="2.0802089884379082"/>
    <x v="1"/>
  </r>
  <r>
    <x v="347"/>
    <s v="34"/>
    <s v="MIL"/>
    <s v="PG"/>
    <n v="58"/>
    <s v="58"/>
    <n v="36.1"/>
    <s v="7.7"/>
    <s v="17.1"/>
    <s v=".448"/>
    <s v="3.4"/>
    <s v="9.0"/>
    <s v=".376"/>
    <s v="4.3"/>
    <s v="8.1"/>
    <s v=".528"/>
    <s v=".547"/>
    <s v="6.2"/>
    <s v="6.8"/>
    <s v=".921"/>
    <s v="0.5"/>
    <s v="4.2"/>
    <s v="4.7"/>
    <s v="7.1"/>
    <s v="1.2"/>
    <s v="0.2"/>
    <s v="2.8"/>
    <s v="1.7"/>
    <s v="24.9"/>
    <s v="21.3"/>
    <s v=".621"/>
    <s v=".528"/>
    <s v=".396"/>
    <s v="1.6"/>
    <s v="12.1"/>
    <s v="7.1"/>
    <s v="29.7"/>
    <s v="1.6"/>
    <s v="0.4"/>
    <s v="12.2"/>
    <s v="27.8"/>
    <s v="5.6"/>
    <s v="2.0"/>
    <s v="7.6"/>
    <s v=".175"/>
    <s v="4.7"/>
    <s v="-0.6"/>
    <s v="4.0"/>
    <s v="3.2"/>
    <n v="48787676"/>
    <n v="0.51037479219137227"/>
    <n v="0.15577704500620199"/>
    <n v="0.43658566560948714"/>
    <n v="0.46714051310826943"/>
    <n v="2.0605097074105356"/>
    <x v="23"/>
  </r>
  <r>
    <x v="348"/>
    <s v="29"/>
    <s v="MIL"/>
    <s v="PF"/>
    <n v="49"/>
    <s v="7"/>
    <n v="25.4"/>
    <s v="5.7"/>
    <s v="12.1"/>
    <s v=".466"/>
    <s v="1.3"/>
    <s v="3.6"/>
    <s v=".365"/>
    <s v="4.3"/>
    <s v="8.5"/>
    <s v=".508"/>
    <s v=".520"/>
    <s v="1.2"/>
    <s v="1.5"/>
    <s v=".836"/>
    <s v="1.8"/>
    <s v="6.6"/>
    <s v="8.4"/>
    <s v="2.1"/>
    <s v="0.7"/>
    <s v="0.5"/>
    <s v="1.2"/>
    <s v="1.9"/>
    <s v="13.9"/>
    <s v="17.7"/>
    <s v=".542"/>
    <s v=".299"/>
    <s v=".123"/>
    <s v="8.2"/>
    <s v="27.0"/>
    <s v="18.0"/>
    <s v="12.9"/>
    <s v="1.4"/>
    <s v="1.9"/>
    <s v="8.3"/>
    <s v="24.1"/>
    <s v="0.9"/>
    <s v="1.9"/>
    <s v="2.7"/>
    <s v=".106"/>
    <s v="0.6"/>
    <s v="-0.4"/>
    <s v="0.2"/>
    <s v="0.7"/>
    <n v="12578286"/>
    <n v="1.1050790226903728"/>
    <n v="0.21465563750100769"/>
    <n v="1.4071869569510502"/>
    <n v="1.0513992128975282"/>
    <n v="2.059277392802167"/>
    <x v="23"/>
  </r>
  <r>
    <x v="349"/>
    <s v="26"/>
    <s v="MEM"/>
    <s v="SG"/>
    <n v="69"/>
    <s v="68"/>
    <n v="32"/>
    <s v="7.1"/>
    <s v="14.8"/>
    <s v=".484"/>
    <s v="2.4"/>
    <s v="6.1"/>
    <s v=".392"/>
    <s v="4.8"/>
    <s v="8.7"/>
    <s v=".548"/>
    <s v=".565"/>
    <s v="2.6"/>
    <s v="2.9"/>
    <s v=".894"/>
    <s v="0.9"/>
    <s v="5.2"/>
    <s v="6.1"/>
    <s v="5.3"/>
    <s v="1.2"/>
    <s v="0.4"/>
    <s v="2.4"/>
    <s v="2.4"/>
    <s v="19.2"/>
    <s v="17.9"/>
    <s v=".600"/>
    <s v=".411"/>
    <s v=".194"/>
    <s v="3.0"/>
    <s v="16.9"/>
    <s v="10.0"/>
    <s v="23.6"/>
    <s v="1.7"/>
    <s v="1.2"/>
    <s v="13.3"/>
    <s v="23.3"/>
    <s v="4.0"/>
    <s v="2.6"/>
    <s v="6.5"/>
    <s v=".142"/>
    <s v="2.6"/>
    <s v="0.6"/>
    <s v="3.2"/>
    <s v="2.9"/>
    <n v="34005250"/>
    <n v="0.56461869858330704"/>
    <n v="0.19114695524955708"/>
    <n v="0.52638930753339563"/>
    <n v="0.53991663052028738"/>
    <n v="2.0529182993802424"/>
    <x v="19"/>
  </r>
  <r>
    <x v="350"/>
    <s v="33"/>
    <s v="SAC"/>
    <s v="SF"/>
    <n v="42"/>
    <s v="3"/>
    <n v="8.1"/>
    <s v="1.2"/>
    <s v="2.8"/>
    <s v=".427"/>
    <s v="1.0"/>
    <s v="2.4"/>
    <s v=".436"/>
    <s v="0.1"/>
    <s v="0.4"/>
    <s v=".375"/>
    <s v=".615"/>
    <s v="0.1"/>
    <s v="0.1"/>
    <s v=".600"/>
    <s v="0.1"/>
    <s v="0.5"/>
    <s v="0.5"/>
    <s v="0.2"/>
    <s v="0.1"/>
    <s v="0.0"/>
    <s v="0.1"/>
    <s v="0.7"/>
    <s v="3.5"/>
    <s v="9.5"/>
    <s v=".617"/>
    <s v=".863"/>
    <s v=".043"/>
    <s v="1.0"/>
    <s v="6.2"/>
    <s v="3.6"/>
    <s v="2.8"/>
    <s v="0.6"/>
    <s v="0.6"/>
    <s v="4.8"/>
    <s v="15.7"/>
    <s v="0.4"/>
    <s v="0.1"/>
    <s v="0.4"/>
    <s v=".061"/>
    <s v="-0.8"/>
    <s v="-2.4"/>
    <s v="-3.2"/>
    <s v="-0.1"/>
    <n v="2087519"/>
    <n v="1.676631446228753"/>
    <m/>
    <m/>
    <m/>
    <n v="1.1231514539508385"/>
    <x v="27"/>
  </r>
  <r>
    <x v="351"/>
    <s v="27"/>
    <s v="CHO"/>
    <s v="SG"/>
    <n v="47"/>
    <s v="20"/>
    <n v="22.8"/>
    <s v="2.5"/>
    <s v="6.2"/>
    <s v=".405"/>
    <s v="1.2"/>
    <s v="3.5"/>
    <s v=".335"/>
    <s v="1.3"/>
    <s v="2.7"/>
    <s v=".496"/>
    <s v=".500"/>
    <s v="0.5"/>
    <s v="0.6"/>
    <s v=".800"/>
    <s v="0.8"/>
    <s v="2.1"/>
    <s v="2.9"/>
    <s v="1.1"/>
    <s v="0.6"/>
    <s v="0.5"/>
    <s v="0.7"/>
    <s v="2.1"/>
    <s v="6.7"/>
    <s v="7.9"/>
    <s v=".518"/>
    <s v=".564"/>
    <s v=".103"/>
    <s v="3.6"/>
    <s v="10.0"/>
    <s v="6.7"/>
    <s v="7.2"/>
    <s v="1.2"/>
    <s v="2.3"/>
    <s v="10.3"/>
    <s v="13.5"/>
    <s v="0.0"/>
    <s v="0.6"/>
    <s v="0.6"/>
    <s v=".027"/>
    <s v="-4.0"/>
    <s v="-0.7"/>
    <s v="-4.7"/>
    <s v="-0.7"/>
    <n v="2425404"/>
    <n v="2.7624263833983949"/>
    <n v="0.2473814671700055"/>
    <m/>
    <m/>
    <n v="1.0123344399530967"/>
    <x v="11"/>
  </r>
  <r>
    <x v="352"/>
    <s v="24"/>
    <s v="MIN"/>
    <s v="PF"/>
    <n v="82"/>
    <s v="82"/>
    <n v="31.9"/>
    <s v="4.9"/>
    <s v="10.2"/>
    <s v=".477"/>
    <s v="1.2"/>
    <s v="3.7"/>
    <s v=".330"/>
    <s v="3.6"/>
    <s v="6.5"/>
    <s v=".561"/>
    <s v=".537"/>
    <s v="1.3"/>
    <s v="1.6"/>
    <s v=".813"/>
    <s v="1.6"/>
    <s v="4.2"/>
    <s v="5.7"/>
    <s v="2.0"/>
    <s v="1.3"/>
    <s v="0.9"/>
    <s v="1.2"/>
    <s v="2.7"/>
    <s v="12.2"/>
    <s v="13.3"/>
    <s v=".562"/>
    <s v=".363"/>
    <s v=".153"/>
    <s v="5.6"/>
    <s v="14.2"/>
    <s v="10.0"/>
    <s v="9.0"/>
    <s v="2.1"/>
    <s v="2.6"/>
    <s v="9.6"/>
    <s v="16.3"/>
    <s v="2.3"/>
    <s v="3.9"/>
    <s v="6.3"/>
    <s v=".115"/>
    <s v="-1.4"/>
    <s v="1.4"/>
    <s v="0.0"/>
    <s v="1.4"/>
    <n v="23017242"/>
    <n v="0.53003743889037613"/>
    <n v="0.27370785778765327"/>
    <n v="0.57782769977393478"/>
    <n v="0.48588792697231059"/>
    <n v="2.0458567538195935"/>
    <x v="31"/>
  </r>
  <r>
    <x v="353"/>
    <s v="30"/>
    <s v="IND"/>
    <s v="PF"/>
    <n v="78"/>
    <s v="78"/>
    <n v="32.700000000000003"/>
    <s v="7.9"/>
    <s v="15.2"/>
    <s v=".519"/>
    <s v="1.6"/>
    <s v="4.2"/>
    <s v=".389"/>
    <s v="6.2"/>
    <s v="11.0"/>
    <s v=".568"/>
    <s v=".572"/>
    <s v="2.9"/>
    <s v="3.9"/>
    <s v=".734"/>
    <s v="1.7"/>
    <s v="5.2"/>
    <s v="6.9"/>
    <s v="3.4"/>
    <s v="0.9"/>
    <s v="0.5"/>
    <s v="1.4"/>
    <s v="2.4"/>
    <s v="20.2"/>
    <s v="19.2"/>
    <s v=".599"/>
    <s v=".274"/>
    <s v=".261"/>
    <s v="5.9"/>
    <s v="17.6"/>
    <s v="11.8"/>
    <s v="15.7"/>
    <s v="1.3"/>
    <s v="1.5"/>
    <s v="7.6"/>
    <s v="24.2"/>
    <s v="5.0"/>
    <s v="2.5"/>
    <s v="7.5"/>
    <s v=".142"/>
    <s v="2.2"/>
    <s v="-0.5"/>
    <s v="1.7"/>
    <s v="2.4"/>
    <n v="42176400"/>
    <n v="0.47894082946861277"/>
    <n v="0.17782456539676217"/>
    <n v="0.45523088741571111"/>
    <n v="0.43316878633548622"/>
    <n v="2.0451247617150825"/>
    <x v="17"/>
  </r>
  <r>
    <x v="354"/>
    <s v="26"/>
    <s v="MIN"/>
    <s v="C"/>
    <n v="39"/>
    <s v="0"/>
    <n v="5.6"/>
    <s v="1.3"/>
    <s v="2.7"/>
    <s v=".495"/>
    <s v="0.3"/>
    <s v="0.9"/>
    <s v=".278"/>
    <s v="1.1"/>
    <s v="1.8"/>
    <s v=".609"/>
    <s v=".543"/>
    <s v="0.6"/>
    <s v="0.9"/>
    <s v=".686"/>
    <s v="0.8"/>
    <s v="0.6"/>
    <s v="1.4"/>
    <s v="0.3"/>
    <s v="0.2"/>
    <s v="0.1"/>
    <s v="0.3"/>
    <s v="0.7"/>
    <s v="3.5"/>
    <s v="18.8"/>
    <s v=".573"/>
    <s v=".343"/>
    <s v=".333"/>
    <s v="16.0"/>
    <s v="11.5"/>
    <s v="13.7"/>
    <s v="8.2"/>
    <s v="1.4"/>
    <s v="1.3"/>
    <s v="9.1"/>
    <s v="26.2"/>
    <s v="0.4"/>
    <s v="0.3"/>
    <s v="0.7"/>
    <s v=".144"/>
    <s v="-0.4"/>
    <s v="-1.9"/>
    <s v="-2.3"/>
    <s v="0.0"/>
    <n v="2162606"/>
    <n v="1.6184177792903562"/>
    <m/>
    <m/>
    <m/>
    <n v="3.4868487371254866"/>
    <x v="31"/>
  </r>
  <r>
    <x v="355"/>
    <s v="27"/>
    <s v="2TM"/>
    <s v="SF"/>
    <n v="64"/>
    <s v="9"/>
    <n v="27.2"/>
    <s v="5.6"/>
    <s v="11.9"/>
    <s v=".470"/>
    <s v="2.5"/>
    <s v="6.1"/>
    <s v=".405"/>
    <s v="3.1"/>
    <s v="5.8"/>
    <s v=".537"/>
    <s v=".573"/>
    <s v="3.4"/>
    <s v="4.0"/>
    <s v=".846"/>
    <s v="0.7"/>
    <s v="3.3"/>
    <s v="4.0"/>
    <s v="1.4"/>
    <s v="0.8"/>
    <s v="0.2"/>
    <s v="1.3"/>
    <s v="2.4"/>
    <s v="17.0"/>
    <s v="15.9"/>
    <s v=".623"/>
    <s v=".509"/>
    <s v=".333"/>
    <s v="2.7"/>
    <s v="13.4"/>
    <s v="8.1"/>
    <s v="7.5"/>
    <s v="1.4"/>
    <s v="0.7"/>
    <s v="8.6"/>
    <s v="22.8"/>
    <s v="3.0"/>
    <s v="1.4"/>
    <s v="4.4"/>
    <s v=".122"/>
    <s v="1.2"/>
    <s v="-0.8"/>
    <s v="0.4"/>
    <s v="1.0"/>
    <n v="21696429"/>
    <n v="0.78353907917289067"/>
    <n v="0.20279834990357173"/>
    <n v="0.7328394916969978"/>
    <n v="0.643202621039619"/>
    <n v="2.0088596146398103"/>
    <x v="2"/>
  </r>
  <r>
    <x v="356"/>
    <s v="28"/>
    <s v="NYK"/>
    <s v="SF"/>
    <n v="82"/>
    <s v="82"/>
    <n v="37"/>
    <s v="7.2"/>
    <s v="14.4"/>
    <s v=".500"/>
    <s v="2.0"/>
    <s v="5.6"/>
    <s v=".354"/>
    <s v="5.2"/>
    <s v="8.8"/>
    <s v=".594"/>
    <s v=".570"/>
    <s v="1.2"/>
    <s v="1.4"/>
    <s v=".814"/>
    <s v="0.9"/>
    <s v="2.3"/>
    <s v="3.2"/>
    <s v="3.7"/>
    <s v="0.9"/>
    <s v="0.5"/>
    <s v="1.6"/>
    <s v="1.5"/>
    <s v="17.6"/>
    <s v="14.0"/>
    <s v=".585"/>
    <s v=".391"/>
    <s v=".100"/>
    <s v="2.7"/>
    <s v="7.0"/>
    <s v="4.9"/>
    <s v="14.4"/>
    <s v="1.2"/>
    <s v="1.3"/>
    <s v="9.7"/>
    <s v="19.6"/>
    <s v="3.7"/>
    <s v="2.0"/>
    <s v="5.7"/>
    <s v=".090"/>
    <s v="0.4"/>
    <s v="-0.9"/>
    <s v="-0.5"/>
    <s v="1.2"/>
    <n v="23300000"/>
    <n v="0.75536480686695284"/>
    <n v="0.24463519313304721"/>
    <n v="0.60085836909871237"/>
    <n v="0.61512875536480682"/>
    <n v="2.0035622317596564"/>
    <x v="29"/>
  </r>
  <r>
    <x v="357"/>
    <s v="20"/>
    <s v="POR"/>
    <s v="SG"/>
    <n v="52"/>
    <s v="0"/>
    <n v="8.8000000000000007"/>
    <s v="1.1"/>
    <s v="2.7"/>
    <s v=".408"/>
    <s v="0.3"/>
    <s v="1.1"/>
    <s v=".271"/>
    <s v="0.8"/>
    <s v="1.6"/>
    <s v=".506"/>
    <s v=".465"/>
    <s v="0.4"/>
    <s v="0.6"/>
    <s v=".767"/>
    <s v="0.5"/>
    <s v="0.8"/>
    <s v="1.3"/>
    <s v="0.5"/>
    <s v="0.3"/>
    <s v="0.1"/>
    <s v="0.6"/>
    <s v="0.7"/>
    <s v="3.0"/>
    <s v="8.1"/>
    <s v=".499"/>
    <s v=".415"/>
    <s v=".211"/>
    <s v="6.0"/>
    <s v="10.6"/>
    <s v="8.2"/>
    <s v="7.6"/>
    <s v="1.7"/>
    <s v="0.8"/>
    <s v="16.2"/>
    <s v="16.8"/>
    <s v="-0.3"/>
    <s v="0.4"/>
    <s v="0.1"/>
    <s v=".007"/>
    <s v="-4.1"/>
    <s v="-0.6"/>
    <s v="-4.7"/>
    <s v="-0.3"/>
    <n v="1891857"/>
    <n v="1.5857435313556998"/>
    <m/>
    <m/>
    <m/>
    <n v="0.21364722597955346"/>
    <x v="25"/>
  </r>
  <r>
    <x v="358"/>
    <s v="30"/>
    <s v="MIN"/>
    <s v="PF"/>
    <n v="69"/>
    <s v="69"/>
    <n v="32.299999999999997"/>
    <s v="6.6"/>
    <s v="13.6"/>
    <s v=".485"/>
    <s v="1.6"/>
    <s v="4.6"/>
    <s v=".344"/>
    <s v="5.0"/>
    <s v="9.1"/>
    <s v=".555"/>
    <s v=".542"/>
    <s v="3.9"/>
    <s v="4.9"/>
    <s v=".806"/>
    <s v="2.1"/>
    <s v="5.0"/>
    <s v="7.1"/>
    <s v="4.7"/>
    <s v="0.7"/>
    <s v="0.2"/>
    <s v="2.8"/>
    <s v="2.5"/>
    <s v="18.7"/>
    <s v="17.5"/>
    <s v=".593"/>
    <s v=".334"/>
    <s v=".357"/>
    <s v="7.3"/>
    <s v="16.8"/>
    <s v="12.1"/>
    <s v="22.5"/>
    <s v="1.0"/>
    <s v="0.7"/>
    <s v="15.3"/>
    <s v="25.0"/>
    <s v="3.6"/>
    <s v="2.6"/>
    <s v="6.2"/>
    <s v=".134"/>
    <s v="1.5"/>
    <s v="-0.2"/>
    <s v="1.3"/>
    <s v="1.8"/>
    <n v="33073920"/>
    <n v="0.56540017028522771"/>
    <n v="0.18745887998761562"/>
    <n v="0.52911780641665696"/>
    <n v="0.54685081175742101"/>
    <n v="1.9453545270714807"/>
    <x v="31"/>
  </r>
  <r>
    <x v="359"/>
    <s v="21"/>
    <s v="SAS"/>
    <s v="SG"/>
    <n v="47"/>
    <s v="0"/>
    <n v="9.1"/>
    <s v="1.9"/>
    <s v="4.0"/>
    <s v=".458"/>
    <s v="0.7"/>
    <s v="1.8"/>
    <s v=".405"/>
    <s v="1.1"/>
    <s v="2.3"/>
    <s v=".500"/>
    <s v=".547"/>
    <s v="0.6"/>
    <s v="0.7"/>
    <s v=".818"/>
    <s v="0.1"/>
    <s v="0.9"/>
    <s v="1.1"/>
    <s v="0.8"/>
    <s v="0.2"/>
    <s v="0.0"/>
    <s v="0.7"/>
    <s v="0.6"/>
    <s v="5.0"/>
    <s v="12.0"/>
    <s v=".575"/>
    <s v=".442"/>
    <s v=".174"/>
    <s v="1.8"/>
    <s v="11.1"/>
    <s v="6.4"/>
    <s v="13.4"/>
    <s v="1.2"/>
    <s v="0.4"/>
    <s v="14.3"/>
    <s v="23.8"/>
    <s v="-0.1"/>
    <s v="0.2"/>
    <s v="0.1"/>
    <s v=".007"/>
    <s v="-1.2"/>
    <s v="-1.9"/>
    <s v="-3.2"/>
    <s v="-0.1"/>
    <n v="3217920"/>
    <n v="1.5537987271280829"/>
    <m/>
    <m/>
    <m/>
    <n v="0.21442422434367545"/>
    <x v="26"/>
  </r>
  <r>
    <x v="360"/>
    <s v="21"/>
    <s v="ORL"/>
    <s v="PG"/>
    <n v="78"/>
    <s v="10"/>
    <n v="24.2"/>
    <s v="3.4"/>
    <s v="7.9"/>
    <s v=".423"/>
    <s v="0.8"/>
    <s v="2.5"/>
    <s v=".318"/>
    <s v="2.6"/>
    <s v="5.4"/>
    <s v=".471"/>
    <s v=".473"/>
    <s v="1.9"/>
    <s v="2.5"/>
    <s v=".761"/>
    <s v="0.7"/>
    <s v="2.3"/>
    <s v="2.9"/>
    <s v="3.1"/>
    <s v="1.1"/>
    <s v="0.6"/>
    <s v="1.8"/>
    <s v="2.1"/>
    <s v="9.4"/>
    <s v="11.6"/>
    <s v=".521"/>
    <s v=".315"/>
    <s v=".318"/>
    <s v="3.0"/>
    <s v="11.4"/>
    <s v="7.0"/>
    <s v="19.4"/>
    <s v="2.3"/>
    <s v="2.4"/>
    <s v="16.4"/>
    <s v="19.6"/>
    <s v="-0.6"/>
    <s v="3.0"/>
    <s v="2.4"/>
    <s v=".061"/>
    <s v="-3.1"/>
    <s v="1.2"/>
    <s v="-1.9"/>
    <s v="0.0"/>
    <n v="7607760"/>
    <n v="1.2355805125293122"/>
    <n v="0.315467364901101"/>
    <n v="1.5247589303553213"/>
    <n v="1.0546336898114557"/>
    <n v="1.9065585665162939"/>
    <x v="18"/>
  </r>
  <r>
    <x v="361"/>
    <s v="36"/>
    <s v="GSW"/>
    <s v="PG"/>
    <n v="70"/>
    <s v="70"/>
    <n v="32.200000000000003"/>
    <s v="8.1"/>
    <s v="18.0"/>
    <s v=".448"/>
    <s v="4.4"/>
    <s v="11.2"/>
    <s v=".397"/>
    <s v="3.6"/>
    <s v="6.8"/>
    <s v=".534"/>
    <s v=".572"/>
    <s v="4.0"/>
    <s v="4.3"/>
    <s v=".933"/>
    <s v="0.6"/>
    <s v="3.9"/>
    <s v="4.4"/>
    <s v="6.0"/>
    <s v="1.1"/>
    <s v="0.4"/>
    <s v="2.9"/>
    <s v="1.4"/>
    <s v="24.5"/>
    <s v="21.5"/>
    <s v=".618"/>
    <s v=".623"/>
    <s v=".238"/>
    <s v="1.9"/>
    <s v="13.3"/>
    <s v="7.4"/>
    <s v="31.3"/>
    <s v="1.7"/>
    <s v="1.3"/>
    <s v="12.6"/>
    <s v="29.8"/>
    <s v="5.2"/>
    <s v="2.7"/>
    <s v="7.9"/>
    <s v=".168"/>
    <s v="6.4"/>
    <s v="0.0"/>
    <s v="6.3"/>
    <s v="4.8"/>
    <n v="55761216"/>
    <n v="0.43937348855519937"/>
    <n v="0.14167553304432962"/>
    <n v="0.38557265322190964"/>
    <n v="0.38679572554515307"/>
    <n v="1.8824428075600073"/>
    <x v="22"/>
  </r>
  <r>
    <x v="362"/>
    <s v="24"/>
    <s v="BRK"/>
    <s v="PF"/>
    <n v="44"/>
    <s v="6"/>
    <n v="20.8"/>
    <s v="3.7"/>
    <s v="8.0"/>
    <s v=".469"/>
    <s v="0.7"/>
    <s v="2.0"/>
    <s v=".330"/>
    <s v="3.1"/>
    <s v="6.0"/>
    <s v=".515"/>
    <s v=".510"/>
    <s v="2.1"/>
    <s v="2.8"/>
    <s v=".762"/>
    <s v="0.8"/>
    <s v="2.8"/>
    <s v="3.6"/>
    <s v="2.6"/>
    <s v="0.6"/>
    <s v="0.3"/>
    <s v="1.9"/>
    <s v="2.2"/>
    <s v="10.2"/>
    <s v="13.0"/>
    <s v=".557"/>
    <s v=".251"/>
    <s v=".349"/>
    <s v="4.4"/>
    <s v="16.0"/>
    <s v="9.9"/>
    <s v="21.0"/>
    <s v="1.5"/>
    <s v="1.3"/>
    <s v="17.1"/>
    <s v="23.3"/>
    <s v="0.0"/>
    <s v="0.8"/>
    <s v="0.7"/>
    <s v=".038"/>
    <s v="-2.3"/>
    <s v="-0.8"/>
    <s v="-3.1"/>
    <s v="-0.3"/>
    <n v="2726603"/>
    <n v="3.7409186449219045"/>
    <n v="0.25672971092601304"/>
    <m/>
    <m/>
    <n v="1.858979836815261"/>
    <x v="9"/>
  </r>
  <r>
    <x v="363"/>
    <s v="28"/>
    <s v="2TM"/>
    <s v="SG"/>
    <n v="67"/>
    <s v="13"/>
    <n v="21.1"/>
    <s v="3.1"/>
    <s v="6.2"/>
    <s v=".496"/>
    <s v="0.9"/>
    <s v="2.4"/>
    <s v=".368"/>
    <s v="2.2"/>
    <s v="3.7"/>
    <s v=".580"/>
    <s v=".569"/>
    <s v="0.7"/>
    <s v="1.0"/>
    <s v=".691"/>
    <s v="1.0"/>
    <s v="2.0"/>
    <s v="3.0"/>
    <s v="1.8"/>
    <s v="0.7"/>
    <s v="0.2"/>
    <s v="0.7"/>
    <s v="1.9"/>
    <s v="7.7"/>
    <s v="12.0"/>
    <s v=".584"/>
    <s v=".395"/>
    <s v=".165"/>
    <s v="5.3"/>
    <s v="10.4"/>
    <s v="7.8"/>
    <s v="11.7"/>
    <s v="1.6"/>
    <s v="1.0"/>
    <s v="9.6"/>
    <s v="14.7"/>
    <s v="1.7"/>
    <s v="1.3"/>
    <s v="3.0"/>
    <s v=".101"/>
    <s v="-1.4"/>
    <s v="0.0"/>
    <s v="-1.3"/>
    <s v="0.2"/>
    <n v="11423077"/>
    <n v="0.67407406953485483"/>
    <n v="0.26262626085773566"/>
    <n v="1.0505050434309426"/>
    <n v="0.63905723475382337"/>
    <n v="1.8404848360910111"/>
    <x v="2"/>
  </r>
  <r>
    <x v="364"/>
    <s v="27"/>
    <s v="DEN"/>
    <s v="PG"/>
    <n v="67"/>
    <s v="67"/>
    <n v="36.1"/>
    <s v="7.9"/>
    <s v="16.7"/>
    <s v=".474"/>
    <s v="2.3"/>
    <s v="5.9"/>
    <s v=".393"/>
    <s v="5.6"/>
    <s v="10.8"/>
    <s v=".518"/>
    <s v=".543"/>
    <s v="3.3"/>
    <s v="3.7"/>
    <s v=".886"/>
    <s v="0.7"/>
    <s v="3.2"/>
    <s v="3.9"/>
    <s v="6.0"/>
    <s v="1.4"/>
    <s v="0.5"/>
    <s v="2.1"/>
    <s v="1.9"/>
    <s v="21.4"/>
    <s v="17.8"/>
    <s v=".584"/>
    <s v=".354"/>
    <s v=".219"/>
    <s v="2.2"/>
    <s v="9.3"/>
    <s v="5.9"/>
    <s v="23.2"/>
    <s v="1.8"/>
    <s v="1.2"/>
    <s v="10.1"/>
    <s v="24.0"/>
    <s v="4.6"/>
    <s v="1.6"/>
    <s v="6.2"/>
    <s v=".123"/>
    <s v="1.8"/>
    <s v="-1.0"/>
    <s v="0.8"/>
    <s v="1.7"/>
    <n v="36016200"/>
    <n v="0.59417706476530008"/>
    <n v="0.17214475708153554"/>
    <n v="0.49422204452440849"/>
    <n v="0.50752716832980704"/>
    <n v="1.7894791788139786"/>
    <x v="1"/>
  </r>
  <r>
    <x v="365"/>
    <s v="21"/>
    <s v="UTA"/>
    <s v="PG"/>
    <n v="67"/>
    <s v="35"/>
    <n v="31.5"/>
    <s v="5.4"/>
    <s v="13.7"/>
    <s v=".391"/>
    <s v="2.6"/>
    <s v="7.6"/>
    <s v=".343"/>
    <s v="2.8"/>
    <s v="6.1"/>
    <s v=".449"/>
    <s v=".485"/>
    <s v="3.5"/>
    <s v="4.3"/>
    <s v=".818"/>
    <s v="0.4"/>
    <s v="3.4"/>
    <s v="3.8"/>
    <s v="5.6"/>
    <s v="0.7"/>
    <s v="0.1"/>
    <s v="2.7"/>
    <s v="1.7"/>
    <s v="16.8"/>
    <s v="12.9"/>
    <s v=".539"/>
    <s v=".552"/>
    <s v=".310"/>
    <s v="1.3"/>
    <s v="11.5"/>
    <s v="6.5"/>
    <s v="26.9"/>
    <s v="1.0"/>
    <s v="0.4"/>
    <s v="14.9"/>
    <s v="24.3"/>
    <s v="0.9"/>
    <s v="0.1"/>
    <s v="1.1"/>
    <s v=".024"/>
    <s v="-0.2"/>
    <s v="-2.5"/>
    <s v="-2.7"/>
    <s v="-0.3"/>
    <n v="4084200"/>
    <n v="4.1134126634346995"/>
    <n v="0.26933059105822438"/>
    <m/>
    <m/>
    <n v="1.8726825326869401"/>
    <x v="12"/>
  </r>
  <r>
    <x v="366"/>
    <s v="36"/>
    <s v="PHI"/>
    <s v="SG"/>
    <n v="39"/>
    <s v="13"/>
    <n v="19.7"/>
    <s v="2.2"/>
    <s v="5.2"/>
    <s v=".426"/>
    <s v="1.4"/>
    <s v="3.5"/>
    <s v=".409"/>
    <s v="0.8"/>
    <s v="1.7"/>
    <s v=".463"/>
    <s v=".564"/>
    <s v="0.9"/>
    <s v="1.2"/>
    <s v=".750"/>
    <s v="0.2"/>
    <s v="1.0"/>
    <s v="1.2"/>
    <s v="1.7"/>
    <s v="0.7"/>
    <s v="0.3"/>
    <s v="0.7"/>
    <s v="0.8"/>
    <s v="6.8"/>
    <s v="10.8"/>
    <s v=".591"/>
    <s v=".672"/>
    <s v=".235"/>
    <s v="1.1"/>
    <s v="5.8"/>
    <s v="3.4"/>
    <s v="12.0"/>
    <s v="1.7"/>
    <s v="1.5"/>
    <s v="11.1"/>
    <s v="14.4"/>
    <s v="0.7"/>
    <s v="0.2"/>
    <s v="0.9"/>
    <s v=".053"/>
    <s v="-0.8"/>
    <s v="-0.8"/>
    <s v="-1.6"/>
    <s v="0.1"/>
    <n v="3303771"/>
    <n v="2.0582540375831133"/>
    <n v="0.27241597556247094"/>
    <m/>
    <m/>
    <n v="1.7387766888201395"/>
    <x v="14"/>
  </r>
  <r>
    <x v="367"/>
    <s v="26"/>
    <s v="DEN"/>
    <s v="SF"/>
    <n v="77"/>
    <s v="77"/>
    <n v="33.700000000000003"/>
    <s v="6.9"/>
    <s v="13.6"/>
    <s v=".504"/>
    <s v="2.5"/>
    <s v="6.4"/>
    <s v=".395"/>
    <s v="4.4"/>
    <s v="7.3"/>
    <s v=".599"/>
    <s v=".596"/>
    <s v="1.9"/>
    <s v="2.5"/>
    <s v=".768"/>
    <s v="1.8"/>
    <s v="5.2"/>
    <s v="7.0"/>
    <s v="2.1"/>
    <s v="0.6"/>
    <s v="0.5"/>
    <s v="1.4"/>
    <s v="2.0"/>
    <s v="18.2"/>
    <s v="16.2"/>
    <s v=".617"/>
    <s v=".467"/>
    <s v=".185"/>
    <s v="6.1"/>
    <s v="16.2"/>
    <s v="11.4"/>
    <s v="8.7"/>
    <s v="0.9"/>
    <s v="1.3"/>
    <s v="8.4"/>
    <s v="20.2"/>
    <s v="4.6"/>
    <s v="1.8"/>
    <s v="6.4"/>
    <s v=".118"/>
    <s v="1.6"/>
    <s v="-1.7"/>
    <s v="-0.1"/>
    <s v="1.2"/>
    <n v="35859950"/>
    <n v="0.50752998819016759"/>
    <n v="0.17847208375917983"/>
    <n v="0.45175746201542388"/>
    <n v="0.46971900407000017"/>
    <n v="1.7838998660065062"/>
    <x v="1"/>
  </r>
  <r>
    <x v="368"/>
    <s v="21"/>
    <s v="IND"/>
    <s v="PF"/>
    <n v="75"/>
    <s v="5"/>
    <n v="15.8"/>
    <s v="2.3"/>
    <s v="4.8"/>
    <s v=".472"/>
    <s v="1.0"/>
    <s v="2.5"/>
    <s v=".405"/>
    <s v="1.3"/>
    <s v="2.3"/>
    <s v=".543"/>
    <s v=".576"/>
    <s v="0.6"/>
    <s v="0.9"/>
    <s v=".667"/>
    <s v="0.3"/>
    <s v="2.7"/>
    <s v="3.1"/>
    <s v="1.5"/>
    <s v="0.7"/>
    <s v="0.3"/>
    <s v="1.0"/>
    <s v="1.5"/>
    <s v="6.1"/>
    <s v="11.9"/>
    <s v=".590"/>
    <s v=".514"/>
    <s v=".192"/>
    <s v="2.4"/>
    <s v="19.0"/>
    <s v="10.8"/>
    <s v="12.2"/>
    <s v="2.2"/>
    <s v="1.9"/>
    <s v="16.7"/>
    <s v="17.1"/>
    <s v="0.1"/>
    <s v="1.5"/>
    <s v="1.6"/>
    <s v=".065"/>
    <s v="-1.8"/>
    <s v="0.8"/>
    <s v="-0.9"/>
    <s v="0.3"/>
    <n v="6362520"/>
    <n v="0.95873961889314296"/>
    <n v="0.25147268692279162"/>
    <n v="1.8703281089882626"/>
    <n v="0.99221692033973941"/>
    <n v="1.7655897348849199"/>
    <x v="17"/>
  </r>
  <r>
    <x v="369"/>
    <s v="24"/>
    <s v="DEN"/>
    <s v="PF"/>
    <n v="51"/>
    <s v="2"/>
    <n v="7.8"/>
    <s v="0.9"/>
    <s v="2.4"/>
    <s v=".375"/>
    <s v="0.5"/>
    <s v="1.5"/>
    <s v=".311"/>
    <s v="0.4"/>
    <s v="0.9"/>
    <s v=".478"/>
    <s v=".471"/>
    <s v="0.4"/>
    <s v="0.5"/>
    <s v=".750"/>
    <s v="0.5"/>
    <s v="1.0"/>
    <s v="1.5"/>
    <s v="0.4"/>
    <s v="0.2"/>
    <s v="0.1"/>
    <s v="0.3"/>
    <s v="0.9"/>
    <s v="2.6"/>
    <s v="9.0"/>
    <s v=".506"/>
    <s v=".617"/>
    <s v=".233"/>
    <s v="7.2"/>
    <s v="13.9"/>
    <s v="10.7"/>
    <s v="6.1"/>
    <s v="1.2"/>
    <s v="1.3"/>
    <s v="9.6"/>
    <s v="15.5"/>
    <s v="0.1"/>
    <s v="0.3"/>
    <s v="0.4"/>
    <s v=".047"/>
    <s v="-3.3"/>
    <s v="-1.5"/>
    <s v="-4.8"/>
    <s v="-0.3"/>
    <n v="1891857"/>
    <n v="1.3743110605082731"/>
    <m/>
    <m/>
    <m/>
    <n v="0.96286347223918101"/>
    <x v="1"/>
  </r>
  <r>
    <x v="370"/>
    <s v="28"/>
    <s v="CLE"/>
    <s v="SF"/>
    <n v="50"/>
    <s v="37"/>
    <n v="25.5"/>
    <s v="3.3"/>
    <s v="7.5"/>
    <s v=".442"/>
    <s v="2.3"/>
    <s v="5.9"/>
    <s v=".386"/>
    <s v="1.0"/>
    <s v="1.6"/>
    <s v=".650"/>
    <s v=".594"/>
    <s v="0.6"/>
    <s v="0.7"/>
    <s v=".824"/>
    <s v="1.1"/>
    <s v="3.3"/>
    <s v="4.3"/>
    <s v="3.2"/>
    <s v="0.5"/>
    <s v="0.2"/>
    <s v="1.1"/>
    <s v="2.1"/>
    <s v="9.4"/>
    <s v="12.6"/>
    <s v=".607"/>
    <s v=".786"/>
    <s v=".091"/>
    <s v="4.6"/>
    <s v="13.6"/>
    <s v="9.2"/>
    <s v="15.6"/>
    <s v="1.0"/>
    <s v="0.9"/>
    <s v="12.2"/>
    <s v="14.7"/>
    <s v="2.2"/>
    <s v="1.3"/>
    <s v="3.4"/>
    <s v=".130"/>
    <s v="1.1"/>
    <s v="0.2"/>
    <s v="1.3"/>
    <s v="1.1"/>
    <n v="15212068"/>
    <n v="0.61793044837822186"/>
    <n v="0.22350675792403768"/>
    <n v="0.82828974995378668"/>
    <n v="0.67435275729769284"/>
    <n v="1.7094243859546248"/>
    <x v="21"/>
  </r>
  <r>
    <x v="371"/>
    <s v="32"/>
    <s v="DET"/>
    <s v="PF"/>
    <n v="73"/>
    <s v="73"/>
    <n v="31.6"/>
    <s v="5.3"/>
    <s v="11.0"/>
    <s v=".477"/>
    <s v="1.2"/>
    <s v="3.6"/>
    <s v=".345"/>
    <s v="4.0"/>
    <s v="7.4"/>
    <s v=".542"/>
    <s v=".534"/>
    <s v="2.0"/>
    <s v="2.3"/>
    <s v=".861"/>
    <s v="0.9"/>
    <s v="5.0"/>
    <s v="5.9"/>
    <s v="2.2"/>
    <s v="1.0"/>
    <s v="0.8"/>
    <s v="1.2"/>
    <s v="1.9"/>
    <s v="13.7"/>
    <s v="13.9"/>
    <s v=".571"/>
    <s v=".328"/>
    <s v=".206"/>
    <s v="3.1"/>
    <s v="17.5"/>
    <s v="10.4"/>
    <s v="9.8"/>
    <s v="1.5"/>
    <s v="2.4"/>
    <s v="8.8"/>
    <s v="17.6"/>
    <s v="2.3"/>
    <s v="2.9"/>
    <s v="5.2"/>
    <s v=".108"/>
    <s v="-0.5"/>
    <s v="0.6"/>
    <s v="0.1"/>
    <s v="1.2"/>
    <n v="25365854"/>
    <n v="0.54009614657562877"/>
    <n v="0.20499999724038467"/>
    <n v="0.54798076185410516"/>
    <n v="0.49073057031708839"/>
    <n v="1.6270644780972088"/>
    <x v="6"/>
  </r>
  <r>
    <x v="372"/>
    <s v="22"/>
    <s v="MIN"/>
    <s v="SF"/>
    <n v="46"/>
    <s v="0"/>
    <n v="6"/>
    <s v="1.0"/>
    <s v="2.0"/>
    <s v=".489"/>
    <s v="0.3"/>
    <s v="0.9"/>
    <s v=".326"/>
    <s v="0.7"/>
    <s v="1.0"/>
    <s v=".638"/>
    <s v=".567"/>
    <s v="0.4"/>
    <s v="0.4"/>
    <s v=".895"/>
    <s v="0.3"/>
    <s v="0.8"/>
    <s v="1.0"/>
    <s v="0.4"/>
    <s v="0.3"/>
    <s v="0.3"/>
    <s v="0.2"/>
    <s v="0.7"/>
    <s v="2.6"/>
    <s v="15.5"/>
    <s v=".605"/>
    <s v=".478"/>
    <s v=".211"/>
    <s v="4.9"/>
    <s v="13.8"/>
    <s v="9.4"/>
    <s v="9.5"/>
    <s v="2.7"/>
    <s v="4.0"/>
    <s v="10.1"/>
    <s v="17.2"/>
    <s v="0.4"/>
    <s v="0.5"/>
    <s v="0.9"/>
    <s v=".153"/>
    <s v="-0.7"/>
    <s v="2.9"/>
    <s v="2.2"/>
    <s v="0.3"/>
    <n v="2019699"/>
    <n v="1.2873205363769551"/>
    <m/>
    <m/>
    <m/>
    <n v="4.1787167295720797"/>
    <x v="31"/>
  </r>
  <r>
    <x v="373"/>
    <s v="25"/>
    <s v="LAL"/>
    <s v="SF"/>
    <n v="33"/>
    <s v="8"/>
    <n v="17.8"/>
    <s v="1.2"/>
    <s v="2.8"/>
    <s v=".404"/>
    <s v="0.4"/>
    <s v="1.4"/>
    <s v=".277"/>
    <s v="0.8"/>
    <s v="1.4"/>
    <s v=".532"/>
    <s v=".473"/>
    <s v="0.5"/>
    <s v="0.8"/>
    <s v=".615"/>
    <s v="0.5"/>
    <s v="1.5"/>
    <s v="2.0"/>
    <s v="0.7"/>
    <s v="1.0"/>
    <s v="0.3"/>
    <s v="0.4"/>
    <s v="1.3"/>
    <s v="3.2"/>
    <s v="7.4"/>
    <s v=".498"/>
    <s v=".500"/>
    <s v=".277"/>
    <s v="3.3"/>
    <s v="9.1"/>
    <s v="6.3"/>
    <s v="4.8"/>
    <s v="2.8"/>
    <s v="1.6"/>
    <s v="10.2"/>
    <s v="8.8"/>
    <s v="0.0"/>
    <s v="0.6"/>
    <s v="0.7"/>
    <s v=".054"/>
    <s v="-4.4"/>
    <s v="1.6"/>
    <s v="-2.7"/>
    <s v="-0.1"/>
    <n v="2463946"/>
    <n v="1.2987297611230118"/>
    <n v="0.28409713524565877"/>
    <m/>
    <m/>
    <n v="1.0469547628073017"/>
    <x v="20"/>
  </r>
  <r>
    <x v="374"/>
    <s v="27"/>
    <s v="NYK"/>
    <s v="PF"/>
    <n v="74"/>
    <s v="74"/>
    <n v="36.6"/>
    <s v="6.6"/>
    <s v="13.9"/>
    <s v=".476"/>
    <s v="2.3"/>
    <s v="6.2"/>
    <s v=".372"/>
    <s v="4.3"/>
    <s v="7.7"/>
    <s v=".561"/>
    <s v=".559"/>
    <s v="2.5"/>
    <s v="3.1"/>
    <s v=".810"/>
    <s v="1.3"/>
    <s v="3.5"/>
    <s v="4.8"/>
    <s v="2.2"/>
    <s v="1.5"/>
    <s v="0.9"/>
    <s v="1.4"/>
    <s v="2.3"/>
    <s v="18.0"/>
    <s v="15.4"/>
    <s v=".591"/>
    <s v=".448"/>
    <s v=".220"/>
    <s v="4.2"/>
    <s v="11.0"/>
    <s v="7.6"/>
    <s v="8.5"/>
    <s v="2.0"/>
    <s v="2.2"/>
    <s v="8.3"/>
    <s v="19.7"/>
    <s v="3.7"/>
    <s v="2.8"/>
    <s v="6.5"/>
    <s v=".116"/>
    <s v="0.7"/>
    <s v="0.1"/>
    <s v="0.7"/>
    <s v="1.9"/>
    <n v="36637932"/>
    <n v="0.49129410470001417"/>
    <n v="0.17741176003056067"/>
    <n v="0.42032940068778996"/>
    <n v="0.40327057760792828"/>
    <n v="1.614695392742145"/>
    <x v="29"/>
  </r>
  <r>
    <x v="375"/>
    <s v="27"/>
    <s v="2TM"/>
    <s v="PF"/>
    <n v="64"/>
    <s v="12"/>
    <n v="15.3"/>
    <s v="2.4"/>
    <s v="4.7"/>
    <s v=".507"/>
    <s v="0.5"/>
    <s v="1.7"/>
    <s v=".302"/>
    <s v="1.9"/>
    <s v="3.1"/>
    <s v=".617"/>
    <s v=".560"/>
    <s v="1.1"/>
    <s v="1.2"/>
    <s v=".885"/>
    <s v="1.6"/>
    <s v="2.9"/>
    <s v="4.5"/>
    <s v="1.7"/>
    <s v="0.5"/>
    <s v="0.5"/>
    <s v="0.9"/>
    <s v="2.1"/>
    <s v="6.4"/>
    <s v="16.0"/>
    <s v=".605"/>
    <s v=".351"/>
    <s v=".258"/>
    <s v="11.1"/>
    <s v="19.9"/>
    <s v="15.6"/>
    <s v="15.6"/>
    <s v="1.4"/>
    <s v="2.6"/>
    <s v="15.1"/>
    <s v="17.1"/>
    <s v="1.7"/>
    <s v="1.0"/>
    <s v="2.7"/>
    <s v=".132"/>
    <s v="-0.8"/>
    <s v="0.8"/>
    <s v="0.0"/>
    <s v="0.5"/>
    <n v="16741200"/>
    <n v="0.38229039734308179"/>
    <n v="0.16127876137911262"/>
    <n v="0.95572599335770436"/>
    <n v="0.45534370296036125"/>
    <n v="1.5611784101498101"/>
    <x v="2"/>
  </r>
  <r>
    <x v="376"/>
    <s v="24"/>
    <s v="CLE"/>
    <s v="SG"/>
    <n v="55"/>
    <s v="22"/>
    <n v="19.100000000000001"/>
    <s v="2.3"/>
    <s v="4.9"/>
    <s v=".464"/>
    <s v="1.0"/>
    <s v="2.7"/>
    <s v=".371"/>
    <s v="1.2"/>
    <s v="2.1"/>
    <s v=".586"/>
    <s v=".569"/>
    <s v="0.6"/>
    <s v="0.8"/>
    <s v=".717"/>
    <s v="0.9"/>
    <s v="1.5"/>
    <s v="2.4"/>
    <s v="1.2"/>
    <s v="0.6"/>
    <s v="0.3"/>
    <s v="0.4"/>
    <s v="1.9"/>
    <s v="6.1"/>
    <s v="10.7"/>
    <s v=".587"/>
    <s v=".566"/>
    <s v=".172"/>
    <s v="5.2"/>
    <s v="8.1"/>
    <s v="6.7"/>
    <s v="8.0"/>
    <s v="1.5"/>
    <s v="1.4"/>
    <s v="7.4"/>
    <s v="12.5"/>
    <s v="1.5"/>
    <s v="1.0"/>
    <s v="2.5"/>
    <s v=".115"/>
    <s v="-1.1"/>
    <s v="0.6"/>
    <s v="-0.5"/>
    <s v="0.4"/>
    <n v="10185186"/>
    <n v="0.59890904299636749"/>
    <n v="0.24545452581818339"/>
    <n v="1.0505453705018248"/>
    <n v="0.55903740982246175"/>
    <n v="1.541675331211428"/>
    <x v="21"/>
  </r>
  <r>
    <x v="377"/>
    <s v="21"/>
    <s v="TOR"/>
    <s v="SG"/>
    <n v="54"/>
    <s v="54"/>
    <n v="29.4"/>
    <s v="4.9"/>
    <s v="12.0"/>
    <s v=".410"/>
    <s v="2.1"/>
    <s v="6.0"/>
    <s v=".350"/>
    <s v="2.8"/>
    <s v="5.9"/>
    <s v=".470"/>
    <s v=".498"/>
    <s v="2.5"/>
    <s v="2.9"/>
    <s v=".858"/>
    <s v="0.8"/>
    <s v="2.8"/>
    <s v="3.6"/>
    <s v="1.8"/>
    <s v="0.9"/>
    <s v="0.2"/>
    <s v="1.5"/>
    <s v="2.2"/>
    <s v="14.4"/>
    <s v="10.9"/>
    <s v=".543"/>
    <s v=".504"/>
    <s v=".240"/>
    <s v="2.9"/>
    <s v="10.3"/>
    <s v="6.5"/>
    <s v="8.9"/>
    <s v="1.5"/>
    <s v="0.6"/>
    <s v="10.4"/>
    <s v="21.0"/>
    <s v="0.2"/>
    <s v="1.2"/>
    <s v="1.4"/>
    <s v=".042"/>
    <s v="-1.9"/>
    <s v="-1.3"/>
    <s v="-3.2"/>
    <s v="-0.5"/>
    <n v="4763760"/>
    <n v="3.0228223084286361"/>
    <n v="0.29388550220833959"/>
    <m/>
    <m/>
    <n v="1.7394201219204997"/>
    <x v="30"/>
  </r>
  <r>
    <x v="378"/>
    <s v="25"/>
    <s v="SAS"/>
    <s v="SF"/>
    <n v="77"/>
    <s v="0"/>
    <n v="23.9"/>
    <s v="4.8"/>
    <s v="10.0"/>
    <s v=".482"/>
    <s v="1.1"/>
    <s v="3.6"/>
    <s v=".318"/>
    <s v="3.7"/>
    <s v="6.4"/>
    <s v=".573"/>
    <s v=".538"/>
    <s v="1.9"/>
    <s v="2.5"/>
    <s v=".773"/>
    <s v="1.5"/>
    <s v="3.4"/>
    <s v="4.8"/>
    <s v="1.6"/>
    <s v="0.6"/>
    <s v="0.3"/>
    <s v="1.0"/>
    <s v="1.5"/>
    <s v="12.7"/>
    <s v="15.6"/>
    <s v=".572"/>
    <s v=".356"/>
    <s v=".252"/>
    <s v="6.5"/>
    <s v="15.1"/>
    <s v="10.8"/>
    <s v="10.2"/>
    <s v="1.3"/>
    <s v="1.1"/>
    <s v="8.3"/>
    <s v="21.6"/>
    <s v="2.2"/>
    <s v="1.0"/>
    <s v="3.2"/>
    <s v=".083"/>
    <s v="0.0"/>
    <s v="-1.6"/>
    <s v="-1.6"/>
    <s v="0.2"/>
    <n v="19000000"/>
    <n v="0.66842105263157892"/>
    <n v="0.16842105263157894"/>
    <n v="0.82105263157894737"/>
    <n v="0.57501052631578942"/>
    <n v="1.5028547368421052"/>
    <x v="26"/>
  </r>
  <r>
    <x v="379"/>
    <s v="28"/>
    <s v="PHO"/>
    <s v="SG"/>
    <n v="75"/>
    <s v="75"/>
    <n v="37.299999999999997"/>
    <s v="8.7"/>
    <s v="18.9"/>
    <s v=".461"/>
    <s v="2.4"/>
    <s v="7.3"/>
    <s v=".332"/>
    <s v="6.3"/>
    <s v="11.6"/>
    <s v=".542"/>
    <s v=".525"/>
    <s v="5.8"/>
    <s v="6.4"/>
    <s v=".894"/>
    <s v="1.0"/>
    <s v="3.1"/>
    <s v="4.1"/>
    <s v="7.1"/>
    <s v="0.9"/>
    <s v="0.2"/>
    <s v="2.9"/>
    <s v="2.6"/>
    <s v="25.6"/>
    <s v="19.3"/>
    <s v=".589"/>
    <s v=".388"/>
    <s v=".340"/>
    <s v="3.1"/>
    <s v="8.9"/>
    <s v="6.1"/>
    <s v="30.6"/>
    <s v="1.2"/>
    <s v="0.5"/>
    <s v="11.9"/>
    <s v="29.3"/>
    <s v="6.1"/>
    <s v="0.3"/>
    <s v="6.4"/>
    <s v=".111"/>
    <s v="2.8"/>
    <s v="-2.4"/>
    <s v="0.4"/>
    <s v="1.7"/>
    <n v="49205800"/>
    <n v="0.52026387133224128"/>
    <n v="0.13006596783306032"/>
    <n v="0.39223018424657252"/>
    <n v="0.44050091655861706"/>
    <n v="1.4785509025358798"/>
    <x v="16"/>
  </r>
  <r>
    <x v="380"/>
    <s v="25"/>
    <s v="BRK"/>
    <s v="C"/>
    <n v="70"/>
    <s v="62"/>
    <n v="26.9"/>
    <s v="4.6"/>
    <s v="8.1"/>
    <s v=".563"/>
    <s v="0.1"/>
    <s v="0.3"/>
    <s v=".238"/>
    <s v="4.5"/>
    <s v="7.8"/>
    <s v=".576"/>
    <s v=".568"/>
    <s v="1.1"/>
    <s v="2.2"/>
    <s v=".513"/>
    <s v="2.2"/>
    <s v="5.1"/>
    <s v="7.4"/>
    <s v="2.2"/>
    <s v="0.9"/>
    <s v="1.4"/>
    <s v="1.2"/>
    <s v="2.1"/>
    <s v="10.3"/>
    <s v="16.5"/>
    <s v=".569"/>
    <s v=".037"/>
    <s v=".271"/>
    <s v="9.0"/>
    <s v="22.7"/>
    <s v="15.5"/>
    <s v="13.7"/>
    <s v="1.6"/>
    <s v="5.3"/>
    <s v="12.0"/>
    <s v="16.8"/>
    <s v="1.8"/>
    <s v="2.5"/>
    <s v="4.3"/>
    <s v=".110"/>
    <s v="-1.1"/>
    <s v="1.5"/>
    <s v="0.4"/>
    <s v="1.1"/>
    <n v="27556817"/>
    <n v="0.37377321190615015"/>
    <n v="0.15604124380548015"/>
    <n v="0.59876291227684242"/>
    <n v="0.41090014133344932"/>
    <n v="1.4649932174677505"/>
    <x v="9"/>
  </r>
  <r>
    <x v="381"/>
    <s v="26"/>
    <s v="2TM"/>
    <s v="SG"/>
    <n v="40"/>
    <s v="7"/>
    <n v="15.6"/>
    <s v="2.4"/>
    <s v="5.3"/>
    <s v=".443"/>
    <s v="0.8"/>
    <s v="2.3"/>
    <s v=".348"/>
    <s v="1.6"/>
    <s v="3.0"/>
    <s v=".517"/>
    <s v=".519"/>
    <s v="1.6"/>
    <s v="2.1"/>
    <s v=".741"/>
    <s v="1.1"/>
    <s v="1.7"/>
    <s v="2.8"/>
    <s v="0.8"/>
    <s v="1.2"/>
    <s v="0.5"/>
    <s v="0.8"/>
    <s v="1.2"/>
    <s v="7.1"/>
    <s v="16.3"/>
    <s v=".567"/>
    <s v=".434"/>
    <s v=".401"/>
    <s v="8.0"/>
    <s v="11.8"/>
    <s v="9.9"/>
    <s v="7.9"/>
    <s v="3.8"/>
    <s v="2.8"/>
    <s v="11.1"/>
    <s v="19.5"/>
    <s v="0.6"/>
    <s v="0.7"/>
    <s v="1.3"/>
    <s v=".100"/>
    <s v="-0.1"/>
    <s v="1.6"/>
    <s v="1.5"/>
    <s v="0.6"/>
    <n v="8250000"/>
    <n v="0.8606060606060606"/>
    <n v="0.15757575757575759"/>
    <n v="1.9757575757575758"/>
    <n v="0.73538181818181803"/>
    <n v="1.4563309090909091"/>
    <x v="2"/>
  </r>
  <r>
    <x v="382"/>
    <s v="30"/>
    <s v="ATL"/>
    <s v="C"/>
    <n v="55"/>
    <s v="41"/>
    <n v="21.4"/>
    <s v="4.0"/>
    <s v="7.1"/>
    <s v=".559"/>
    <s v="0.0"/>
    <s v="0.0"/>
    <s v=".000"/>
    <s v="4.0"/>
    <s v="7.1"/>
    <s v=".560"/>
    <s v=".559"/>
    <s v="0.9"/>
    <s v="1.8"/>
    <s v=".536"/>
    <s v="3.2"/>
    <s v="5.4"/>
    <s v="8.5"/>
    <s v="1.1"/>
    <s v="0.6"/>
    <s v="1.0"/>
    <s v="0.9"/>
    <s v="1.9"/>
    <s v="8.9"/>
    <s v="17.7"/>
    <s v=".564"/>
    <s v=".003"/>
    <s v=".249"/>
    <s v="15.8"/>
    <s v="28.2"/>
    <s v="21.8"/>
    <s v="7.4"/>
    <s v="1.4"/>
    <s v="4.1"/>
    <s v="9.8"/>
    <s v="16.7"/>
    <s v="1.7"/>
    <s v="1.5"/>
    <s v="3.2"/>
    <s v=".131"/>
    <s v="-0.6"/>
    <s v="-0.4"/>
    <s v="-1.0"/>
    <s v="0.3"/>
    <n v="22265280"/>
    <n v="0.39972549188691991"/>
    <n v="0.14372152517282513"/>
    <n v="0.79495968611218892"/>
    <n v="0.46862199801664289"/>
    <n v="1.4347432414952785"/>
    <x v="13"/>
  </r>
  <r>
    <x v="383"/>
    <s v="29"/>
    <s v="2TM"/>
    <s v="SF"/>
    <n v="60"/>
    <s v="60"/>
    <n v="30.7"/>
    <s v="6.3"/>
    <s v="14.0"/>
    <s v=".448"/>
    <s v="2.2"/>
    <s v="5.8"/>
    <s v=".374"/>
    <s v="4.1"/>
    <s v="8.2"/>
    <s v=".501"/>
    <s v=".526"/>
    <s v="3.3"/>
    <s v="4.3"/>
    <s v=".763"/>
    <s v="1.5"/>
    <s v="3.0"/>
    <s v="4.5"/>
    <s v="2.6"/>
    <s v="1.0"/>
    <s v="0.8"/>
    <s v="1.7"/>
    <s v="1.7"/>
    <s v="18.0"/>
    <s v="16.4"/>
    <s v=".566"/>
    <s v=".415"/>
    <s v=".306"/>
    <s v="5.1"/>
    <s v="10.8"/>
    <s v="7.9"/>
    <s v="13.5"/>
    <s v="1.6"/>
    <s v="2.6"/>
    <s v="9.4"/>
    <s v="24.5"/>
    <s v="1.9"/>
    <s v="2.1"/>
    <s v="4.0"/>
    <s v=".104"/>
    <s v="1.2"/>
    <s v="-0.3"/>
    <s v="0.9"/>
    <s v="1.4"/>
    <n v="26276786"/>
    <n v="0.68501528307152937"/>
    <n v="0.15222561846033986"/>
    <n v="0.6241250356873933"/>
    <n v="0.54065211780466604"/>
    <n v="1.4130190807962586"/>
    <x v="2"/>
  </r>
  <r>
    <x v="384"/>
    <s v="23"/>
    <s v="PHI"/>
    <s v="SF"/>
    <n v="73"/>
    <s v="12"/>
    <n v="17.100000000000001"/>
    <s v="2.4"/>
    <s v="6.3"/>
    <s v=".382"/>
    <s v="0.8"/>
    <s v="2.9"/>
    <s v=".258"/>
    <s v="1.7"/>
    <s v="3.4"/>
    <s v=".488"/>
    <s v=".442"/>
    <s v="1.7"/>
    <s v="2.1"/>
    <s v=".804"/>
    <s v="0.7"/>
    <s v="2.2"/>
    <s v="2.9"/>
    <s v="1.3"/>
    <s v="0.4"/>
    <s v="0.2"/>
    <s v="0.7"/>
    <s v="0.9"/>
    <s v="7.3"/>
    <s v="11.6"/>
    <s v=".502"/>
    <s v=".460"/>
    <s v=".330"/>
    <s v="4.4"/>
    <s v="15.4"/>
    <s v="9.7"/>
    <s v="11.4"/>
    <s v="1.3"/>
    <s v="1.0"/>
    <s v="8.9"/>
    <s v="20.3"/>
    <s v="0.1"/>
    <s v="0.5"/>
    <s v="0.6"/>
    <s v=".023"/>
    <s v="-2.0"/>
    <s v="-2.3"/>
    <s v="-4.3"/>
    <s v="-0.7"/>
    <n v="1891857"/>
    <n v="3.8586425929655359"/>
    <n v="0.31714870627113995"/>
    <m/>
    <m/>
    <n v="1.8468203463581023"/>
    <x v="14"/>
  </r>
  <r>
    <x v="385"/>
    <s v="29"/>
    <s v="HOU"/>
    <s v="SF"/>
    <n v="75"/>
    <s v="75"/>
    <n v="31.8"/>
    <s v="5.1"/>
    <s v="11.9"/>
    <s v=".429"/>
    <s v="2.5"/>
    <s v="6.3"/>
    <s v=".397"/>
    <s v="2.6"/>
    <s v="5.7"/>
    <s v=".465"/>
    <s v=".533"/>
    <s v="1.3"/>
    <s v="1.6"/>
    <s v=".818"/>
    <s v="1.0"/>
    <s v="2.7"/>
    <s v="3.7"/>
    <s v="1.7"/>
    <s v="0.8"/>
    <s v="0.2"/>
    <s v="1.0"/>
    <s v="3.2"/>
    <s v="14.0"/>
    <s v="11.0"/>
    <s v=".555"/>
    <s v=".524"/>
    <s v=".135"/>
    <s v="3.3"/>
    <s v="9.1"/>
    <s v="6.1"/>
    <s v="7.4"/>
    <s v="1.2"/>
    <s v="0.6"/>
    <s v="7.4"/>
    <s v="17.7"/>
    <s v="2.7"/>
    <s v="2.5"/>
    <s v="5.1"/>
    <s v=".103"/>
    <s v="-1.4"/>
    <s v="0.0"/>
    <s v="-1.4"/>
    <s v="0.4"/>
    <n v="22255493"/>
    <n v="0.62905818352350129"/>
    <n v="0.22915690971213262"/>
    <n v="0.4942600013398939"/>
    <n v="0.48379067585696706"/>
    <n v="1.3990029337925698"/>
    <x v="3"/>
  </r>
  <r>
    <x v="386"/>
    <s v="20"/>
    <s v="IND"/>
    <s v="SG"/>
    <n v="50"/>
    <s v="0"/>
    <n v="7.6"/>
    <s v="0.7"/>
    <s v="1.8"/>
    <s v=".380"/>
    <s v="0.3"/>
    <s v="1.0"/>
    <s v=".300"/>
    <s v="0.4"/>
    <s v="0.8"/>
    <s v=".476"/>
    <s v=".462"/>
    <s v="0.4"/>
    <s v="0.4"/>
    <s v=".818"/>
    <s v="0.5"/>
    <s v="1.0"/>
    <s v="1.4"/>
    <s v="0.4"/>
    <s v="0.4"/>
    <s v="0.2"/>
    <s v="0.2"/>
    <s v="0.8"/>
    <s v="2.1"/>
    <s v="9.8"/>
    <s v=".506"/>
    <s v=".543"/>
    <s v=".239"/>
    <s v="6.8"/>
    <s v="14.0"/>
    <s v="10.4"/>
    <s v="6.2"/>
    <s v="2.3"/>
    <s v="2.6"/>
    <s v="10.6"/>
    <s v="13.0"/>
    <s v="0.1"/>
    <s v="0.5"/>
    <s v="0.5"/>
    <s v=".070"/>
    <s v="-3.0"/>
    <s v="0.6"/>
    <s v="-2.5"/>
    <s v="0.0"/>
    <n v="1850842"/>
    <n v="1.1346187302859996"/>
    <m/>
    <m/>
    <m/>
    <n v="1.3396065142243367"/>
    <x v="17"/>
  </r>
  <r>
    <x v="387"/>
    <s v="29"/>
    <s v="PHO"/>
    <s v="SG"/>
    <n v="64"/>
    <s v="7"/>
    <n v="24.1"/>
    <s v="3.4"/>
    <s v="7.6"/>
    <s v=".448"/>
    <s v="2.3"/>
    <s v="5.5"/>
    <s v=".426"/>
    <s v="1.1"/>
    <s v="2.2"/>
    <s v=".504"/>
    <s v=".600"/>
    <s v="1.5"/>
    <s v="1.8"/>
    <s v=".816"/>
    <s v="0.5"/>
    <s v="2.5"/>
    <s v="3.0"/>
    <s v="2.1"/>
    <s v="0.8"/>
    <s v="0.3"/>
    <s v="1.2"/>
    <s v="1.5"/>
    <s v="10.6"/>
    <s v="13.7"/>
    <s v=".631"/>
    <s v=".716"/>
    <s v=".233"/>
    <s v="2.5"/>
    <s v="11.3"/>
    <s v="7.0"/>
    <s v="12.5"/>
    <s v="1.7"/>
    <s v="1.2"/>
    <s v="12.2"/>
    <s v="17.6"/>
    <s v="2.0"/>
    <s v="0.6"/>
    <s v="2.5"/>
    <s v=".079"/>
    <s v="0.7"/>
    <s v="-1.0"/>
    <s v="-0.3"/>
    <s v="0.7"/>
    <n v="15625000"/>
    <n v="0.6784"/>
    <n v="0.16"/>
    <n v="0.87679999999999991"/>
    <n v="0.63402879999999995"/>
    <n v="1.3831519999999999"/>
    <x v="16"/>
  </r>
  <r>
    <x v="388"/>
    <s v="36"/>
    <s v="PHO"/>
    <s v="PF"/>
    <n v="62"/>
    <s v="62"/>
    <n v="36.5"/>
    <s v="9.5"/>
    <s v="18.1"/>
    <s v=".527"/>
    <s v="2.6"/>
    <s v="6.0"/>
    <s v=".430"/>
    <s v="7.0"/>
    <s v="12.1"/>
    <s v=".574"/>
    <s v=".598"/>
    <s v="4.9"/>
    <s v="5.8"/>
    <s v=".839"/>
    <s v="0.4"/>
    <s v="5.7"/>
    <s v="6.0"/>
    <s v="4.2"/>
    <s v="0.8"/>
    <s v="1.2"/>
    <s v="3.1"/>
    <s v="1.7"/>
    <s v="26.6"/>
    <s v="21.2"/>
    <s v=".642"/>
    <s v=".331"/>
    <s v=".321"/>
    <s v="1.2"/>
    <s v="16.9"/>
    <s v="9.2"/>
    <s v="19.6"/>
    <s v="1.1"/>
    <s v="3.2"/>
    <s v="12.9"/>
    <s v="28.7"/>
    <s v="4.0"/>
    <s v="1.2"/>
    <s v="5.2"/>
    <s v=".111"/>
    <s v="3.9"/>
    <s v="-0.7"/>
    <s v="3.2"/>
    <s v="3.0"/>
    <n v="51179021"/>
    <n v="0.51974421316109198"/>
    <n v="0.10160413189615332"/>
    <n v="0.41423223003816351"/>
    <n v="0.4616266497164922"/>
    <n v="1.382872876759405"/>
    <x v="16"/>
  </r>
  <r>
    <x v="389"/>
    <s v="26"/>
    <s v="ATL"/>
    <s v="PG"/>
    <n v="76"/>
    <s v="76"/>
    <n v="36"/>
    <s v="7.4"/>
    <s v="18.1"/>
    <s v=".411"/>
    <s v="2.9"/>
    <s v="8.4"/>
    <s v=".340"/>
    <s v="4.6"/>
    <s v="9.7"/>
    <s v=".474"/>
    <s v=".491"/>
    <s v="6.5"/>
    <s v="7.4"/>
    <s v=".875"/>
    <s v="0.5"/>
    <s v="2.6"/>
    <s v="3.1"/>
    <s v="11.6"/>
    <s v="1.2"/>
    <s v="0.2"/>
    <s v="4.7"/>
    <s v="1.9"/>
    <s v="24.2"/>
    <s v="18.3"/>
    <s v=".567"/>
    <s v=".467"/>
    <s v=".408"/>
    <s v="1.4"/>
    <s v="8.2"/>
    <s v="4.7"/>
    <s v="46.4"/>
    <s v="1.6"/>
    <s v="0.4"/>
    <s v="17.9"/>
    <s v="29.6"/>
    <s v="4.4"/>
    <s v="1.3"/>
    <s v="5.7"/>
    <s v=".100"/>
    <s v="3.3"/>
    <s v="-2.7"/>
    <s v="0.5"/>
    <s v="1.7"/>
    <n v="43031940"/>
    <n v="0.56237297226199889"/>
    <n v="0.13245974966501628"/>
    <n v="0.42526551208242069"/>
    <n v="0.51255648711166635"/>
    <n v="1.3744156084991752"/>
    <x v="13"/>
  </r>
  <r>
    <x v="390"/>
    <s v="19"/>
    <s v="DET"/>
    <s v="SF"/>
    <n v="81"/>
    <s v="2"/>
    <n v="15.6"/>
    <s v="2.4"/>
    <s v="5.1"/>
    <s v=".474"/>
    <s v="0.4"/>
    <s v="1.9"/>
    <s v=".238"/>
    <s v="2.0"/>
    <s v="3.3"/>
    <s v=".608"/>
    <s v=".517"/>
    <s v="1.1"/>
    <s v="1.5"/>
    <s v=".754"/>
    <s v="0.5"/>
    <s v="2.2"/>
    <s v="2.7"/>
    <s v="1.0"/>
    <s v="0.6"/>
    <s v="0.2"/>
    <s v="0.9"/>
    <s v="1.7"/>
    <s v="6.4"/>
    <s v="11.1"/>
    <s v=".556"/>
    <s v=".363"/>
    <s v=".293"/>
    <s v="3.5"/>
    <s v="15.5"/>
    <s v="9.5"/>
    <s v="8.9"/>
    <s v="1.9"/>
    <s v="1.3"/>
    <s v="13.3"/>
    <s v="18.1"/>
    <s v="0.2"/>
    <s v="1.5"/>
    <s v="1.8"/>
    <s v=".067"/>
    <s v="-3.3"/>
    <s v="0.3"/>
    <s v="-3.0"/>
    <s v="-0.3"/>
    <n v="8245320"/>
    <n v="0.77619789165247688"/>
    <n v="0.21830565702725913"/>
    <n v="1.3462182183347644"/>
    <n v="0.6810651375568203"/>
    <n v="1.3472951929094326"/>
    <x v="6"/>
  </r>
  <r>
    <x v="391"/>
    <s v="22"/>
    <s v="CLE"/>
    <s v="SG"/>
    <n v="47"/>
    <s v="3"/>
    <n v="9.6"/>
    <s v="1.4"/>
    <s v="3.2"/>
    <s v=".430"/>
    <s v="0.4"/>
    <s v="1.2"/>
    <s v=".345"/>
    <s v="0.9"/>
    <s v="1.9"/>
    <s v=".484"/>
    <s v=".497"/>
    <s v="0.4"/>
    <s v="0.5"/>
    <s v=".792"/>
    <s v="0.8"/>
    <s v="1.3"/>
    <s v="2.0"/>
    <s v="0.9"/>
    <s v="0.3"/>
    <s v="0.1"/>
    <s v="0.6"/>
    <s v="1.1"/>
    <s v="3.6"/>
    <s v="11.1"/>
    <s v=".523"/>
    <s v=".389"/>
    <s v=".161"/>
    <s v="9.1"/>
    <s v="13.7"/>
    <s v="11.5"/>
    <s v="12.4"/>
    <s v="1.4"/>
    <s v="0.6"/>
    <s v="14.0"/>
    <s v="17.4"/>
    <s v="0.3"/>
    <s v="0.5"/>
    <s v="0.8"/>
    <s v=".083"/>
    <s v="-2.4"/>
    <s v="-0.2"/>
    <s v="-2.7"/>
    <s v="-0.1"/>
    <n v="3326160"/>
    <n v="1.0823291723789596"/>
    <m/>
    <m/>
    <m/>
    <n v="1.3962767876470168"/>
    <x v="21"/>
  </r>
  <r>
    <x v="392"/>
    <s v="25"/>
    <s v="POR"/>
    <s v="SG"/>
    <n v="70"/>
    <s v="70"/>
    <n v="32.700000000000003"/>
    <s v="6.8"/>
    <s v="16.1"/>
    <s v=".426"/>
    <s v="3.1"/>
    <s v="8.5"/>
    <s v=".363"/>
    <s v="3.8"/>
    <s v="7.6"/>
    <s v=".496"/>
    <s v=".521"/>
    <s v="2.5"/>
    <s v="2.8"/>
    <s v=".902"/>
    <s v="0.4"/>
    <s v="2.3"/>
    <s v="2.7"/>
    <s v="4.8"/>
    <s v="0.9"/>
    <s v="0.1"/>
    <s v="2.0"/>
    <s v="1.7"/>
    <s v="19.3"/>
    <s v="14.9"/>
    <s v=".557"/>
    <s v=".527"/>
    <s v=".172"/>
    <s v="1.2"/>
    <s v="8.0"/>
    <s v="4.5"/>
    <s v="23.3"/>
    <s v="1.3"/>
    <s v="0.2"/>
    <s v="10.6"/>
    <s v="24.6"/>
    <s v="2.9"/>
    <s v="1.2"/>
    <s v="4.2"/>
    <s v=".087"/>
    <s v="1.5"/>
    <s v="-1.5"/>
    <s v="-0.1"/>
    <s v="1.1"/>
    <n v="25892857"/>
    <n v="0.74537931445726524"/>
    <n v="0.16220689744665875"/>
    <n v="0.57544827903695606"/>
    <n v="0.57651421007731984"/>
    <n v="1.3462037039790551"/>
    <x v="25"/>
  </r>
  <r>
    <x v="393"/>
    <s v="32"/>
    <s v="DAL"/>
    <s v="SG"/>
    <n v="50"/>
    <s v="50"/>
    <n v="36.1"/>
    <s v="8.9"/>
    <s v="18.9"/>
    <s v=".473"/>
    <s v="2.9"/>
    <s v="7.2"/>
    <s v=".401"/>
    <s v="6.1"/>
    <s v="11.7"/>
    <s v=".517"/>
    <s v=".549"/>
    <s v="3.9"/>
    <s v="4.3"/>
    <s v=".916"/>
    <s v="1.2"/>
    <s v="3.6"/>
    <s v="4.8"/>
    <s v="4.6"/>
    <s v="1.3"/>
    <s v="0.5"/>
    <s v="2.2"/>
    <s v="2.0"/>
    <s v="24.7"/>
    <s v="19.9"/>
    <s v=".594"/>
    <s v=".380"/>
    <s v=".226"/>
    <s v="3.7"/>
    <s v="10.6"/>
    <s v="7.2"/>
    <s v="20.5"/>
    <s v="1.8"/>
    <s v="1.1"/>
    <s v="9.7"/>
    <s v="27.4"/>
    <s v="3.4"/>
    <s v="1.3"/>
    <s v="4.6"/>
    <s v=".124"/>
    <s v="3.9"/>
    <s v="-0.5"/>
    <s v="3.4"/>
    <s v="2.5"/>
    <n v="41000000"/>
    <n v="0.60243902439024388"/>
    <n v="0.1121951219512195"/>
    <n v="0.48536585365853657"/>
    <n v="0.49403414634146325"/>
    <n v="1.3262136585365853"/>
    <x v="15"/>
  </r>
  <r>
    <x v="394"/>
    <s v="25"/>
    <s v="DET"/>
    <s v="C"/>
    <n v="45"/>
    <s v="0"/>
    <n v="9.6999999999999993"/>
    <s v="1.6"/>
    <s v="3.2"/>
    <s v=".507"/>
    <s v="0.2"/>
    <s v="0.6"/>
    <s v=".286"/>
    <s v="1.4"/>
    <s v="2.5"/>
    <s v=".561"/>
    <s v=".535"/>
    <s v="0.7"/>
    <s v="0.9"/>
    <s v=".762"/>
    <s v="0.9"/>
    <s v="1.8"/>
    <s v="2.7"/>
    <s v="1.0"/>
    <s v="0.9"/>
    <s v="0.6"/>
    <s v="0.6"/>
    <s v="1.7"/>
    <s v="4.1"/>
    <s v="18.6"/>
    <s v=".573"/>
    <s v=".197"/>
    <s v=".296"/>
    <s v="10.2"/>
    <s v="20.8"/>
    <s v="15.6"/>
    <s v="14.0"/>
    <s v="4.3"/>
    <s v="5.4"/>
    <s v="13.9"/>
    <s v="18.0"/>
    <s v="0.6"/>
    <s v="1.0"/>
    <s v="1.6"/>
    <s v=".173"/>
    <s v="-1.2"/>
    <s v="4.0"/>
    <s v="2.9"/>
    <s v="0.5"/>
    <n v="3913234"/>
    <n v="1.0477267651257245"/>
    <m/>
    <m/>
    <m/>
    <n v="4.3576438311636876"/>
    <x v="6"/>
  </r>
  <r>
    <x v="395"/>
    <s v="26"/>
    <s v="SAC"/>
    <s v="SG"/>
    <n v="65"/>
    <s v="45"/>
    <n v="31.6"/>
    <s v="6.3"/>
    <s v="14.4"/>
    <s v=".439"/>
    <s v="2.1"/>
    <s v="6.6"/>
    <s v=".325"/>
    <s v="4.2"/>
    <s v="7.9"/>
    <s v=".534"/>
    <s v=".513"/>
    <s v="2.4"/>
    <s v="2.7"/>
    <s v=".865"/>
    <s v="0.5"/>
    <s v="3.3"/>
    <s v="3.8"/>
    <s v="5.6"/>
    <s v="0.9"/>
    <s v="0.6"/>
    <s v="2.4"/>
    <s v="2.4"/>
    <s v="17.2"/>
    <s v="15.0"/>
    <s v=".549"/>
    <s v=".456"/>
    <s v=".190"/>
    <s v="1.6"/>
    <s v="11.7"/>
    <s v="6.7"/>
    <s v="25.7"/>
    <s v="1.5"/>
    <s v="1.8"/>
    <s v="13.5"/>
    <s v="24.6"/>
    <s v="1.3"/>
    <s v="1.4"/>
    <s v="2.8"/>
    <s v=".065"/>
    <s v="0.3"/>
    <s v="-1.1"/>
    <s v="-0.8"/>
    <s v="0.6"/>
    <n v="17405203"/>
    <n v="0.988210249544346"/>
    <n v="0.16087143597233539"/>
    <n v="0.86181126413751108"/>
    <n v="0.83902497431371525"/>
    <n v="1.3247762752321821"/>
    <x v="27"/>
  </r>
  <r>
    <x v="396"/>
    <s v="32"/>
    <s v="2TM"/>
    <s v="PG"/>
    <n v="40"/>
    <s v="7"/>
    <n v="15.9"/>
    <s v="1.1"/>
    <s v="3.3"/>
    <s v=".344"/>
    <s v="0.5"/>
    <s v="1.8"/>
    <s v=".274"/>
    <s v="0.6"/>
    <s v="1.5"/>
    <s v=".431"/>
    <s v=".420"/>
    <s v="0.4"/>
    <s v="0.6"/>
    <s v=".600"/>
    <s v="0.7"/>
    <s v="1.0"/>
    <s v="1.7"/>
    <s v="1.9"/>
    <s v="0.9"/>
    <s v="0.3"/>
    <s v="0.6"/>
    <s v="0.6"/>
    <s v="3.1"/>
    <s v="9.2"/>
    <s v=".440"/>
    <s v=".557"/>
    <s v=".191"/>
    <s v="4.9"/>
    <s v="6.5"/>
    <s v="5.7"/>
    <s v="15.0"/>
    <s v="2.7"/>
    <s v="1.8"/>
    <s v="13.4"/>
    <s v="11.3"/>
    <s v="0.0"/>
    <s v="0.7"/>
    <s v="0.7"/>
    <s v=".053"/>
    <s v="-2.8"/>
    <s v="1.4"/>
    <s v="-1.4"/>
    <s v="0.1"/>
    <n v="2087519"/>
    <n v="1.4850164238026098"/>
    <n v="0.33532628924575059"/>
    <m/>
    <m/>
    <n v="1.3574008188667983"/>
    <x v="2"/>
  </r>
  <r>
    <x v="397"/>
    <s v="34"/>
    <s v="BOS"/>
    <s v="PG"/>
    <n v="62"/>
    <s v="62"/>
    <n v="30.6"/>
    <s v="4.1"/>
    <s v="9.2"/>
    <s v=".443"/>
    <s v="1.7"/>
    <s v="4.9"/>
    <s v=".353"/>
    <s v="2.4"/>
    <s v="4.3"/>
    <s v=".547"/>
    <s v=".538"/>
    <s v="1.1"/>
    <s v="1.2"/>
    <s v=".909"/>
    <s v="1.2"/>
    <s v="3.0"/>
    <s v="4.3"/>
    <s v="3.9"/>
    <s v="1.1"/>
    <s v="0.4"/>
    <s v="1.2"/>
    <s v="1.6"/>
    <s v="11.1"/>
    <s v="13.5"/>
    <s v=".565"/>
    <s v=".534"/>
    <s v=".134"/>
    <s v="4.4"/>
    <s v="10.8"/>
    <s v="7.6"/>
    <s v="17.3"/>
    <s v="1.7"/>
    <s v="1.3"/>
    <s v="11.3"/>
    <s v="15.8"/>
    <s v="2.8"/>
    <s v="2.4"/>
    <s v="5.1"/>
    <s v=".130"/>
    <s v="-0.3"/>
    <s v="1.0"/>
    <s v="0.7"/>
    <s v="1.3"/>
    <n v="30000000"/>
    <n v="0.37"/>
    <n v="0.16999999999999998"/>
    <n v="0.45"/>
    <n v="0.36348333333333327"/>
    <n v="1.2966749999999998"/>
    <x v="5"/>
  </r>
  <r>
    <x v="398"/>
    <s v="28"/>
    <s v="2TM"/>
    <s v="PG"/>
    <n v="46"/>
    <s v="0"/>
    <n v="6.8"/>
    <s v="0.7"/>
    <s v="1.6"/>
    <s v=".431"/>
    <s v="0.4"/>
    <s v="1.0"/>
    <s v=".413"/>
    <s v="0.3"/>
    <s v="0.6"/>
    <s v=".462"/>
    <s v=".563"/>
    <s v="0.4"/>
    <s v="0.5"/>
    <s v=".773"/>
    <s v="0.1"/>
    <s v="0.5"/>
    <s v="0.7"/>
    <s v="1.1"/>
    <s v="0.3"/>
    <s v="0.0"/>
    <s v="0.3"/>
    <s v="0.4"/>
    <s v="2.1"/>
    <s v="12.3"/>
    <s v=".600"/>
    <s v=".639"/>
    <s v=".306"/>
    <s v="2.1"/>
    <s v="8.5"/>
    <s v="5.3"/>
    <s v="21.0"/>
    <s v="2.5"/>
    <s v="0.3"/>
    <s v="16.4"/>
    <s v="13.3"/>
    <s v="0.4"/>
    <s v="0.2"/>
    <s v="0.6"/>
    <s v=".098"/>
    <s v="-1.6"/>
    <s v="0.0"/>
    <s v="-1.6"/>
    <s v="0.0"/>
    <n v="2087519"/>
    <n v="1.0059788677372519"/>
    <m/>
    <m/>
    <m/>
    <n v="2.121178298257405"/>
    <x v="2"/>
  </r>
  <r>
    <x v="399"/>
    <s v="26"/>
    <s v="UTA"/>
    <s v="SG"/>
    <n v="63"/>
    <s v="61"/>
    <n v="27.9"/>
    <s v="6.6"/>
    <s v="13.8"/>
    <s v=".480"/>
    <s v="1.7"/>
    <s v="4.3"/>
    <s v=".406"/>
    <s v="4.9"/>
    <s v="9.5"/>
    <s v=".513"/>
    <s v=".543"/>
    <s v="3.4"/>
    <s v="4.0"/>
    <s v=".865"/>
    <s v="1.0"/>
    <s v="1.8"/>
    <s v="2.7"/>
    <s v="4.2"/>
    <s v="0.7"/>
    <s v="0.1"/>
    <s v="2.5"/>
    <s v="2.3"/>
    <s v="18.4"/>
    <s v="16.6"/>
    <s v=".593"/>
    <s v=".313"/>
    <s v=".290"/>
    <s v="3.7"/>
    <s v="6.8"/>
    <s v="5.2"/>
    <s v="25.1"/>
    <s v="1.3"/>
    <s v="0.3"/>
    <s v="14.1"/>
    <s v="27.0"/>
    <s v="2.5"/>
    <s v="-0.1"/>
    <s v="2.4"/>
    <s v=".066"/>
    <s v="1.7"/>
    <s v="-2.3"/>
    <s v="-0.6"/>
    <s v="0.6"/>
    <n v="18350000"/>
    <n v="1.0027247956403269"/>
    <n v="0.13079019073569481"/>
    <n v="0.90463215258855589"/>
    <n v="0.81759673024523138"/>
    <n v="1.2874724795640327"/>
    <x v="12"/>
  </r>
  <r>
    <x v="400"/>
    <s v="29"/>
    <s v="2TM"/>
    <s v="SF"/>
    <n v="74"/>
    <s v="74"/>
    <n v="35.200000000000003"/>
    <s v="8.4"/>
    <s v="16.5"/>
    <s v=".511"/>
    <s v="3.2"/>
    <s v="7.2"/>
    <s v=".446"/>
    <s v="5.2"/>
    <s v="9.3"/>
    <s v=".562"/>
    <s v=".609"/>
    <s v="3.2"/>
    <s v="3.9"/>
    <s v=".825"/>
    <s v="0.3"/>
    <s v="4.0"/>
    <s v="4.3"/>
    <s v="4.2"/>
    <s v="0.8"/>
    <s v="0.2"/>
    <s v="2.8"/>
    <s v="1.6"/>
    <s v="23.3"/>
    <s v="17.3"/>
    <s v=".639"/>
    <s v=".438"/>
    <s v=".233"/>
    <s v="0.9"/>
    <s v="12.0"/>
    <s v="6.5"/>
    <s v="18.3"/>
    <s v="1.1"/>
    <s v="0.4"/>
    <s v="13.4"/>
    <s v="25.3"/>
    <s v="3.7"/>
    <s v="1.4"/>
    <s v="5.1"/>
    <s v=".094"/>
    <s v="2.3"/>
    <s v="-1.6"/>
    <s v="0.7"/>
    <s v="1.8"/>
    <n v="44531940"/>
    <n v="0.52321996301980112"/>
    <n v="0.11452454126184486"/>
    <n v="0.38848520859410124"/>
    <n v="0.4563061928135177"/>
    <n v="1.2660344462873165"/>
    <x v="2"/>
  </r>
  <r>
    <x v="401"/>
    <s v="27"/>
    <s v="2TM"/>
    <s v="PG"/>
    <n v="62"/>
    <s v="62"/>
    <n v="36.1"/>
    <s v="8.7"/>
    <s v="18.8"/>
    <s v=".463"/>
    <s v="1.9"/>
    <s v="6.1"/>
    <s v=".310"/>
    <s v="6.8"/>
    <s v="12.6"/>
    <s v=".538"/>
    <s v=".514"/>
    <s v="4.2"/>
    <s v="5.1"/>
    <s v=".827"/>
    <s v="0.9"/>
    <s v="3.9"/>
    <s v="4.8"/>
    <s v="6.3"/>
    <s v="1.5"/>
    <s v="0.4"/>
    <s v="2.8"/>
    <s v="2.6"/>
    <s v="23.5"/>
    <s v="18.3"/>
    <s v=".560"/>
    <s v=".328"/>
    <s v=".273"/>
    <s v="2.7"/>
    <s v="12.1"/>
    <s v="7.4"/>
    <s v="27.2"/>
    <s v="2.0"/>
    <s v="1.1"/>
    <s v="11.8"/>
    <s v="28.3"/>
    <s v="2.6"/>
    <s v="1.7"/>
    <s v="4.3"/>
    <s v=".093"/>
    <s v="1.3"/>
    <s v="-1.0"/>
    <s v="0.4"/>
    <s v="1.3"/>
    <n v="34848340"/>
    <n v="0.67435062904000587"/>
    <n v="0.12339181722859682"/>
    <n v="0.52513261750774931"/>
    <n v="0.55600926758634706"/>
    <n v="1.2645193429586603"/>
    <x v="2"/>
  </r>
  <r>
    <x v="402"/>
    <s v="22"/>
    <s v="DET"/>
    <s v="SG"/>
    <n v="30"/>
    <s v="30"/>
    <n v="29.9"/>
    <s v="6.3"/>
    <s v="13.8"/>
    <s v=".460"/>
    <s v="2.1"/>
    <s v="5.1"/>
    <s v=".409"/>
    <s v="4.2"/>
    <s v="8.6"/>
    <s v=".490"/>
    <s v=".536"/>
    <s v="2.8"/>
    <s v="3.9"/>
    <s v=".733"/>
    <s v="1.3"/>
    <s v="2.8"/>
    <s v="4.1"/>
    <s v="4.0"/>
    <s v="0.9"/>
    <s v="0.4"/>
    <s v="3.0"/>
    <s v="2.2"/>
    <s v="17.6"/>
    <s v="14.7"/>
    <s v=".569"/>
    <s v=".373"/>
    <s v=".281"/>
    <s v="5.0"/>
    <s v="10.3"/>
    <s v="7.6"/>
    <s v="19.7"/>
    <s v="1.5"/>
    <s v="1.2"/>
    <s v="16.1"/>
    <s v="26.0"/>
    <s v="0.3"/>
    <s v="0.8"/>
    <s v="1.2"/>
    <s v=".062"/>
    <s v="0.8"/>
    <s v="-0.8"/>
    <s v="0.0"/>
    <s v="0.5"/>
    <n v="7977240"/>
    <n v="2.2062768576600429"/>
    <n v="0.15042796756773019"/>
    <n v="1.8427426027046947"/>
    <n v="1.833127748444324"/>
    <n v="1.2582246491267655"/>
    <x v="6"/>
  </r>
  <r>
    <x v="403"/>
    <s v="25"/>
    <s v="WAS"/>
    <s v="SF"/>
    <n v="61"/>
    <s v="0"/>
    <n v="26.3"/>
    <s v="4.2"/>
    <s v="9.3"/>
    <s v=".451"/>
    <s v="2.0"/>
    <s v="5.4"/>
    <s v=".364"/>
    <s v="2.2"/>
    <s v="3.9"/>
    <s v=".574"/>
    <s v=".558"/>
    <s v="1.2"/>
    <s v="1.4"/>
    <s v=".852"/>
    <s v="0.6"/>
    <s v="2.4"/>
    <s v="3.0"/>
    <s v="1.7"/>
    <s v="0.4"/>
    <s v="0.2"/>
    <s v="1.0"/>
    <s v="1.6"/>
    <s v="11.6"/>
    <s v="11.0"/>
    <s v=".584"/>
    <s v=".584"/>
    <s v=".156"/>
    <s v="2.3"/>
    <s v="9.5"/>
    <s v="5.9"/>
    <s v="9.7"/>
    <s v="0.8"/>
    <s v="0.8"/>
    <s v="9.6"/>
    <s v="17.5"/>
    <s v="1.0"/>
    <s v="0.1"/>
    <s v="1.1"/>
    <s v=".032"/>
    <s v="-1.4"/>
    <s v="-2.2"/>
    <s v="-3.7"/>
    <s v="-0.7"/>
    <n v="5705887"/>
    <n v="2.0329880349891263"/>
    <n v="0.19278334814552062"/>
    <n v="1.9278334814552058"/>
    <n v="1.6683120433334901"/>
    <n v="1.2384402284868243"/>
    <x v="10"/>
  </r>
  <r>
    <x v="404"/>
    <s v="26"/>
    <s v="DAL"/>
    <s v="PF"/>
    <n v="57"/>
    <s v="56"/>
    <n v="32.200000000000003"/>
    <s v="5.3"/>
    <s v="11.7"/>
    <s v=".453"/>
    <s v="1.6"/>
    <s v="4.2"/>
    <s v=".381"/>
    <s v="3.7"/>
    <s v="7.5"/>
    <s v=".493"/>
    <s v=".521"/>
    <s v="2.5"/>
    <s v="3.5"/>
    <s v=".722"/>
    <s v="1.4"/>
    <s v="6.3"/>
    <s v="7.8"/>
    <s v="2.3"/>
    <s v="1.1"/>
    <s v="1.1"/>
    <s v="2.1"/>
    <s v="2.3"/>
    <s v="14.7"/>
    <s v="14.0"/>
    <s v=".556"/>
    <s v=".359"/>
    <s v=".298"/>
    <s v="5.0"/>
    <s v="20.9"/>
    <s v="13.1"/>
    <s v="10.1"/>
    <s v="1.7"/>
    <s v="2.8"/>
    <s v="13.6"/>
    <s v="20.4"/>
    <s v="0.3"/>
    <s v="2.1"/>
    <s v="2.4"/>
    <s v=".062"/>
    <s v="-1.1"/>
    <s v="0.2"/>
    <s v="-0.9"/>
    <s v="0.5"/>
    <n v="15500000"/>
    <n v="0.94838709677419353"/>
    <n v="0.15483870967741936"/>
    <n v="0.90322580645161288"/>
    <n v="0.88960000000000017"/>
    <n v="1.2052645161290325"/>
    <x v="15"/>
  </r>
  <r>
    <x v="405"/>
    <s v="33"/>
    <s v="2TM"/>
    <s v="C"/>
    <n v="44"/>
    <s v="22"/>
    <n v="20.3"/>
    <s v="3.0"/>
    <s v="6.1"/>
    <s v=".500"/>
    <s v="0.8"/>
    <s v="1.8"/>
    <s v=".418"/>
    <s v="2.3"/>
    <s v="4.3"/>
    <s v=".534"/>
    <s v=".562"/>
    <s v="1.9"/>
    <s v="2.5"/>
    <s v=".769"/>
    <s v="1.4"/>
    <s v="3.3"/>
    <s v="4.7"/>
    <s v="2.9"/>
    <s v="0.8"/>
    <s v="0.4"/>
    <s v="1.7"/>
    <s v="2.8"/>
    <s v="8.7"/>
    <s v="14.9"/>
    <s v=".609"/>
    <s v=".295"/>
    <s v=".403"/>
    <s v="7.3"/>
    <s v="17.9"/>
    <s v="12.4"/>
    <s v="20.5"/>
    <s v="1.8"/>
    <s v="2.0"/>
    <s v="19.4"/>
    <s v="18.5"/>
    <s v="1.0"/>
    <s v="0.7"/>
    <s v="1.7"/>
    <s v=".092"/>
    <s v="-1.1"/>
    <s v="0.4"/>
    <s v="-0.7"/>
    <s v="0.3"/>
    <n v="12804878"/>
    <n v="0.67942857401687073"/>
    <n v="0.1327619052676644"/>
    <n v="1.1636190520518821"/>
    <n v="0.77522800295324956"/>
    <n v="1.2046948045893133"/>
    <x v="2"/>
  </r>
  <r>
    <x v="406"/>
    <s v="23"/>
    <s v="NYK"/>
    <s v="PG"/>
    <n v="41"/>
    <s v="0"/>
    <n v="7.2"/>
    <s v="0.7"/>
    <s v="2.0"/>
    <s v=".329"/>
    <s v="0.3"/>
    <s v="1.1"/>
    <s v=".298"/>
    <s v="0.3"/>
    <s v="0.9"/>
    <s v=".371"/>
    <s v=".415"/>
    <s v="0.3"/>
    <s v="0.4"/>
    <s v=".765"/>
    <s v="0.2"/>
    <s v="0.5"/>
    <s v="0.7"/>
    <s v="1.7"/>
    <s v="0.3"/>
    <s v="0.1"/>
    <s v="0.4"/>
    <s v="0.6"/>
    <s v="2.0"/>
    <s v="10.3"/>
    <s v=".453"/>
    <s v=".573"/>
    <s v=".207"/>
    <s v="3.1"/>
    <s v="7.3"/>
    <s v="5.2"/>
    <s v="29.5"/>
    <s v="2.0"/>
    <s v="1.3"/>
    <s v="16.7"/>
    <s v="15.8"/>
    <s v="0.1"/>
    <s v="0.3"/>
    <s v="0.4"/>
    <s v=".058"/>
    <s v="-2.6"/>
    <s v="-0.3"/>
    <s v="-2.8"/>
    <s v="-0.1"/>
    <n v="2087519"/>
    <n v="0.95807511213071594"/>
    <m/>
    <m/>
    <m/>
    <n v="0.8940565331381416"/>
    <x v="29"/>
  </r>
  <r>
    <x v="407"/>
    <s v="24"/>
    <s v="NOP"/>
    <s v="SG"/>
    <n v="44"/>
    <s v="6"/>
    <n v="15"/>
    <s v="2.6"/>
    <s v="5.6"/>
    <s v=".456"/>
    <s v="1.2"/>
    <s v="2.9"/>
    <s v=".395"/>
    <s v="1.4"/>
    <s v="2.7"/>
    <s v=".521"/>
    <s v=".558"/>
    <s v="0.6"/>
    <s v="0.8"/>
    <s v=".800"/>
    <s v="0.4"/>
    <s v="1.0"/>
    <s v="1.4"/>
    <s v="0.9"/>
    <s v="0.5"/>
    <s v="0.1"/>
    <s v="0.7"/>
    <s v="0.9"/>
    <s v="6.9"/>
    <s v="11.7"/>
    <s v=".579"/>
    <s v=".520"/>
    <s v=".141"/>
    <s v="2.9"/>
    <s v="7.6"/>
    <s v="5.1"/>
    <s v="8.8"/>
    <s v="1.5"/>
    <s v="0.6"/>
    <s v="10.2"/>
    <s v="18.8"/>
    <s v="0.4"/>
    <s v="0.0"/>
    <s v="0.4"/>
    <s v=".029"/>
    <s v="-1.2"/>
    <s v="-2.0"/>
    <s v="-3.2"/>
    <s v="-0.2"/>
    <n v="1157153"/>
    <n v="5.9629106954741502"/>
    <n v="0.34567598234632757"/>
    <m/>
    <m/>
    <n v="2.3417128072087263"/>
    <x v="8"/>
  </r>
  <r>
    <x v="408"/>
    <s v="20"/>
    <s v="TOR"/>
    <s v="SG"/>
    <n v="52"/>
    <s v="18"/>
    <n v="21.2"/>
    <s v="3.1"/>
    <s v="7.6"/>
    <s v=".405"/>
    <s v="1.3"/>
    <s v="3.6"/>
    <s v=".349"/>
    <s v="1.8"/>
    <s v="4.0"/>
    <s v=".454"/>
    <s v=".487"/>
    <s v="1.3"/>
    <s v="1.6"/>
    <s v=".795"/>
    <s v="1.1"/>
    <s v="1.9"/>
    <s v="3.1"/>
    <s v="1.6"/>
    <s v="0.8"/>
    <s v="0.2"/>
    <s v="1.0"/>
    <s v="1.8"/>
    <s v="8.6"/>
    <s v="10.8"/>
    <s v=".523"/>
    <s v=".473"/>
    <s v=".211"/>
    <s v="5.6"/>
    <s v="10.1"/>
    <s v="7.8"/>
    <s v="10.2"/>
    <s v="1.9"/>
    <s v="0.9"/>
    <s v="10.4"/>
    <s v="18.2"/>
    <s v="0.3"/>
    <s v="0.9"/>
    <s v="1.2"/>
    <s v=".052"/>
    <s v="-2.3"/>
    <s v="-0.6"/>
    <s v="-3.0"/>
    <s v="-0.3"/>
    <n v="3465000"/>
    <n v="2.4819624819624821"/>
    <n v="0.34632034632034631"/>
    <m/>
    <m/>
    <n v="1.9561558441558444"/>
    <x v="30"/>
  </r>
  <r>
    <x v="409"/>
    <s v="32"/>
    <s v="DET"/>
    <s v="SG"/>
    <n v="77"/>
    <s v="77"/>
    <n v="28"/>
    <s v="3.6"/>
    <s v="8.8"/>
    <s v=".406"/>
    <s v="2.2"/>
    <s v="5.9"/>
    <s v=".368"/>
    <s v="1.4"/>
    <s v="2.9"/>
    <s v=".484"/>
    <s v=".529"/>
    <s v="1.6"/>
    <s v="1.9"/>
    <s v=".855"/>
    <s v="0.2"/>
    <s v="2.1"/>
    <s v="2.4"/>
    <s v="1.6"/>
    <s v="0.5"/>
    <s v="0.1"/>
    <s v="0.6"/>
    <s v="1.2"/>
    <s v="11.0"/>
    <s v="9.8"/>
    <s v=".567"/>
    <s v=".672"/>
    <s v=".213"/>
    <s v="0.9"/>
    <s v="8.4"/>
    <s v="4.7"/>
    <s v="7.6"/>
    <s v="0.8"/>
    <s v="0.3"/>
    <s v="6.1"/>
    <s v="15.5"/>
    <s v="2.1"/>
    <s v="1.4"/>
    <s v="3.5"/>
    <s v=".077"/>
    <s v="-1.1"/>
    <s v="-0.9"/>
    <s v="-2.1"/>
    <s v="0.0"/>
    <n v="16193183"/>
    <n v="0.67929819603718422"/>
    <n v="0.21614033510274044"/>
    <n v="0.60519293828767329"/>
    <n v="0.52522101429965917"/>
    <n v="1.2010053860318874"/>
    <x v="6"/>
  </r>
  <r>
    <x v="410"/>
    <s v="31"/>
    <s v="2TM"/>
    <s v="PF"/>
    <n v="63"/>
    <s v="40"/>
    <n v="28.9"/>
    <s v="3.1"/>
    <s v="6.9"/>
    <s v=".448"/>
    <s v="2.0"/>
    <s v="5.0"/>
    <s v=".411"/>
    <s v="1.0"/>
    <s v="1.9"/>
    <s v=".545"/>
    <s v=".597"/>
    <s v="0.5"/>
    <s v="0.7"/>
    <s v=".667"/>
    <s v="1.3"/>
    <s v="2.7"/>
    <s v="3.9"/>
    <s v="1.4"/>
    <s v="0.9"/>
    <s v="0.4"/>
    <s v="0.9"/>
    <s v="2.2"/>
    <s v="8.7"/>
    <s v="10.1"/>
    <s v=".604"/>
    <s v=".722"/>
    <s v=".103"/>
    <s v="5.0"/>
    <s v="10.4"/>
    <s v="7.7"/>
    <s v="6.9"/>
    <s v="1.6"/>
    <s v="1.2"/>
    <s v="11.0"/>
    <s v="12.3"/>
    <s v="1.5"/>
    <s v="1.4"/>
    <s v="2.9"/>
    <s v=".078"/>
    <s v="-1.1"/>
    <s v="0.1"/>
    <s v="-1.0"/>
    <s v="0.5"/>
    <n v="14924167"/>
    <n v="0.58294710853878806"/>
    <n v="0.19431570284626271"/>
    <n v="0.67675468922319071"/>
    <n v="0.56659778733379218"/>
    <n v="1.185403513643341"/>
    <x v="2"/>
  </r>
  <r>
    <x v="411"/>
    <s v="24"/>
    <s v="PHI"/>
    <s v="PG"/>
    <n v="52"/>
    <s v="52"/>
    <n v="37.700000000000003"/>
    <s v="9.2"/>
    <s v="21.0"/>
    <s v=".437"/>
    <s v="3.1"/>
    <s v="9.2"/>
    <s v=".337"/>
    <s v="6.1"/>
    <s v="11.8"/>
    <s v=".515"/>
    <s v=".511"/>
    <s v="4.9"/>
    <s v="5.6"/>
    <s v=".879"/>
    <s v="0.3"/>
    <s v="3.1"/>
    <s v="3.3"/>
    <s v="6.1"/>
    <s v="1.8"/>
    <s v="0.4"/>
    <s v="2.4"/>
    <s v="2.2"/>
    <s v="26.3"/>
    <s v="19.5"/>
    <s v=".562"/>
    <s v=".438"/>
    <s v=".265"/>
    <s v="0.8"/>
    <s v="9.6"/>
    <s v="5.0"/>
    <s v="28.0"/>
    <s v="2.3"/>
    <s v="1.1"/>
    <s v="9.2"/>
    <s v="29.8"/>
    <s v="2.9"/>
    <s v="1.0"/>
    <s v="3.8"/>
    <s v=".094"/>
    <s v="3.2"/>
    <s v="-1.1"/>
    <s v="2.0"/>
    <s v="2.0"/>
    <n v="35147000"/>
    <n v="0.74828577118957529"/>
    <n v="0.10811733576123139"/>
    <n v="0.55481264403789798"/>
    <n v="0.5708424616610237"/>
    <n v="1.1848578826073348"/>
    <x v="14"/>
  </r>
  <r>
    <x v="412"/>
    <s v="25"/>
    <s v="POR"/>
    <s v="PG"/>
    <n v="67"/>
    <s v="7"/>
    <n v="16.7"/>
    <s v="3.0"/>
    <s v="7.6"/>
    <s v=".391"/>
    <s v="1.1"/>
    <s v="3.3"/>
    <s v=".324"/>
    <s v="1.9"/>
    <s v="4.3"/>
    <s v=".442"/>
    <s v=".462"/>
    <s v="1.4"/>
    <s v="1.9"/>
    <s v=".728"/>
    <s v="0.4"/>
    <s v="1.6"/>
    <s v="2.0"/>
    <s v="2.4"/>
    <s v="0.6"/>
    <s v="0.5"/>
    <s v="1.3"/>
    <s v="0.9"/>
    <s v="8.3"/>
    <s v="12.9"/>
    <s v=".497"/>
    <s v=".438"/>
    <s v=".247"/>
    <s v="2.8"/>
    <s v="10.4"/>
    <s v="6.5"/>
    <s v="21.5"/>
    <s v="1.9"/>
    <s v="2.8"/>
    <s v="13.3"/>
    <s v="24.1"/>
    <s v="-0.3"/>
    <s v="1.1"/>
    <s v="0.8"/>
    <s v=".033"/>
    <s v="-0.6"/>
    <s v="-0.2"/>
    <s v="-0.8"/>
    <s v="0.3"/>
    <n v="2196970"/>
    <n v="3.7779305133888954"/>
    <n v="0.36413788080856818"/>
    <m/>
    <m/>
    <n v="2.3345971952279729"/>
    <x v="25"/>
  </r>
  <r>
    <x v="413"/>
    <s v="20"/>
    <s v="POR"/>
    <s v="PG"/>
    <n v="66"/>
    <s v="10"/>
    <n v="26.7"/>
    <s v="4.3"/>
    <s v="10.4"/>
    <s v=".419"/>
    <s v="1.6"/>
    <s v="4.5"/>
    <s v=".354"/>
    <s v="2.8"/>
    <s v="5.9"/>
    <s v=".469"/>
    <s v=".496"/>
    <s v="2.4"/>
    <s v="3.1"/>
    <s v=".767"/>
    <s v="0.8"/>
    <s v="2.2"/>
    <s v="3.0"/>
    <s v="5.1"/>
    <s v="1.0"/>
    <s v="0.2"/>
    <s v="2.7"/>
    <s v="2.7"/>
    <s v="12.7"/>
    <s v="12.5"/>
    <s v=".540"/>
    <s v=".434"/>
    <s v=".301"/>
    <s v="3.1"/>
    <s v="9.2"/>
    <s v="6.1"/>
    <s v="28.1"/>
    <s v="1.9"/>
    <s v="0.7"/>
    <s v="18.6"/>
    <s v="22.5"/>
    <s v="0.4"/>
    <s v="1.4"/>
    <s v="1.8"/>
    <s v=".049"/>
    <s v="-1.4"/>
    <s v="-0.8"/>
    <s v="-2.2"/>
    <s v="-0.1"/>
    <n v="10259160"/>
    <n v="1.2379181141535953"/>
    <n v="0.17545296106113953"/>
    <n v="1.2184233407023577"/>
    <n v="1.0948264770215106"/>
    <n v="1.1843074871626917"/>
    <x v="25"/>
  </r>
  <r>
    <x v="414"/>
    <s v="24"/>
    <s v="ORL"/>
    <s v="PG"/>
    <n v="67"/>
    <s v="22"/>
    <n v="18.399999999999999"/>
    <s v="3.4"/>
    <s v="8.1"/>
    <s v=".424"/>
    <s v="1.1"/>
    <s v="3.3"/>
    <s v=".353"/>
    <s v="2.3"/>
    <s v="4.9"/>
    <s v=".471"/>
    <s v=".494"/>
    <s v="1.4"/>
    <s v="1.7"/>
    <s v=".823"/>
    <s v="0.7"/>
    <s v="2.4"/>
    <s v="3.0"/>
    <s v="2.9"/>
    <s v="0.7"/>
    <s v="0.5"/>
    <s v="1.5"/>
    <s v="2.3"/>
    <s v="9.4"/>
    <s v="14.2"/>
    <s v=".531"/>
    <s v=".401"/>
    <s v=".208"/>
    <s v="4.1"/>
    <s v="15.5"/>
    <s v="9.5"/>
    <s v="25.5"/>
    <s v="1.8"/>
    <s v="2.5"/>
    <s v="14.8"/>
    <s v="24.6"/>
    <s v="0.0"/>
    <s v="2.0"/>
    <s v="2.0"/>
    <s v=".078"/>
    <s v="-0.8"/>
    <s v="0.9"/>
    <s v="0.1"/>
    <s v="0.7"/>
    <n v="12900000"/>
    <n v="0.72868217054263562"/>
    <n v="0.15503875968992248"/>
    <n v="1.1007751937984496"/>
    <n v="0.62979069767441875"/>
    <n v="1.1690232558139535"/>
    <x v="18"/>
  </r>
  <r>
    <x v="415"/>
    <s v="27"/>
    <s v="ORL"/>
    <s v="PF"/>
    <n v="71"/>
    <s v="1"/>
    <n v="15.4"/>
    <s v="1.9"/>
    <s v="4.6"/>
    <s v=".414"/>
    <s v="0.5"/>
    <s v="2.1"/>
    <s v=".258"/>
    <s v="1.3"/>
    <s v="2.4"/>
    <s v=".549"/>
    <s v=".474"/>
    <s v="1.0"/>
    <s v="1.5"/>
    <s v=".682"/>
    <s v="1.7"/>
    <s v="2.7"/>
    <s v="4.4"/>
    <s v="0.6"/>
    <s v="0.9"/>
    <s v="1.1"/>
    <s v="0.5"/>
    <s v="1.3"/>
    <s v="5.4"/>
    <s v="16.6"/>
    <s v=".512"/>
    <s v=".466"/>
    <s v=".330"/>
    <s v="12.0"/>
    <s v="21.5"/>
    <s v="16.5"/>
    <s v="5.5"/>
    <s v="2.8"/>
    <s v="7.0"/>
    <s v="8.2"/>
    <s v="16.2"/>
    <s v="0.8"/>
    <s v="2.5"/>
    <s v="3.4"/>
    <s v=".148"/>
    <s v="-1.1"/>
    <s v="1.8"/>
    <s v="0.7"/>
    <s v="0.7"/>
    <n v="25000000"/>
    <n v="0.21600000000000003"/>
    <n v="0.13600000000000001"/>
    <n v="0.66400000000000003"/>
    <n v="0.21299200000000001"/>
    <n v="1.1558912000000001"/>
    <x v="18"/>
  </r>
  <r>
    <x v="416"/>
    <s v="31"/>
    <s v="ORL"/>
    <s v="SG"/>
    <n v="77"/>
    <s v="77"/>
    <n v="29.6"/>
    <s v="3.1"/>
    <s v="7.1"/>
    <s v=".439"/>
    <s v="1.5"/>
    <s v="4.3"/>
    <s v=".342"/>
    <s v="1.6"/>
    <s v="2.8"/>
    <s v=".589"/>
    <s v=".543"/>
    <s v="1.1"/>
    <s v="1.2"/>
    <s v=".863"/>
    <s v="0.4"/>
    <s v="1.8"/>
    <s v="2.2"/>
    <s v="1.8"/>
    <s v="1.3"/>
    <s v="0.4"/>
    <s v="0.8"/>
    <s v="1.8"/>
    <s v="8.7"/>
    <s v="9.9"/>
    <s v=".574"/>
    <s v=".607"/>
    <s v=".175"/>
    <s v="1.6"/>
    <s v="7.2"/>
    <s v="4.3"/>
    <s v="8.7"/>
    <s v="2.2"/>
    <s v="1.4"/>
    <s v="9.6"/>
    <s v="12.4"/>
    <s v="1.5"/>
    <s v="3.1"/>
    <s v="4.6"/>
    <s v=".096"/>
    <s v="-3.0"/>
    <s v="1.6"/>
    <s v="-1.4"/>
    <s v="0.3"/>
    <n v="22757000"/>
    <n v="0.38229995166322445"/>
    <n v="0.20213560662653246"/>
    <n v="0.43503097947884167"/>
    <n v="0.32033220547523833"/>
    <n v="1.1486557982159333"/>
    <x v="18"/>
  </r>
  <r>
    <x v="417"/>
    <s v="26"/>
    <s v="CHO"/>
    <s v="PF"/>
    <n v="64"/>
    <s v="64"/>
    <n v="31.7"/>
    <s v="7.3"/>
    <s v="17.0"/>
    <s v=".431"/>
    <s v="2.2"/>
    <s v="7.0"/>
    <s v=".313"/>
    <s v="5.1"/>
    <s v="10.0"/>
    <s v=".513"/>
    <s v=".495"/>
    <s v="3.5"/>
    <s v="4.0"/>
    <s v=".870"/>
    <s v="1.1"/>
    <s v="6.4"/>
    <s v="7.5"/>
    <s v="3.9"/>
    <s v="0.7"/>
    <s v="0.7"/>
    <s v="2.1"/>
    <s v="1.5"/>
    <s v="20.3"/>
    <s v="17.7"/>
    <s v=".541"/>
    <s v=".413"/>
    <s v=".233"/>
    <s v="3.7"/>
    <s v="21.9"/>
    <s v="12.6"/>
    <s v="21.7"/>
    <s v="1.1"/>
    <s v="2.2"/>
    <s v="10.2"/>
    <s v="28.0"/>
    <s v="1.3"/>
    <s v="1.8"/>
    <s v="3.2"/>
    <s v=".075"/>
    <s v="2.3"/>
    <s v="-0.5"/>
    <s v="1.8"/>
    <s v="2.0"/>
    <n v="27173913"/>
    <n v="0.74704000119526404"/>
    <n v="0.11776000018841601"/>
    <n v="0.65136000104217595"/>
    <n v="0.63110896100977432"/>
    <n v="1.1276344338042152"/>
    <x v="11"/>
  </r>
  <r>
    <x v="418"/>
    <s v="27"/>
    <s v="UTA"/>
    <s v="PF"/>
    <n v="40"/>
    <s v="31"/>
    <n v="30.5"/>
    <s v="7.0"/>
    <s v="13.3"/>
    <s v=".527"/>
    <s v="1.5"/>
    <s v="3.7"/>
    <s v=".399"/>
    <s v="5.5"/>
    <s v="9.6"/>
    <s v=".577"/>
    <s v=".583"/>
    <s v="3.5"/>
    <s v="4.1"/>
    <s v=".848"/>
    <s v="2.2"/>
    <s v="6.0"/>
    <s v="8.2"/>
    <s v="2.0"/>
    <s v="1.0"/>
    <s v="1.0"/>
    <s v="2.6"/>
    <s v="2.9"/>
    <s v="19.0"/>
    <s v="19.0"/>
    <s v=".628"/>
    <s v=".279"/>
    <s v=".309"/>
    <s v="7.9"/>
    <s v="20.9"/>
    <s v="14.4"/>
    <s v="10.8"/>
    <s v="1.5"/>
    <s v="3.1"/>
    <s v="14.6"/>
    <s v="24.2"/>
    <s v="1.7"/>
    <s v="0.8"/>
    <s v="2.5"/>
    <s v=".098"/>
    <s v="1.4"/>
    <s v="-0.4"/>
    <s v="1.0"/>
    <s v="0.9"/>
    <n v="26580000"/>
    <n v="0.71482317531978934"/>
    <n v="9.4055680963130175E-2"/>
    <n v="0.71482317531978934"/>
    <n v="0.68990218209179832"/>
    <n v="1.1222723852520693"/>
    <x v="12"/>
  </r>
  <r>
    <x v="419"/>
    <s v="24"/>
    <s v="NOP"/>
    <s v="PF"/>
    <n v="30"/>
    <s v="30"/>
    <n v="28.6"/>
    <s v="9.6"/>
    <s v="16.9"/>
    <s v=".567"/>
    <s v="0.1"/>
    <s v="0.4"/>
    <s v=".231"/>
    <s v="9.5"/>
    <s v="16.5"/>
    <s v=".576"/>
    <s v=".570"/>
    <s v="5.3"/>
    <s v="8.0"/>
    <s v=".656"/>
    <s v="2.5"/>
    <s v="4.7"/>
    <s v="7.2"/>
    <s v="5.3"/>
    <s v="1.2"/>
    <s v="0.9"/>
    <s v="3.0"/>
    <s v="2.7"/>
    <s v="24.6"/>
    <s v="27.3"/>
    <s v=".600"/>
    <s v=".026"/>
    <s v=".474"/>
    <s v="9.3"/>
    <s v="18.2"/>
    <s v="13.6"/>
    <s v="36.6"/>
    <s v="2.1"/>
    <s v="3.0"/>
    <s v="12.8"/>
    <s v="34.7"/>
    <s v="1.9"/>
    <s v="0.6"/>
    <s v="2.5"/>
    <s v=".141"/>
    <s v="5.9"/>
    <s v="1.0"/>
    <s v="7.0"/>
    <s v="1.9"/>
    <n v="36725670"/>
    <n v="0.66983121070357599"/>
    <n v="6.8072277510526011E-2"/>
    <n v="0.74334927041494414"/>
    <n v="0.60611555895372371"/>
    <n v="1.115023905622416"/>
    <x v="8"/>
  </r>
  <r>
    <x v="420"/>
    <s v="22"/>
    <s v="PHO"/>
    <s v="SF"/>
    <n v="74"/>
    <s v="44"/>
    <n v="19.100000000000001"/>
    <s v="2.8"/>
    <s v="6.4"/>
    <s v=".430"/>
    <s v="1.1"/>
    <s v="3.6"/>
    <s v=".311"/>
    <s v="1.7"/>
    <s v="2.9"/>
    <s v=".577"/>
    <s v=".516"/>
    <s v="0.3"/>
    <s v="0.5"/>
    <s v=".487"/>
    <s v="1.2"/>
    <s v="2.4"/>
    <s v="3.6"/>
    <s v="0.8"/>
    <s v="0.6"/>
    <s v="0.5"/>
    <s v="0.5"/>
    <s v="2.2"/>
    <s v="6.9"/>
    <s v="10.7"/>
    <s v=".517"/>
    <s v=".553"/>
    <s v=".082"/>
    <s v="7.5"/>
    <s v="13.5"/>
    <s v="10.6"/>
    <s v="5.7"/>
    <s v="1.5"/>
    <s v="2.7"/>
    <s v="7.5"/>
    <s v="16.7"/>
    <s v="0.2"/>
    <s v="0.7"/>
    <s v="1.0"/>
    <s v=".034"/>
    <s v="-2.9"/>
    <s v="-1.2"/>
    <s v="-4.1"/>
    <s v="-0.7"/>
    <n v="2530800"/>
    <n v="2.7264106211474632"/>
    <n v="0.39513197407934247"/>
    <m/>
    <m/>
    <n v="2.1858305674095142"/>
    <x v="16"/>
  </r>
  <r>
    <x v="421"/>
    <s v="29"/>
    <s v="DET"/>
    <s v="SF"/>
    <n v="75"/>
    <s v="0"/>
    <n v="16.5"/>
    <s v="2.0"/>
    <s v="5.0"/>
    <s v=".402"/>
    <s v="1.0"/>
    <s v="3.0"/>
    <s v=".335"/>
    <s v="1.0"/>
    <s v="1.9"/>
    <s v=".507"/>
    <s v=".504"/>
    <s v="0.9"/>
    <s v="1.1"/>
    <s v=".833"/>
    <s v="0.7"/>
    <s v="2.2"/>
    <s v="2.9"/>
    <s v="0.9"/>
    <s v="0.4"/>
    <s v="0.2"/>
    <s v="0.7"/>
    <s v="1.3"/>
    <s v="5.9"/>
    <s v="9.7"/>
    <s v=".544"/>
    <s v=".609"/>
    <s v=".225"/>
    <s v="4.7"/>
    <s v="14.5"/>
    <s v="9.6"/>
    <s v="6.9"/>
    <s v="1.2"/>
    <s v="0.9"/>
    <s v="11.6"/>
    <s v="15.8"/>
    <s v="0.4"/>
    <s v="1.2"/>
    <s v="1.6"/>
    <s v=".063"/>
    <s v="-2.2"/>
    <s v="-0.7"/>
    <s v="-2.9"/>
    <s v="-0.3"/>
    <n v="7692308"/>
    <n v="0.76699996932000125"/>
    <n v="0.20799999168000036"/>
    <n v="1.2609999495600019"/>
    <n v="0.68598397256064125"/>
    <n v="1.0975743560970259"/>
    <x v="6"/>
  </r>
  <r>
    <x v="422"/>
    <s v="28"/>
    <s v="BOS"/>
    <s v="SF"/>
    <n v="63"/>
    <s v="63"/>
    <n v="34.299999999999997"/>
    <s v="8.2"/>
    <s v="17.7"/>
    <s v=".463"/>
    <s v="1.8"/>
    <s v="5.7"/>
    <s v=".324"/>
    <s v="6.4"/>
    <s v="12.1"/>
    <s v=".529"/>
    <s v=".515"/>
    <s v="3.9"/>
    <s v="5.1"/>
    <s v=".764"/>
    <s v="1.3"/>
    <s v="4.5"/>
    <s v="5.8"/>
    <s v="4.5"/>
    <s v="1.2"/>
    <s v="0.3"/>
    <s v="2.6"/>
    <s v="2.4"/>
    <s v="22.2"/>
    <s v="17.8"/>
    <s v=".555"/>
    <s v=".320"/>
    <s v=".288"/>
    <s v="4.1"/>
    <s v="14.4"/>
    <s v="9.3"/>
    <s v="21.4"/>
    <s v="1.7"/>
    <s v="0.8"/>
    <s v="11.4"/>
    <s v="28.9"/>
    <s v="2.3"/>
    <s v="2.9"/>
    <s v="5.2"/>
    <s v=".115"/>
    <s v="0.4"/>
    <s v="-0.4"/>
    <s v="0.0"/>
    <s v="1.1"/>
    <n v="49205800"/>
    <n v="0.45116632592092798"/>
    <n v="0.10567859886436151"/>
    <n v="0.36174597303569905"/>
    <n v="0.366572639810754"/>
    <n v="1.0439988781810274"/>
    <x v="5"/>
  </r>
  <r>
    <x v="423"/>
    <s v="20"/>
    <s v="BOS"/>
    <s v="PF"/>
    <n v="52"/>
    <s v="1"/>
    <n v="7.8"/>
    <s v="0.6"/>
    <s v="1.6"/>
    <s v=".361"/>
    <s v="0.3"/>
    <s v="1.1"/>
    <s v=".273"/>
    <s v="0.3"/>
    <s v="0.5"/>
    <s v=".536"/>
    <s v=".452"/>
    <s v="0.1"/>
    <s v="0.2"/>
    <s v=".583"/>
    <s v="0.4"/>
    <s v="0.9"/>
    <s v="1.3"/>
    <s v="0.4"/>
    <s v="0.2"/>
    <s v="0.2"/>
    <s v="0.3"/>
    <s v="0.6"/>
    <s v="1.6"/>
    <s v="6.9"/>
    <s v=".464"/>
    <s v=".663"/>
    <s v=".145"/>
    <s v="6.2"/>
    <s v="12.4"/>
    <s v="9.3"/>
    <s v="6.0"/>
    <s v="1.5"/>
    <s v="2.5"/>
    <s v="16.1"/>
    <s v="11.5"/>
    <s v="-0.2"/>
    <s v="0.5"/>
    <s v="0.4"/>
    <s v=".044"/>
    <s v="-4.4"/>
    <s v="0.5"/>
    <s v="-3.9"/>
    <s v="-0.2"/>
    <n v="1891857"/>
    <n v="0.84572988338970656"/>
    <m/>
    <m/>
    <m/>
    <n v="0.67692219866512127"/>
    <x v="5"/>
  </r>
  <r>
    <x v="424"/>
    <s v="25"/>
    <s v="MEM"/>
    <s v="PG"/>
    <n v="50"/>
    <s v="50"/>
    <n v="30.4"/>
    <s v="8.1"/>
    <s v="17.8"/>
    <s v=".454"/>
    <s v="1.8"/>
    <s v="5.7"/>
    <s v=".309"/>
    <s v="6.3"/>
    <s v="12.1"/>
    <s v=".523"/>
    <s v=".504"/>
    <s v="5.3"/>
    <s v="6.4"/>
    <s v=".824"/>
    <s v="0.7"/>
    <s v="3.4"/>
    <s v="4.1"/>
    <s v="7.3"/>
    <s v="1.2"/>
    <s v="0.2"/>
    <s v="3.7"/>
    <s v="2.3"/>
    <s v="23.2"/>
    <s v="19.3"/>
    <s v=".563"/>
    <s v=".321"/>
    <s v=".359"/>
    <s v="2.4"/>
    <s v="11.8"/>
    <s v="7.1"/>
    <s v="36.0"/>
    <s v="1.9"/>
    <s v="0.7"/>
    <s v="15.2"/>
    <s v="32.2"/>
    <s v="2.0"/>
    <s v="1.5"/>
    <s v="3.5"/>
    <s v=".112"/>
    <s v="3.1"/>
    <s v="-0.7"/>
    <s v="2.4"/>
    <s v="1.7"/>
    <n v="36725670"/>
    <n v="0.6317107352976814"/>
    <n v="9.5301188514736415E-2"/>
    <n v="0.52551798238126091"/>
    <n v="0.53041374057981783"/>
    <n v="1.0355331842822744"/>
    <x v="19"/>
  </r>
  <r>
    <x v="425"/>
    <s v="24"/>
    <s v="2TM"/>
    <s v="PF"/>
    <n v="43"/>
    <s v="16"/>
    <n v="21.2"/>
    <s v="2.6"/>
    <s v="4.7"/>
    <s v=".552"/>
    <s v="0.3"/>
    <s v="1.3"/>
    <s v=".259"/>
    <s v="2.2"/>
    <s v="3.3"/>
    <s v=".671"/>
    <s v=".590"/>
    <s v="0.9"/>
    <s v="1.1"/>
    <s v=".787"/>
    <s v="0.7"/>
    <s v="2.2"/>
    <s v="2.9"/>
    <s v="1.1"/>
    <s v="0.4"/>
    <s v="0.5"/>
    <s v="0.6"/>
    <s v="2.3"/>
    <s v="6.4"/>
    <s v="10.2"/>
    <s v=".618"/>
    <s v=".289"/>
    <s v=".234"/>
    <s v="3.6"/>
    <s v="11.8"/>
    <s v="7.6"/>
    <s v="7.4"/>
    <s v="0.9"/>
    <s v="2.3"/>
    <s v="9.8"/>
    <s v="11.5"/>
    <s v="1.1"/>
    <s v="0.2"/>
    <s v="1.3"/>
    <s v=".068"/>
    <s v="-3.2"/>
    <s v="-0.3"/>
    <s v="-3.6"/>
    <s v="-0.4"/>
    <n v="7975000"/>
    <n v="0.80250783699059569"/>
    <n v="0.16300940438871475"/>
    <n v="1.2789968652037618"/>
    <n v="0.80591849529780568"/>
    <n v="1.0275460815047022"/>
    <x v="2"/>
  </r>
  <r>
    <x v="426"/>
    <s v="34"/>
    <s v="GSW"/>
    <s v="PF"/>
    <n v="68"/>
    <s v="66"/>
    <n v="29.2"/>
    <s v="3.2"/>
    <s v="7.5"/>
    <s v=".424"/>
    <s v="1.2"/>
    <s v="3.6"/>
    <s v=".325"/>
    <s v="2.0"/>
    <s v="3.9"/>
    <s v=".517"/>
    <s v=".503"/>
    <s v="1.5"/>
    <s v="2.2"/>
    <s v=".687"/>
    <s v="1.1"/>
    <s v="5.0"/>
    <s v="6.1"/>
    <s v="5.6"/>
    <s v="1.5"/>
    <s v="1.0"/>
    <s v="2.6"/>
    <s v="3.2"/>
    <s v="9.0"/>
    <s v="12.4"/>
    <s v=".534"/>
    <s v=".483"/>
    <s v=".289"/>
    <s v="3.9"/>
    <s v="19.0"/>
    <s v="11.2"/>
    <s v="26.2"/>
    <s v="2.4"/>
    <s v="3.4"/>
    <s v="23.3"/>
    <s v="15.9"/>
    <s v="0.3"/>
    <s v="3.4"/>
    <s v="3.7"/>
    <s v=".088"/>
    <s v="-2.3"/>
    <s v="2.8"/>
    <s v="0.5"/>
    <s v="1.3"/>
    <n v="24107143"/>
    <n v="0.37333333112098765"/>
    <n v="0.15348148057196159"/>
    <n v="0.51437036732224972"/>
    <n v="0.45852799728279708"/>
    <n v="1.0162929717553011"/>
    <x v="22"/>
  </r>
  <r>
    <x v="427"/>
    <s v="30"/>
    <s v="MIA"/>
    <s v="SF"/>
    <n v="74"/>
    <s v="37"/>
    <n v="24.1"/>
    <s v="3.9"/>
    <s v="9.0"/>
    <s v=".437"/>
    <s v="2.6"/>
    <s v="6.5"/>
    <s v=".393"/>
    <s v="1.4"/>
    <s v="2.4"/>
    <s v=".556"/>
    <s v=".581"/>
    <s v="0.6"/>
    <s v="0.7"/>
    <s v=".887"/>
    <s v="0.2"/>
    <s v="2.0"/>
    <s v="2.3"/>
    <s v="2.4"/>
    <s v="0.5"/>
    <s v="0.1"/>
    <s v="1.2"/>
    <s v="1.8"/>
    <s v="11.0"/>
    <s v="11.8"/>
    <s v=".595"/>
    <s v=".729"/>
    <s v=".080"/>
    <s v="1.1"/>
    <s v="9.1"/>
    <s v="5.2"/>
    <s v="14.7"/>
    <s v="1.1"/>
    <s v="0.3"/>
    <s v="11.1"/>
    <s v="19.2"/>
    <s v="1.3"/>
    <s v="1.4"/>
    <s v="2.7"/>
    <s v=".071"/>
    <s v="-0.7"/>
    <s v="-1.1"/>
    <s v="-1.7"/>
    <s v="0.1"/>
    <n v="19406000"/>
    <n v="0.56683499948469551"/>
    <n v="0.13913222714624346"/>
    <n v="0.60805936308358244"/>
    <n v="0.48137174069875299"/>
    <n v="0.97684736679377526"/>
    <x v="7"/>
  </r>
  <r>
    <x v="428"/>
    <s v="19"/>
    <s v="ATL"/>
    <s v="SF"/>
    <n v="75"/>
    <s v="73"/>
    <n v="24.6"/>
    <s v="4.8"/>
    <s v="10.4"/>
    <s v=".458"/>
    <s v="1.6"/>
    <s v="4.6"/>
    <s v=".355"/>
    <s v="3.1"/>
    <s v="5.8"/>
    <s v=".540"/>
    <s v=".537"/>
    <s v="1.4"/>
    <s v="2.0"/>
    <s v=".711"/>
    <s v="1.1"/>
    <s v="2.4"/>
    <s v="3.6"/>
    <s v="1.2"/>
    <s v="0.7"/>
    <s v="0.5"/>
    <s v="1.2"/>
    <s v="2.0"/>
    <s v="12.6"/>
    <s v="12.2"/>
    <s v=".558"/>
    <s v=".442"/>
    <s v=".191"/>
    <s v="5.0"/>
    <s v="11.1"/>
    <s v="8.0"/>
    <s v="7.1"/>
    <s v="1.3"/>
    <s v="1.8"/>
    <s v="9.8"/>
    <s v="20.9"/>
    <s v="0.6"/>
    <s v="1.1"/>
    <s v="1.8"/>
    <s v=".046"/>
    <s v="-1.7"/>
    <s v="-1.8"/>
    <s v="-3.5"/>
    <s v="-0.7"/>
    <n v="12569040"/>
    <n v="1.0024631952798304"/>
    <n v="0.14320902789711865"/>
    <n v="0.97063896685824846"/>
    <n v="0.77246949647705798"/>
    <n v="0.97490977831242498"/>
    <x v="13"/>
  </r>
  <r>
    <x v="429"/>
    <s v="22"/>
    <s v="TOR"/>
    <s v="PG"/>
    <n v="75"/>
    <s v="11"/>
    <n v="19.600000000000001"/>
    <s v="2.7"/>
    <s v="6.7"/>
    <s v=".405"/>
    <s v="1.0"/>
    <s v="3.0"/>
    <s v=".323"/>
    <s v="1.8"/>
    <s v="3.7"/>
    <s v=".470"/>
    <s v=".476"/>
    <s v="0.7"/>
    <s v="0.9"/>
    <s v=".768"/>
    <s v="0.4"/>
    <s v="1.1"/>
    <s v="1.5"/>
    <s v="4.2"/>
    <s v="0.8"/>
    <s v="0.1"/>
    <s v="1.6"/>
    <s v="2.1"/>
    <s v="7.1"/>
    <s v="9.9"/>
    <s v=".499"/>
    <s v=".442"/>
    <s v=".137"/>
    <s v="2.1"/>
    <s v="6.4"/>
    <s v="4.2"/>
    <s v="29.8"/>
    <s v="1.9"/>
    <s v="0.7"/>
    <s v="18.0"/>
    <s v="18.6"/>
    <s v="-0.2"/>
    <s v="1.1"/>
    <s v="0.8"/>
    <s v=".027"/>
    <s v="-3.2"/>
    <s v="-0.9"/>
    <s v="-4.1"/>
    <s v="-0.8"/>
    <n v="1862265"/>
    <n v="3.8125615849516579"/>
    <n v="0.42958440393821501"/>
    <m/>
    <m/>
    <n v="2.1221899138951761"/>
    <x v="30"/>
  </r>
  <r>
    <x v="430"/>
    <s v="25"/>
    <s v="LAL"/>
    <s v="PF"/>
    <n v="36"/>
    <s v="2"/>
    <n v="16.100000000000001"/>
    <s v="1.6"/>
    <s v="3.4"/>
    <s v=".488"/>
    <s v="0.3"/>
    <s v="0.9"/>
    <s v=".281"/>
    <s v="1.4"/>
    <s v="2.5"/>
    <s v=".562"/>
    <s v=".525"/>
    <s v="0.6"/>
    <s v="1.0"/>
    <s v=".556"/>
    <s v="1.9"/>
    <s v="3.2"/>
    <s v="5.1"/>
    <s v="1.1"/>
    <s v="1.0"/>
    <s v="0.3"/>
    <s v="0.8"/>
    <s v="1.9"/>
    <s v="4.1"/>
    <s v="13.2"/>
    <s v=".537"/>
    <s v=".264"/>
    <s v=".298"/>
    <s v="13.6"/>
    <s v="21.5"/>
    <s v="17.6"/>
    <s v="9.4"/>
    <s v="3.0"/>
    <s v="1.6"/>
    <s v="17.5"/>
    <s v="12.5"/>
    <s v="0.5"/>
    <s v="0.9"/>
    <s v="1.4"/>
    <s v=".114"/>
    <s v="-2.3"/>
    <s v="1.3"/>
    <s v="-1.0"/>
    <s v="0.2"/>
    <n v="10714286"/>
    <n v="0.38266665646222248"/>
    <n v="0.13066666318222231"/>
    <n v="1.2319999671466675"/>
    <n v="0.51623598623370703"/>
    <n v="0.92621757530086468"/>
    <x v="20"/>
  </r>
  <r>
    <x v="431"/>
    <s v="23"/>
    <s v="ORL"/>
    <s v="PG"/>
    <n v="35"/>
    <s v="35"/>
    <n v="28.6"/>
    <s v="5.6"/>
    <s v="13.7"/>
    <s v=".410"/>
    <s v="2.2"/>
    <s v="6.9"/>
    <s v=".314"/>
    <s v="3.5"/>
    <s v="6.8"/>
    <s v=".506"/>
    <s v=".489"/>
    <s v="2.8"/>
    <s v="3.1"/>
    <s v=".882"/>
    <s v="0.7"/>
    <s v="3.4"/>
    <s v="4.0"/>
    <s v="3.7"/>
    <s v="1.5"/>
    <s v="0.9"/>
    <s v="2.9"/>
    <s v="2.8"/>
    <s v="16.2"/>
    <s v="14.4"/>
    <s v=".536"/>
    <s v=".503"/>
    <s v=".229"/>
    <s v="2.5"/>
    <s v="14.2"/>
    <s v="8.1"/>
    <s v="21.6"/>
    <s v="2.5"/>
    <s v="3.2"/>
    <s v="16.2"/>
    <s v="27.5"/>
    <s v="-0.7"/>
    <s v="1.8"/>
    <s v="1.1"/>
    <s v=".052"/>
    <s v="-0.8"/>
    <s v="1.3"/>
    <s v="0.4"/>
    <s v="0.6"/>
    <n v="9188385"/>
    <n v="1.7630954732523723"/>
    <n v="0.11971635929491418"/>
    <n v="1.567195976224331"/>
    <n v="1.3941949537377896"/>
    <n v="0.92401874758186575"/>
    <x v="18"/>
  </r>
  <r>
    <x v="432"/>
    <s v="33"/>
    <s v="CLE"/>
    <s v="C"/>
    <n v="40"/>
    <s v="0"/>
    <n v="8.1999999999999993"/>
    <s v="0.8"/>
    <s v="1.8"/>
    <s v=".437"/>
    <s v="0.0"/>
    <s v="0.1"/>
    <s v=".000"/>
    <s v="0.8"/>
    <s v="1.7"/>
    <s v=".456"/>
    <s v=".437"/>
    <s v="0.2"/>
    <s v="0.8"/>
    <s v=".233"/>
    <s v="0.8"/>
    <s v="2.6"/>
    <s v="3.4"/>
    <s v="0.6"/>
    <s v="0.1"/>
    <s v="0.3"/>
    <s v="0.4"/>
    <s v="0.9"/>
    <s v="1.7"/>
    <s v="9.1"/>
    <s v=".410"/>
    <s v=".042"/>
    <s v=".423"/>
    <s v="10.9"/>
    <s v="32.7"/>
    <s v="22.1"/>
    <s v="8.8"/>
    <s v="0.3"/>
    <s v="3.0"/>
    <s v="14.3"/>
    <s v="12.7"/>
    <s v="-0.2"/>
    <s v="0.5"/>
    <s v="0.4"/>
    <s v=".057"/>
    <s v="-4.9"/>
    <s v="0.3"/>
    <s v="-4.6"/>
    <s v="-0.2"/>
    <n v="2087519"/>
    <n v="0.81436384531110861"/>
    <m/>
    <m/>
    <m/>
    <n v="0.71491564867194024"/>
    <x v="21"/>
  </r>
  <r>
    <x v="433"/>
    <s v="29"/>
    <s v="2TM"/>
    <s v="SF"/>
    <n v="53"/>
    <s v="8"/>
    <n v="22.1"/>
    <s v="2.6"/>
    <s v="6.1"/>
    <s v=".418"/>
    <s v="0.8"/>
    <s v="2.8"/>
    <s v=".285"/>
    <s v="1.8"/>
    <s v="3.3"/>
    <s v=".534"/>
    <s v=".485"/>
    <s v="0.8"/>
    <s v="1.2"/>
    <s v=".705"/>
    <s v="1.0"/>
    <s v="3.2"/>
    <s v="4.2"/>
    <s v="2.0"/>
    <s v="1.1"/>
    <s v="0.6"/>
    <s v="1.0"/>
    <s v="1.8"/>
    <s v="6.8"/>
    <s v="11.3"/>
    <s v=".509"/>
    <s v=".465"/>
    <s v=".188"/>
    <s v="4.8"/>
    <s v="15.9"/>
    <s v="10.3"/>
    <s v="13.0"/>
    <s v="2.4"/>
    <s v="2.7"/>
    <s v="12.7"/>
    <s v="14.7"/>
    <s v="0.1"/>
    <s v="1.2"/>
    <s v="1.3"/>
    <s v=".054"/>
    <s v="-2.8"/>
    <s v="1.1"/>
    <s v="-1.7"/>
    <s v="0.1"/>
    <n v="8120000"/>
    <n v="0.83743842364532028"/>
    <n v="0.16009852216748771"/>
    <n v="1.3916256157635469"/>
    <n v="0.81490147783251243"/>
    <n v="0.92083866995073904"/>
    <x v="2"/>
  </r>
  <r>
    <x v="434"/>
    <s v="20"/>
    <s v="SAS"/>
    <s v="PG"/>
    <n v="81"/>
    <s v="47"/>
    <n v="26.7"/>
    <s v="5.2"/>
    <s v="12.2"/>
    <s v=".428"/>
    <s v="1.2"/>
    <s v="4.1"/>
    <s v=".285"/>
    <s v="4.0"/>
    <s v="8.1"/>
    <s v=".501"/>
    <s v=".476"/>
    <s v="3.1"/>
    <s v="4.2"/>
    <s v=".724"/>
    <s v="1.1"/>
    <s v="2.6"/>
    <s v="3.7"/>
    <s v="4.1"/>
    <s v="0.9"/>
    <s v="0.3"/>
    <s v="2.2"/>
    <s v="2.0"/>
    <s v="14.7"/>
    <s v="13.7"/>
    <s v=".522"/>
    <s v=".337"/>
    <s v=".348"/>
    <s v="4.4"/>
    <s v="10.3"/>
    <s v="7.4"/>
    <s v="22.8"/>
    <s v="1.7"/>
    <s v="0.9"/>
    <s v="13.4"/>
    <s v="26.0"/>
    <s v="0.1"/>
    <s v="1.0"/>
    <s v="1.1"/>
    <s v=".025"/>
    <s v="-1.5"/>
    <s v="-1.7"/>
    <s v="-3.2"/>
    <s v="-0.6"/>
    <n v="9105120"/>
    <n v="1.6144762507248669"/>
    <n v="0.12081114801342543"/>
    <n v="1.5046479343490256"/>
    <n v="1.2899335758342558"/>
    <n v="0.8639688439032106"/>
    <x v="26"/>
  </r>
  <r>
    <x v="435"/>
    <s v="27"/>
    <s v="2TM"/>
    <s v="SG"/>
    <n v="52"/>
    <s v="9"/>
    <n v="15"/>
    <s v="1.8"/>
    <s v="4.8"/>
    <s v=".369"/>
    <s v="1.2"/>
    <s v="3.6"/>
    <s v=".344"/>
    <s v="0.5"/>
    <s v="1.2"/>
    <s v=".444"/>
    <s v=".498"/>
    <s v="0.2"/>
    <s v="0.2"/>
    <s v=".727"/>
    <s v="0.4"/>
    <s v="1.7"/>
    <s v="2.1"/>
    <s v="1.0"/>
    <s v="0.5"/>
    <s v="0.2"/>
    <s v="0.4"/>
    <s v="1.2"/>
    <s v="4.9"/>
    <s v="8.8"/>
    <s v=".504"/>
    <s v=".747"/>
    <s v=".044"/>
    <s v="2.7"/>
    <s v="12.8"/>
    <s v="7.6"/>
    <s v="9.1"/>
    <s v="1.7"/>
    <s v="1.3"/>
    <s v="7.3"/>
    <s v="14.8"/>
    <s v="0.1"/>
    <s v="0.9"/>
    <s v="1.0"/>
    <s v=".062"/>
    <s v="-3.0"/>
    <s v="0.2"/>
    <s v="-2.8"/>
    <s v="-0.2"/>
    <n v="2196970"/>
    <n v="2.2303445199524803"/>
    <n v="0.45517235101071024"/>
    <m/>
    <m/>
    <n v="2.0187804112027021"/>
    <x v="2"/>
  </r>
  <r>
    <x v="436"/>
    <s v="33"/>
    <s v="LAC"/>
    <s v="SF"/>
    <n v="37"/>
    <s v="37"/>
    <n v="31.9"/>
    <s v="8.4"/>
    <s v="16.8"/>
    <s v=".498"/>
    <s v="2.1"/>
    <s v="5.1"/>
    <s v=".411"/>
    <s v="6.3"/>
    <s v="11.7"/>
    <s v=".536"/>
    <s v=".560"/>
    <s v="2.6"/>
    <s v="3.3"/>
    <s v=".810"/>
    <s v="0.9"/>
    <s v="5.0"/>
    <s v="5.9"/>
    <s v="3.1"/>
    <s v="1.6"/>
    <s v="0.5"/>
    <s v="1.9"/>
    <s v="1.5"/>
    <s v="21.5"/>
    <s v="20.5"/>
    <s v=".589"/>
    <s v=".305"/>
    <s v=".194"/>
    <s v="3.4"/>
    <s v="17.4"/>
    <s v="10.5"/>
    <s v="16.4"/>
    <s v="2.5"/>
    <s v="1.4"/>
    <s v="9.6"/>
    <s v="27.7"/>
    <s v="1.5"/>
    <s v="1.9"/>
    <s v="3.5"/>
    <s v=".141"/>
    <s v="2.5"/>
    <s v="0.6"/>
    <s v="3.1"/>
    <s v="1.5"/>
    <n v="49205800"/>
    <n v="0.43694036068918701"/>
    <n v="7.1129826158704862E-2"/>
    <n v="0.41661755321527133"/>
    <n v="0.36508907486515807"/>
    <n v="0.85885708595328181"/>
    <x v="28"/>
  </r>
  <r>
    <x v="437"/>
    <s v="26"/>
    <s v="POR"/>
    <s v="C"/>
    <n v="40"/>
    <s v="40"/>
    <n v="30.2"/>
    <s v="6.6"/>
    <s v="11.7"/>
    <s v=".566"/>
    <s v="0.2"/>
    <s v="0.8"/>
    <s v=".188"/>
    <s v="6.5"/>
    <s v="10.9"/>
    <s v=".594"/>
    <s v=".573"/>
    <s v="1.0"/>
    <s v="1.5"/>
    <s v=".667"/>
    <s v="3.1"/>
    <s v="7.1"/>
    <s v="10.2"/>
    <s v="1.6"/>
    <s v="0.8"/>
    <s v="1.0"/>
    <s v="1.7"/>
    <s v="2.2"/>
    <s v="14.4"/>
    <s v="17.7"/>
    <s v=".583"/>
    <s v=".068"/>
    <s v=".128"/>
    <s v="10.9"/>
    <s v="26.0"/>
    <s v="18.2"/>
    <s v="8.5"/>
    <s v="1.2"/>
    <s v="2.9"/>
    <s v="12.2"/>
    <s v="19.4"/>
    <s v="1.2"/>
    <s v="1.6"/>
    <s v="2.8"/>
    <s v=".113"/>
    <s v="-0.3"/>
    <s v="-0.4"/>
    <s v="-0.7"/>
    <s v="0.4"/>
    <n v="34005126"/>
    <n v="0.42346556810287961"/>
    <n v="8.2340527131115476E-2"/>
    <n v="0.52050976079312283"/>
    <n v="0.44918521989890581"/>
    <n v="0.84968013351869365"/>
    <x v="25"/>
  </r>
  <r>
    <x v="438"/>
    <s v="24"/>
    <s v="TOR"/>
    <s v="SF"/>
    <n v="58"/>
    <s v="58"/>
    <n v="32.200000000000003"/>
    <s v="7.9"/>
    <s v="16.9"/>
    <s v=".468"/>
    <s v="1.8"/>
    <s v="5.3"/>
    <s v=".350"/>
    <s v="6.1"/>
    <s v="11.7"/>
    <s v=".522"/>
    <s v=".523"/>
    <s v="3.4"/>
    <s v="5.4"/>
    <s v=".630"/>
    <s v="1.1"/>
    <s v="5.3"/>
    <s v="6.3"/>
    <s v="5.4"/>
    <s v="0.8"/>
    <s v="0.3"/>
    <s v="2.8"/>
    <s v="2.4"/>
    <s v="21.1"/>
    <s v="16.5"/>
    <s v=".547"/>
    <s v=".312"/>
    <s v=".317"/>
    <s v="3.4"/>
    <s v="17.9"/>
    <s v="10.5"/>
    <s v="27.3"/>
    <s v="1.2"/>
    <s v="0.9"/>
    <s v="12.9"/>
    <s v="28.7"/>
    <s v="0.6"/>
    <s v="1.7"/>
    <s v="2.4"/>
    <s v=".061"/>
    <s v="1.2"/>
    <s v="-0.7"/>
    <s v="0.6"/>
    <s v="1.2"/>
    <n v="25794643"/>
    <n v="0.81799930318865044"/>
    <n v="9.3042574770273029E-2"/>
    <n v="0.63966770154562713"/>
    <n v="0.69555527479097112"/>
    <n v="0.83975575858909934"/>
    <x v="30"/>
  </r>
  <r>
    <x v="439"/>
    <s v="21"/>
    <s v="UTA"/>
    <s v="SF"/>
    <n v="71"/>
    <s v="15"/>
    <n v="20.2"/>
    <s v="3.9"/>
    <s v="8.4"/>
    <s v=".459"/>
    <s v="2.2"/>
    <s v="5.2"/>
    <s v=".422"/>
    <s v="1.7"/>
    <s v="3.2"/>
    <s v=".520"/>
    <s v=".590"/>
    <s v="0.9"/>
    <s v="1.0"/>
    <s v=".890"/>
    <s v="0.6"/>
    <s v="2.4"/>
    <s v="3.0"/>
    <s v="1.5"/>
    <s v="0.6"/>
    <s v="0.1"/>
    <s v="1.5"/>
    <s v="1.6"/>
    <s v="10.9"/>
    <s v="13.4"/>
    <s v=".612"/>
    <s v=".621"/>
    <s v=".122"/>
    <s v="3.2"/>
    <s v="12.6"/>
    <s v="7.9"/>
    <s v="12.0"/>
    <s v="1.5"/>
    <s v="0.5"/>
    <s v="14.5"/>
    <s v="21.5"/>
    <s v="0.9"/>
    <s v="0.3"/>
    <s v="1.2"/>
    <s v=".042"/>
    <s v="0.4"/>
    <s v="-1.6"/>
    <s v="-1.2"/>
    <s v="0.3"/>
    <n v="2571480"/>
    <n v="4.2388041128066325"/>
    <n v="0.46665733351999622"/>
    <m/>
    <m/>
    <n v="3.8269634607307847"/>
    <x v="12"/>
  </r>
  <r>
    <x v="440"/>
    <s v="38"/>
    <s v="PHI"/>
    <s v="PG"/>
    <n v="35"/>
    <s v="12"/>
    <n v="18.8"/>
    <s v="1.2"/>
    <s v="3.3"/>
    <s v=".350"/>
    <s v="0.8"/>
    <s v="2.5"/>
    <s v=".330"/>
    <s v="0.3"/>
    <s v="0.8"/>
    <s v=".414"/>
    <s v=".474"/>
    <s v="0.8"/>
    <s v="0.9"/>
    <s v=".818"/>
    <s v="0.3"/>
    <s v="1.6"/>
    <s v="1.9"/>
    <s v="2.7"/>
    <s v="0.9"/>
    <s v="0.3"/>
    <s v="0.6"/>
    <s v="1.8"/>
    <s v="3.9"/>
    <s v="9.8"/>
    <s v=".525"/>
    <s v=".752"/>
    <s v=".282"/>
    <s v="1.8"/>
    <s v="10.0"/>
    <s v="5.8"/>
    <s v="19.2"/>
    <s v="2.5"/>
    <s v="1.6"/>
    <s v="13.8"/>
    <s v="10.1"/>
    <s v="0.6"/>
    <s v="0.4"/>
    <s v="1.0"/>
    <s v=".070"/>
    <s v="-2.8"/>
    <s v="1.5"/>
    <s v="-1.3"/>
    <s v="0.1"/>
    <n v="2087519"/>
    <n v="1.8682464686548961"/>
    <n v="0.47903755606535797"/>
    <m/>
    <m/>
    <n v="2.464648225956267"/>
    <x v="14"/>
  </r>
  <r>
    <x v="441"/>
    <s v="32"/>
    <s v="NOP"/>
    <s v="C"/>
    <n v="38"/>
    <s v="9"/>
    <n v="16.3"/>
    <s v="1.6"/>
    <s v="3.4"/>
    <s v=".473"/>
    <s v="0.2"/>
    <s v="1.0"/>
    <s v=".243"/>
    <s v="1.4"/>
    <s v="2.4"/>
    <s v=".565"/>
    <s v=".508"/>
    <s v="0.8"/>
    <s v="1.0"/>
    <s v=".838"/>
    <s v="1.2"/>
    <s v="3.2"/>
    <s v="4.3"/>
    <s v="1.6"/>
    <s v="0.5"/>
    <s v="0.5"/>
    <s v="0.7"/>
    <s v="1.8"/>
    <s v="4.3"/>
    <s v="12.1"/>
    <s v=".558"/>
    <s v=".287"/>
    <s v=".287"/>
    <s v="7.4"/>
    <s v="21.5"/>
    <s v="14.2"/>
    <s v="13.0"/>
    <s v="1.4"/>
    <s v="3.1"/>
    <s v="14.7"/>
    <s v="11.6"/>
    <s v="0.6"/>
    <s v="0.4"/>
    <s v="1.0"/>
    <s v=".077"/>
    <s v="-3.3"/>
    <s v="0.0"/>
    <s v="-3.3"/>
    <s v="-0.2"/>
    <n v="2087519"/>
    <n v="2.0598614910810391"/>
    <n v="0.47903755606535797"/>
    <m/>
    <m/>
    <n v="3.2343657710420843"/>
    <x v="8"/>
  </r>
  <r>
    <x v="442"/>
    <s v="34"/>
    <s v="DAL"/>
    <s v="SF"/>
    <n v="72"/>
    <s v="72"/>
    <n v="27.3"/>
    <s v="5.0"/>
    <s v="12.2"/>
    <s v=".412"/>
    <s v="3.0"/>
    <s v="7.7"/>
    <s v=".391"/>
    <s v="2.0"/>
    <s v="4.5"/>
    <s v=".448"/>
    <s v=".535"/>
    <s v="0.9"/>
    <s v="1.0"/>
    <s v=".905"/>
    <s v="0.6"/>
    <s v="2.8"/>
    <s v="3.4"/>
    <s v="2.0"/>
    <s v="0.7"/>
    <s v="0.4"/>
    <s v="1.2"/>
    <s v="1.1"/>
    <s v="14.0"/>
    <s v="12.9"/>
    <s v=".552"/>
    <s v=".631"/>
    <s v=".084"/>
    <s v="2.5"/>
    <s v="11.0"/>
    <s v="6.8"/>
    <s v="10.7"/>
    <s v="1.2"/>
    <s v="1.3"/>
    <s v="8.8"/>
    <s v="21.8"/>
    <s v="0.7"/>
    <s v="1.1"/>
    <s v="1.8"/>
    <s v=".045"/>
    <s v="0.7"/>
    <s v="-1.6"/>
    <s v="-1.0"/>
    <s v="0.5"/>
    <n v="15873016"/>
    <n v="0.88199999294400011"/>
    <n v="0.11339999909280001"/>
    <n v="0.81269999349840005"/>
    <n v="0.67465439460276488"/>
    <n v="0.80749871354001046"/>
    <x v="15"/>
  </r>
  <r>
    <x v="443"/>
    <s v="30"/>
    <s v="HOU"/>
    <s v="PG"/>
    <n v="60"/>
    <s v="60"/>
    <n v="35.200000000000003"/>
    <s v="4.8"/>
    <s v="12.7"/>
    <s v=".378"/>
    <s v="2.7"/>
    <s v="7.7"/>
    <s v=".345"/>
    <s v="2.1"/>
    <s v="5.0"/>
    <s v=".430"/>
    <s v=".483"/>
    <s v="1.9"/>
    <s v="2.3"/>
    <s v=".810"/>
    <s v="0.5"/>
    <s v="3.2"/>
    <s v="3.7"/>
    <s v="5.6"/>
    <s v="1.6"/>
    <s v="0.4"/>
    <s v="1.5"/>
    <s v="2.3"/>
    <s v="14.1"/>
    <s v="12.8"/>
    <s v=".515"/>
    <s v=".607"/>
    <s v=".181"/>
    <s v="1.6"/>
    <s v="9.7"/>
    <s v="5.6"/>
    <s v="21.2"/>
    <s v="2.2"/>
    <s v="1.1"/>
    <s v="9.6"/>
    <s v="17.7"/>
    <s v="2.4"/>
    <s v="2.8"/>
    <s v="5.2"/>
    <s v=".119"/>
    <s v="-0.4"/>
    <s v="1.3"/>
    <s v="0.9"/>
    <s v="1.5"/>
    <n v="42846615"/>
    <n v="0.32908083870802862"/>
    <n v="0.12136314619019496"/>
    <n v="0.29874005216047989"/>
    <n v="0.28125909129577681"/>
    <n v="0.80002585968576523"/>
    <x v="3"/>
  </r>
  <r>
    <x v="444"/>
    <s v="25"/>
    <s v="TOR"/>
    <s v="PG"/>
    <n v="33"/>
    <s v="33"/>
    <n v="27.8"/>
    <s v="5.6"/>
    <s v="13.3"/>
    <s v=".420"/>
    <s v="2.6"/>
    <s v="6.8"/>
    <s v=".378"/>
    <s v="3.0"/>
    <s v="6.5"/>
    <s v=".465"/>
    <s v=".517"/>
    <s v="3.4"/>
    <s v="3.9"/>
    <s v=".867"/>
    <s v="0.5"/>
    <s v="3.1"/>
    <s v="3.5"/>
    <s v="5.8"/>
    <s v="0.7"/>
    <s v="0.1"/>
    <s v="1.8"/>
    <s v="1.8"/>
    <s v="17.1"/>
    <s v="17.5"/>
    <s v=".570"/>
    <s v=".514"/>
    <s v=".292"/>
    <s v="1.8"/>
    <s v="12.1"/>
    <s v="6.8"/>
    <s v="31.5"/>
    <s v="1.2"/>
    <s v="0.4"/>
    <s v="10.5"/>
    <s v="25.1"/>
    <s v="1.8"/>
    <s v="0.6"/>
    <s v="2.5"/>
    <s v=".128"/>
    <s v="3.2"/>
    <s v="-1.0"/>
    <s v="2.2"/>
    <s v="1.0"/>
    <n v="32500000"/>
    <n v="0.52615384615384619"/>
    <n v="7.6923076923076927E-2"/>
    <n v="0.53846153846153844"/>
    <n v="0.46301538461538461"/>
    <n v="0.76730769230769225"/>
    <x v="30"/>
  </r>
  <r>
    <x v="445"/>
    <s v="28"/>
    <s v="2TM"/>
    <s v="PG"/>
    <n v="58"/>
    <s v="36"/>
    <n v="25.5"/>
    <s v="4.3"/>
    <s v="11.0"/>
    <s v=".390"/>
    <s v="1.9"/>
    <s v="6.2"/>
    <s v=".314"/>
    <s v="2.3"/>
    <s v="4.8"/>
    <s v=".489"/>
    <s v=".479"/>
    <s v="2.1"/>
    <s v="2.5"/>
    <s v=".834"/>
    <s v="0.3"/>
    <s v="2.4"/>
    <s v="2.8"/>
    <s v="5.1"/>
    <s v="1.0"/>
    <s v="0.4"/>
    <s v="1.9"/>
    <s v="2.0"/>
    <s v="12.6"/>
    <s v="14.0"/>
    <s v=".522"/>
    <s v=".564"/>
    <s v=".227"/>
    <s v="1.5"/>
    <s v="11.0"/>
    <s v="6.2"/>
    <s v="31.2"/>
    <s v="1.9"/>
    <s v="1.5"/>
    <s v="13.3"/>
    <s v="24.0"/>
    <s v="0.7"/>
    <s v="1.3"/>
    <s v="1.9"/>
    <s v=".063"/>
    <s v="0.0"/>
    <s v="-0.4"/>
    <s v="-0.4"/>
    <s v="0.6"/>
    <n v="18692307"/>
    <n v="0.67407409903978144"/>
    <n v="0.10164609429964958"/>
    <n v="0.74897122115531278"/>
    <n v="0.57248150268450015"/>
    <n v="0.74282965714183913"/>
    <x v="2"/>
  </r>
  <r>
    <x v="446"/>
    <s v="22"/>
    <s v="OKC"/>
    <s v="SG"/>
    <n v="36"/>
    <s v="1"/>
    <n v="16.600000000000001"/>
    <s v="2.5"/>
    <s v="5.1"/>
    <s v=".495"/>
    <s v="0.6"/>
    <s v="1.7"/>
    <s v=".383"/>
    <s v="1.9"/>
    <s v="3.4"/>
    <s v=".548"/>
    <s v=".557"/>
    <s v="0.8"/>
    <s v="1.0"/>
    <s v=".829"/>
    <s v="0.5"/>
    <s v="1.4"/>
    <s v="1.9"/>
    <s v="1.8"/>
    <s v="0.7"/>
    <s v="0.1"/>
    <s v="0.8"/>
    <s v="1.9"/>
    <s v="6.5"/>
    <s v="12.0"/>
    <s v=".587"/>
    <s v=".326"/>
    <s v=".190"/>
    <s v="3.3"/>
    <s v="8.8"/>
    <s v="6.1"/>
    <s v="13.8"/>
    <s v="2.0"/>
    <s v="0.7"/>
    <s v="12.7"/>
    <s v="16.2"/>
    <s v="0.6"/>
    <s v="0.9"/>
    <s v="1.5"/>
    <s v=".122"/>
    <s v="-2.5"/>
    <s v="0.9"/>
    <s v="-1.6"/>
    <s v="0.1"/>
    <n v="3000000"/>
    <n v="2.1666666666666665"/>
    <n v="0.5"/>
    <m/>
    <m/>
    <n v="3.5219999999999998"/>
    <x v="24"/>
  </r>
  <r>
    <x v="447"/>
    <s v="25"/>
    <s v="LAC"/>
    <s v="PF"/>
    <n v="40"/>
    <s v="0"/>
    <n v="6.8"/>
    <s v="0.8"/>
    <s v="1.8"/>
    <s v=".458"/>
    <s v="0.2"/>
    <s v="0.7"/>
    <s v=".231"/>
    <s v="0.7"/>
    <s v="1.2"/>
    <s v=".587"/>
    <s v=".500"/>
    <s v="0.1"/>
    <s v="0.2"/>
    <s v=".714"/>
    <s v="0.5"/>
    <s v="1.2"/>
    <s v="1.6"/>
    <s v="0.6"/>
    <s v="0.2"/>
    <s v="0.1"/>
    <s v="0.3"/>
    <s v="0.6"/>
    <s v="1.9"/>
    <s v="10.8"/>
    <s v=".513"/>
    <s v=".361"/>
    <s v=".097"/>
    <s v="8.0"/>
    <s v="18.9"/>
    <s v="13.5"/>
    <s v="11.9"/>
    <s v="1.3"/>
    <s v="1.5"/>
    <s v="13.8"/>
    <s v="14.0"/>
    <s v="0.1"/>
    <s v="0.4"/>
    <s v="0.5"/>
    <s v=".085"/>
    <s v="-2.5"/>
    <s v="0.4"/>
    <s v="-2.1"/>
    <s v="0.0"/>
    <n v="2533920"/>
    <n v="0.74982635600176795"/>
    <m/>
    <m/>
    <m/>
    <n v="1.093246827050578"/>
    <x v="28"/>
  </r>
  <r>
    <x v="448"/>
    <s v="26"/>
    <s v="2TM"/>
    <s v="SG"/>
    <n v="69"/>
    <s v="31"/>
    <n v="24.3"/>
    <s v="3.7"/>
    <s v="8.8"/>
    <s v=".425"/>
    <s v="1.9"/>
    <s v="5.7"/>
    <s v=".338"/>
    <s v="1.8"/>
    <s v="3.1"/>
    <s v=".587"/>
    <s v=".535"/>
    <s v="0.5"/>
    <s v="0.7"/>
    <s v=".714"/>
    <s v="0.4"/>
    <s v="2.5"/>
    <s v="3.0"/>
    <s v="2.3"/>
    <s v="1.0"/>
    <s v="0.3"/>
    <s v="1.0"/>
    <s v="1.8"/>
    <s v="9.9"/>
    <s v="11.3"/>
    <s v=".544"/>
    <s v=".647"/>
    <s v=".081"/>
    <s v="2.0"/>
    <s v="11.3"/>
    <s v="6.7"/>
    <s v="12.6"/>
    <s v="1.9"/>
    <s v="1.3"/>
    <s v="9.7"/>
    <s v="17.5"/>
    <s v="0.6"/>
    <s v="1.3"/>
    <s v="1.9"/>
    <s v=".054"/>
    <s v="-1.8"/>
    <s v="-0.2"/>
    <s v="-2.0"/>
    <s v="0.0"/>
    <n v="16830357"/>
    <n v="0.58822281666396026"/>
    <n v="0.11289124764257823"/>
    <n v="0.67140584124270219"/>
    <n v="0.4913027097405005"/>
    <n v="0.69396507750845693"/>
    <x v="2"/>
  </r>
  <r>
    <x v="449"/>
    <s v="22"/>
    <s v="DEN"/>
    <s v="SG"/>
    <n v="65"/>
    <s v="4"/>
    <n v="21.3"/>
    <s v="3.2"/>
    <s v="7.5"/>
    <s v=".432"/>
    <s v="1.4"/>
    <s v="4.1"/>
    <s v=".349"/>
    <s v="1.8"/>
    <s v="3.3"/>
    <s v=".535"/>
    <s v=".529"/>
    <s v="1.1"/>
    <s v="1.4"/>
    <s v=".822"/>
    <s v="0.3"/>
    <s v="1.9"/>
    <s v="2.2"/>
    <s v="1.3"/>
    <s v="0.6"/>
    <s v="0.2"/>
    <s v="0.9"/>
    <s v="2.3"/>
    <s v="9.0"/>
    <s v="9.5"/>
    <s v=".559"/>
    <s v=".553"/>
    <s v=".185"/>
    <s v="1.4"/>
    <s v="9.5"/>
    <s v="5.6"/>
    <s v="7.6"/>
    <s v="1.4"/>
    <s v="1.0"/>
    <s v="9.8"/>
    <s v="17.8"/>
    <s v="0.5"/>
    <s v="0.8"/>
    <s v="1.3"/>
    <s v=".043"/>
    <s v="-3.1"/>
    <s v="-1.4"/>
    <s v="-4.5"/>
    <s v="-0.9"/>
    <n v="2552520"/>
    <n v="3.5259273188848668"/>
    <n v="0.50930061272781413"/>
    <m/>
    <m/>
    <n v="2.704640903891057"/>
    <x v="1"/>
  </r>
  <r>
    <x v="450"/>
    <s v="25"/>
    <s v="WAS"/>
    <s v="SG"/>
    <n v="68"/>
    <s v="68"/>
    <n v="29.4"/>
    <s v="6.7"/>
    <s v="15.5"/>
    <s v=".432"/>
    <s v="3.5"/>
    <s v="9.1"/>
    <s v=".378"/>
    <s v="3.3"/>
    <s v="6.4"/>
    <s v=".510"/>
    <s v=".544"/>
    <s v="3.6"/>
    <s v="4.0"/>
    <s v=".883"/>
    <s v="0.5"/>
    <s v="2.5"/>
    <s v="3.0"/>
    <s v="4.5"/>
    <s v="1.3"/>
    <s v="0.4"/>
    <s v="3.0"/>
    <s v="3.0"/>
    <s v="20.5"/>
    <s v="16.6"/>
    <s v=".591"/>
    <s v=".588"/>
    <s v=".259"/>
    <s v="1.6"/>
    <s v="9.0"/>
    <s v="5.3"/>
    <s v="25.6"/>
    <s v="2.0"/>
    <s v="1.2"/>
    <s v="14.8"/>
    <s v="29.0"/>
    <s v="1.2"/>
    <s v="0.8"/>
    <s v="2.0"/>
    <s v=".047"/>
    <s v="2.0"/>
    <s v="-1.6"/>
    <s v="0.4"/>
    <s v="1.2"/>
    <n v="29651786"/>
    <n v="0.69135801802967278"/>
    <n v="6.7449562734602217E-2"/>
    <n v="0.55983137069719846"/>
    <n v="0.55807768206609876"/>
    <n v="0.66172068016408858"/>
    <x v="10"/>
  </r>
  <r>
    <x v="451"/>
    <s v="33"/>
    <s v="2TM"/>
    <s v="SF"/>
    <n v="37"/>
    <s v="21"/>
    <n v="22.8"/>
    <s v="4.3"/>
    <s v="9.1"/>
    <s v=".475"/>
    <s v="1.3"/>
    <s v="3.6"/>
    <s v=".361"/>
    <s v="3.0"/>
    <s v="5.5"/>
    <s v=".549"/>
    <s v=".546"/>
    <s v="1.9"/>
    <s v="2.3"/>
    <s v=".857"/>
    <s v="0.4"/>
    <s v="3.4"/>
    <s v="3.7"/>
    <s v="4.1"/>
    <s v="0.9"/>
    <s v="0.2"/>
    <s v="1.5"/>
    <s v="2.0"/>
    <s v="11.9"/>
    <s v="16.7"/>
    <s v=".588"/>
    <s v=".395"/>
    <s v=".249"/>
    <s v="1.7"/>
    <s v="15.4"/>
    <s v="8.7"/>
    <s v="26.8"/>
    <s v="2.0"/>
    <s v="0.9"/>
    <s v="13.0"/>
    <s v="22.0"/>
    <s v="1.2"/>
    <s v="0.8"/>
    <s v="2.0"/>
    <s v=".116"/>
    <s v="0.4"/>
    <s v="0.3"/>
    <s v="0.7"/>
    <s v="0.6"/>
    <n v="31000000"/>
    <n v="0.38387096774193552"/>
    <n v="6.4516129032258063E-2"/>
    <n v="0.53870967741935483"/>
    <n v="0.37366451612903223"/>
    <n v="0.6335225806451612"/>
    <x v="2"/>
  </r>
  <r>
    <x v="452"/>
    <s v="23"/>
    <s v="UTA"/>
    <s v="SG"/>
    <n v="64"/>
    <s v="18"/>
    <n v="19.8"/>
    <s v="3.2"/>
    <s v="7.4"/>
    <s v=".429"/>
    <s v="1.8"/>
    <s v="4.9"/>
    <s v=".376"/>
    <s v="1.3"/>
    <s v="2.5"/>
    <s v=".534"/>
    <s v=".554"/>
    <s v="0.7"/>
    <s v="0.8"/>
    <s v=".849"/>
    <s v="0.7"/>
    <s v="2.2"/>
    <s v="2.9"/>
    <s v="1.1"/>
    <s v="0.6"/>
    <s v="0.1"/>
    <s v="0.6"/>
    <s v="2.0"/>
    <s v="8.9"/>
    <s v="11.8"/>
    <s v=".573"/>
    <s v=".661"/>
    <s v=".112"/>
    <s v="3.6"/>
    <s v="12.0"/>
    <s v="7.8"/>
    <s v="7.9"/>
    <s v="1.5"/>
    <s v="0.6"/>
    <s v="6.7"/>
    <s v="17.6"/>
    <s v="1.3"/>
    <s v="0.3"/>
    <s v="1.6"/>
    <s v=".060"/>
    <s v="-0.9"/>
    <s v="-1.4"/>
    <s v="-2.3"/>
    <s v="-0.1"/>
    <n v="3087519"/>
    <n v="2.8825733542044603"/>
    <n v="0.5182154344637232"/>
    <m/>
    <m/>
    <n v="3.5038618385830183"/>
    <x v="12"/>
  </r>
  <r>
    <x v="453"/>
    <s v="24"/>
    <s v="SAS"/>
    <s v="SG"/>
    <n v="64"/>
    <s v="53"/>
    <n v="31"/>
    <s v="6.2"/>
    <s v="13.9"/>
    <s v=".443"/>
    <s v="2.5"/>
    <s v="6.7"/>
    <s v=".368"/>
    <s v="3.7"/>
    <s v="7.2"/>
    <s v=".513"/>
    <s v=".532"/>
    <s v="1.5"/>
    <s v="1.9"/>
    <s v=".792"/>
    <s v="0.5"/>
    <s v="3.5"/>
    <s v="4.0"/>
    <s v="2.9"/>
    <s v="1.3"/>
    <s v="0.5"/>
    <s v="1.4"/>
    <s v="1.7"/>
    <s v="16.3"/>
    <s v="14.2"/>
    <s v=".553"/>
    <s v=".483"/>
    <s v=".135"/>
    <s v="1.8"/>
    <s v="12.0"/>
    <s v="6.9"/>
    <s v="13.8"/>
    <s v="2.0"/>
    <s v="1.5"/>
    <s v="8.5"/>
    <s v="22.1"/>
    <s v="0.9"/>
    <s v="1.3"/>
    <s v="2.2"/>
    <s v=".054"/>
    <s v="-0.3"/>
    <s v="-0.8"/>
    <s v="-1.1"/>
    <s v="0.4"/>
    <n v="29347826"/>
    <n v="0.55540740905305896"/>
    <n v="7.4962963185075449E-2"/>
    <n v="0.48385185328548691"/>
    <n v="0.43715674203602001"/>
    <n v="0.58865416470712351"/>
    <x v="26"/>
  </r>
  <r>
    <x v="454"/>
    <s v="23"/>
    <s v="ATL"/>
    <s v="SF"/>
    <n v="36"/>
    <s v="36"/>
    <n v="35.700000000000003"/>
    <s v="7.5"/>
    <s v="15.1"/>
    <s v=".500"/>
    <s v="1.2"/>
    <s v="3.9"/>
    <s v=".312"/>
    <s v="6.3"/>
    <s v="11.1"/>
    <s v=".566"/>
    <s v=".541"/>
    <s v="2.6"/>
    <s v="3.5"/>
    <s v=".746"/>
    <s v="1.7"/>
    <s v="8.3"/>
    <s v="10.0"/>
    <s v="5.0"/>
    <s v="1.6"/>
    <s v="1.0"/>
    <s v="2.9"/>
    <s v="1.9"/>
    <s v="18.9"/>
    <s v="17.3"/>
    <s v=".569"/>
    <s v=".260"/>
    <s v=".232"/>
    <s v="5.2"/>
    <s v="26.0"/>
    <s v="15.3"/>
    <s v="20.5"/>
    <s v="2.0"/>
    <s v="2.6"/>
    <s v="15.1"/>
    <s v="22.5"/>
    <s v="0.8"/>
    <s v="1.6"/>
    <s v="2.4"/>
    <s v=".089"/>
    <s v="0.5"/>
    <s v="1.4"/>
    <s v="1.8"/>
    <s v="1.2"/>
    <n v="4510905"/>
    <n v="4.1898466050604029"/>
    <n v="0.5320440133410036"/>
    <m/>
    <m/>
    <n v="5.2372816541248373"/>
    <x v="13"/>
  </r>
  <r>
    <x v="455"/>
    <s v="20"/>
    <s v="HOU"/>
    <s v="SF"/>
    <n v="51"/>
    <s v="3"/>
    <n v="16.2"/>
    <s v="3.5"/>
    <s v="7.9"/>
    <s v=".444"/>
    <s v="1.3"/>
    <s v="3.6"/>
    <s v=".355"/>
    <s v="2.2"/>
    <s v="4.3"/>
    <s v=".518"/>
    <s v=".525"/>
    <s v="1.1"/>
    <s v="1.4"/>
    <s v=".750"/>
    <s v="0.7"/>
    <s v="2.3"/>
    <s v="3.0"/>
    <s v="1.0"/>
    <s v="0.6"/>
    <s v="0.3"/>
    <s v="0.9"/>
    <s v="0.9"/>
    <s v="9.4"/>
    <s v="15.5"/>
    <s v=".549"/>
    <s v=".454"/>
    <s v=".179"/>
    <s v="4.5"/>
    <s v="15.1"/>
    <s v="9.7"/>
    <s v="8.9"/>
    <s v="1.8"/>
    <s v="1.4"/>
    <s v="9.6"/>
    <s v="23.9"/>
    <s v="0.6"/>
    <s v="1.2"/>
    <s v="1.8"/>
    <s v=".106"/>
    <s v="0.7"/>
    <s v="-0.4"/>
    <s v="0.3"/>
    <s v="0.5"/>
    <n v="3379080"/>
    <n v="2.7818222711507277"/>
    <n v="0.5326893710714159"/>
    <m/>
    <m/>
    <n v="4.532920203132214"/>
    <x v="3"/>
  </r>
  <r>
    <x v="456"/>
    <s v="23"/>
    <s v="CHO"/>
    <s v="PG"/>
    <n v="47"/>
    <s v="47"/>
    <n v="32"/>
    <s v="8.6"/>
    <s v="21.3"/>
    <s v=".405"/>
    <s v="3.8"/>
    <s v="11.2"/>
    <s v=".339"/>
    <s v="4.8"/>
    <s v="10.1"/>
    <s v=".478"/>
    <s v=".494"/>
    <s v="4.1"/>
    <s v="4.9"/>
    <s v=".843"/>
    <s v="1.0"/>
    <s v="3.9"/>
    <s v="4.9"/>
    <s v="7.4"/>
    <s v="1.1"/>
    <s v="0.3"/>
    <s v="3.6"/>
    <s v="3.3"/>
    <s v="25.2"/>
    <s v="19.1"/>
    <s v=".536"/>
    <s v=".526"/>
    <s v=".228"/>
    <s v="3.3"/>
    <s v="13.4"/>
    <s v="8.2"/>
    <s v="43.8"/>
    <s v="1.8"/>
    <s v="0.8"/>
    <s v="13.1"/>
    <s v="35.9"/>
    <s v="0.9"/>
    <s v="1.1"/>
    <s v="2.0"/>
    <s v=".065"/>
    <s v="4.1"/>
    <s v="-0.9"/>
    <s v="3.2"/>
    <s v="2.0"/>
    <n v="35147000"/>
    <n v="0.71698864767974513"/>
    <n v="5.6903860926963895E-2"/>
    <n v="0.5434318718525053"/>
    <n v="0.57188380231598723"/>
    <n v="0.58255896662588569"/>
    <x v="11"/>
  </r>
  <r>
    <x v="457"/>
    <s v="24"/>
    <s v="CHO"/>
    <s v="SG"/>
    <n v="68"/>
    <s v="67"/>
    <n v="27.8"/>
    <s v="2.6"/>
    <s v="6.2"/>
    <s v=".428"/>
    <s v="1.4"/>
    <s v="3.6"/>
    <s v=".391"/>
    <s v="1.2"/>
    <s v="2.5"/>
    <s v=".480"/>
    <s v=".543"/>
    <s v="0.7"/>
    <s v="1.1"/>
    <s v=".681"/>
    <s v="0.8"/>
    <s v="1.7"/>
    <s v="2.5"/>
    <s v="1.6"/>
    <s v="1.1"/>
    <s v="0.2"/>
    <s v="1.0"/>
    <s v="2.4"/>
    <s v="7.4"/>
    <s v="7.8"/>
    <s v=".559"/>
    <s v=".589"/>
    <s v=".171"/>
    <s v="3.1"/>
    <s v="6.7"/>
    <s v="4.9"/>
    <s v="8.2"/>
    <s v="1.9"/>
    <s v="0.8"/>
    <s v="13.4"/>
    <s v="11.8"/>
    <s v="0.4"/>
    <s v="1.0"/>
    <s v="1.5"/>
    <s v=".037"/>
    <s v="-4.5"/>
    <s v="0.2"/>
    <s v="-4.3"/>
    <s v="-1.1"/>
    <n v="12654321"/>
    <n v="0.5847804872343606"/>
    <n v="0.11853658525020822"/>
    <n v="0.61639024330108272"/>
    <n v="0.50800829218730903"/>
    <n v="0.51684321900795782"/>
    <x v="11"/>
  </r>
  <r>
    <x v="458"/>
    <s v="28"/>
    <s v="LAL"/>
    <s v="PG"/>
    <n v="72"/>
    <s v="11"/>
    <n v="21.2"/>
    <s v="2.3"/>
    <s v="5.8"/>
    <s v=".400"/>
    <s v="1.5"/>
    <s v="4.3"/>
    <s v=".353"/>
    <s v="0.8"/>
    <s v="1.5"/>
    <s v=".532"/>
    <s v=".530"/>
    <s v="0.2"/>
    <s v="0.3"/>
    <s v=".714"/>
    <s v="0.3"/>
    <s v="1.0"/>
    <s v="1.3"/>
    <s v="1.4"/>
    <s v="0.7"/>
    <s v="0.2"/>
    <s v="0.6"/>
    <s v="2.1"/>
    <s v="6.4"/>
    <s v="7.4"/>
    <s v=".536"/>
    <s v=".736"/>
    <s v=".050"/>
    <s v="1.5"/>
    <s v="5.2"/>
    <s v="3.4"/>
    <s v="8.7"/>
    <s v="1.6"/>
    <s v="0.8"/>
    <s v="8.7"/>
    <s v="13.5"/>
    <s v="0.3"/>
    <s v="1.0"/>
    <s v="1.3"/>
    <s v=".039"/>
    <s v="-3.8"/>
    <s v="-0.1"/>
    <s v="-4.0"/>
    <s v="-0.8"/>
    <n v="11000000"/>
    <n v="0.5818181818181819"/>
    <n v="0.11818181818181818"/>
    <n v="0.67272727272727273"/>
    <n v="0.44341818181818193"/>
    <n v="0.46875636363636369"/>
    <x v="20"/>
  </r>
  <r>
    <x v="459"/>
    <s v="27"/>
    <s v="UTA"/>
    <s v="PF"/>
    <n v="47"/>
    <s v="47"/>
    <n v="31.4"/>
    <s v="6.3"/>
    <s v="14.9"/>
    <s v=".423"/>
    <s v="2.9"/>
    <s v="8.5"/>
    <s v=".346"/>
    <s v="3.4"/>
    <s v="6.4"/>
    <s v=".525"/>
    <s v=".521"/>
    <s v="3.4"/>
    <s v="3.9"/>
    <s v=".876"/>
    <s v="1.5"/>
    <s v="4.4"/>
    <s v="5.9"/>
    <s v="1.5"/>
    <s v="0.7"/>
    <s v="0.4"/>
    <s v="1.4"/>
    <s v="1.7"/>
    <s v="19.0"/>
    <s v="15.6"/>
    <s v=".571"/>
    <s v=".570"/>
    <s v=".264"/>
    <s v="5.3"/>
    <s v="14.9"/>
    <s v="10.1"/>
    <s v="7.5"/>
    <s v="1.1"/>
    <s v="1.1"/>
    <s v="7.8"/>
    <s v="24.0"/>
    <s v="1.8"/>
    <s v="0.3"/>
    <s v="2.2"/>
    <s v=".070"/>
    <s v="1.8"/>
    <s v="-2.1"/>
    <s v="-0.3"/>
    <s v="0.7"/>
    <n v="42176400"/>
    <n v="0.45048889900513084"/>
    <n v="5.2161872516383573E-2"/>
    <n v="0.3698750960252653"/>
    <n v="0.35741315048226013"/>
    <n v="0.46463709562693822"/>
    <x v="12"/>
  </r>
  <r>
    <x v="460"/>
    <s v="31"/>
    <s v="PHO"/>
    <s v="SG"/>
    <n v="53"/>
    <s v="38"/>
    <n v="32.1"/>
    <s v="6.5"/>
    <s v="13.1"/>
    <s v=".497"/>
    <s v="1.9"/>
    <s v="5.0"/>
    <s v=".386"/>
    <s v="4.6"/>
    <s v="8.1"/>
    <s v=".565"/>
    <s v=".571"/>
    <s v="2.1"/>
    <s v="2.6"/>
    <s v=".803"/>
    <s v="0.6"/>
    <s v="2.7"/>
    <s v="3.3"/>
    <s v="3.7"/>
    <s v="1.1"/>
    <s v="0.5"/>
    <s v="1.9"/>
    <s v="2.6"/>
    <s v="17.0"/>
    <s v="15.2"/>
    <s v=".598"/>
    <s v=".380"/>
    <s v=".197"/>
    <s v="2.3"/>
    <s v="9.1"/>
    <s v="5.8"/>
    <s v="17.6"/>
    <s v="1.7"/>
    <s v="1.5"/>
    <s v="11.6"/>
    <s v="22.1"/>
    <s v="1.9"/>
    <s v="0.6"/>
    <s v="2.4"/>
    <s v=".068"/>
    <s v="-0.1"/>
    <s v="-1.0"/>
    <s v="-1.1"/>
    <s v="0.4"/>
    <n v="50203930"/>
    <n v="0.33861890891808671"/>
    <n v="4.7805022435494587E-2"/>
    <n v="0.30276514209146571"/>
    <n v="0.28587403416425766"/>
    <n v="0.43452853192967156"/>
    <x v="16"/>
  </r>
  <r>
    <x v="461"/>
    <s v="33"/>
    <s v="NOP"/>
    <s v="PG"/>
    <n v="56"/>
    <s v="56"/>
    <n v="32.700000000000003"/>
    <s v="7.9"/>
    <s v="17.9"/>
    <s v=".444"/>
    <s v="3.1"/>
    <s v="8.2"/>
    <s v=".373"/>
    <s v="4.9"/>
    <s v="9.7"/>
    <s v=".505"/>
    <s v=".530"/>
    <s v="2.2"/>
    <s v="3.1"/>
    <s v=".717"/>
    <s v="0.8"/>
    <s v="3.0"/>
    <s v="3.8"/>
    <s v="4.1"/>
    <s v="0.8"/>
    <s v="0.4"/>
    <s v="1.9"/>
    <s v="2.2"/>
    <s v="21.1"/>
    <s v="15.8"/>
    <s v=".550"/>
    <s v=".459"/>
    <s v=".173"/>
    <s v="2.4"/>
    <s v="10.3"/>
    <s v="6.2"/>
    <s v="20.6"/>
    <s v="1.2"/>
    <s v="1.3"/>
    <s v="9.0"/>
    <s v="27.2"/>
    <s v="1.3"/>
    <s v="0.2"/>
    <s v="1.5"/>
    <s v=".038"/>
    <s v="1.2"/>
    <s v="-2.6"/>
    <s v="-1.4"/>
    <s v="0.3"/>
    <n v="33333333"/>
    <n v="0.63300000633000009"/>
    <n v="4.5000000450000001E-2"/>
    <n v="0.47400000474000004"/>
    <n v="0.4785000047850001"/>
    <n v="0.39105000391050004"/>
    <x v="8"/>
  </r>
  <r>
    <x v="462"/>
    <s v="27"/>
    <s v="2TM"/>
    <s v="C"/>
    <n v="57"/>
    <s v="43"/>
    <n v="22"/>
    <s v="3.6"/>
    <s v="6.1"/>
    <s v=".591"/>
    <s v="0.0"/>
    <s v="0.0"/>
    <s v=".000"/>
    <s v="3.6"/>
    <s v="6.1"/>
    <s v=".594"/>
    <s v=".591"/>
    <s v="2.1"/>
    <s v="2.8"/>
    <s v=".744"/>
    <s v="2.6"/>
    <s v="5.6"/>
    <s v="8.2"/>
    <s v="0.9"/>
    <s v="0.2"/>
    <s v="1.0"/>
    <s v="1.4"/>
    <s v="2.5"/>
    <s v="9.3"/>
    <s v="16.6"/>
    <s v=".634"/>
    <s v=".006"/>
    <s v=".461"/>
    <s v="13.1"/>
    <s v="27.5"/>
    <s v="20.4"/>
    <s v="5.9"/>
    <s v="0.5"/>
    <s v="4.2"/>
    <s v="16.3"/>
    <s v="17.3"/>
    <s v="1.8"/>
    <s v="1.2"/>
    <s v="3.0"/>
    <s v=".114"/>
    <s v="-2.0"/>
    <s v="-1.3"/>
    <s v="-3.3"/>
    <s v="-0.4"/>
    <n v="5000000"/>
    <n v="1.86"/>
    <n v="0.6"/>
    <m/>
    <m/>
    <n v="6.3146400000000007"/>
    <x v="2"/>
  </r>
  <r>
    <x v="463"/>
    <s v="27"/>
    <s v="CHI"/>
    <s v="PG"/>
    <n v="35"/>
    <s v="14"/>
    <n v="22.2"/>
    <s v="2.5"/>
    <s v="6.9"/>
    <s v=".366"/>
    <s v="1.9"/>
    <s v="5.6"/>
    <s v=".344"/>
    <s v="0.6"/>
    <s v="1.4"/>
    <s v=".458"/>
    <s v=".504"/>
    <s v="0.6"/>
    <s v="0.8"/>
    <s v=".815"/>
    <s v="0.7"/>
    <s v="2.7"/>
    <s v="3.4"/>
    <s v="3.3"/>
    <s v="1.3"/>
    <s v="0.5"/>
    <s v="1.2"/>
    <s v="1.6"/>
    <s v="7.6"/>
    <s v="12.2"/>
    <s v=".524"/>
    <s v=".802"/>
    <s v=".111"/>
    <s v="3.4"/>
    <s v="12.3"/>
    <s v="8.0"/>
    <s v="18.9"/>
    <s v="2.8"/>
    <s v="1.9"/>
    <s v="13.9"/>
    <s v="15.9"/>
    <s v="0.3"/>
    <s v="0.9"/>
    <s v="1.2"/>
    <s v=".075"/>
    <s v="-1.5"/>
    <s v="1.7"/>
    <s v="0.2"/>
    <s v="0.4"/>
    <n v="21395348"/>
    <n v="0.35521740520415934"/>
    <n v="5.6086958716446214E-2"/>
    <n v="0.57021741361720313"/>
    <n v="0.35022566587839565"/>
    <n v="0.35855270968249736"/>
    <x v="4"/>
  </r>
  <r>
    <x v="464"/>
    <s v="26"/>
    <s v="NOP"/>
    <s v="PG"/>
    <n v="56"/>
    <s v="23"/>
    <n v="24.4"/>
    <s v="3.6"/>
    <s v="9.3"/>
    <s v=".392"/>
    <s v="2.0"/>
    <s v="5.5"/>
    <s v=".359"/>
    <s v="1.7"/>
    <s v="3.8"/>
    <s v=".439"/>
    <s v=".498"/>
    <s v="1.1"/>
    <s v="1.3"/>
    <s v=".811"/>
    <s v="0.5"/>
    <s v="1.9"/>
    <s v="2.4"/>
    <s v="4.6"/>
    <s v="1.3"/>
    <s v="0.3"/>
    <s v="1.5"/>
    <s v="1.6"/>
    <s v="10.3"/>
    <s v="13.4"/>
    <s v=".523"/>
    <s v=".593"/>
    <s v=".142"/>
    <s v="2.1"/>
    <s v="8.9"/>
    <s v="5.4"/>
    <s v="27.3"/>
    <s v="2.6"/>
    <s v="1.0"/>
    <s v="13.4"/>
    <s v="19.8"/>
    <s v="0.7"/>
    <s v="0.5"/>
    <s v="1.2"/>
    <s v=".043"/>
    <s v="-0.6"/>
    <s v="-0.8"/>
    <s v="-1.4"/>
    <s v="0.2"/>
    <n v="1988598"/>
    <n v="5.1795284919325075"/>
    <n v="0.60344021265233094"/>
    <m/>
    <m/>
    <n v="4.2290296983100655"/>
    <x v="8"/>
  </r>
  <r>
    <x v="465"/>
    <s v="23"/>
    <s v="MIA"/>
    <s v="SF"/>
    <n v="66"/>
    <s v="17"/>
    <n v="20.7"/>
    <s v="3.2"/>
    <s v="7.0"/>
    <s v=".461"/>
    <s v="0.6"/>
    <s v="1.8"/>
    <s v=".311"/>
    <s v="2.7"/>
    <s v="5.2"/>
    <s v=".513"/>
    <s v=".501"/>
    <s v="1.6"/>
    <s v="2.2"/>
    <s v=".754"/>
    <s v="1.3"/>
    <s v="3.1"/>
    <s v="4.4"/>
    <s v="2.5"/>
    <s v="0.9"/>
    <s v="0.2"/>
    <s v="1.5"/>
    <s v="1.2"/>
    <s v="8.6"/>
    <s v="14.3"/>
    <s v=".543"/>
    <s v=".258"/>
    <s v=".307"/>
    <s v="6.8"/>
    <s v="16.5"/>
    <s v="11.7"/>
    <s v="17.9"/>
    <s v="2.2"/>
    <s v="1.0"/>
    <s v="15.7"/>
    <s v="20.2"/>
    <s v="0.5"/>
    <s v="1.8"/>
    <s v="2.3"/>
    <s v=".081"/>
    <s v="-1.4"/>
    <s v="0.5"/>
    <s v="-0.9"/>
    <s v="0.4"/>
    <n v="3685800"/>
    <n v="2.3332790710293558"/>
    <n v="0.62401649574040907"/>
    <m/>
    <m/>
    <n v="4.8454256877747035"/>
    <x v="7"/>
  </r>
  <r>
    <x v="466"/>
    <s v="22"/>
    <s v="ATL"/>
    <s v="PF"/>
    <n v="33"/>
    <s v="28"/>
    <n v="16.2"/>
    <s v="2.2"/>
    <s v="5.2"/>
    <s v=".421"/>
    <s v="0.6"/>
    <s v="2.5"/>
    <s v=".259"/>
    <s v="1.5"/>
    <s v="2.7"/>
    <s v=".567"/>
    <s v=".482"/>
    <s v="1.0"/>
    <s v="1.3"/>
    <s v=".762"/>
    <s v="1.3"/>
    <s v="2.9"/>
    <s v="4.2"/>
    <s v="0.8"/>
    <s v="0.8"/>
    <s v="1.0"/>
    <s v="0.5"/>
    <s v="1.7"/>
    <s v="6.0"/>
    <s v="14.4"/>
    <s v=".520"/>
    <s v=".474"/>
    <s v=".246"/>
    <s v="8.8"/>
    <s v="20.0"/>
    <s v="14.3"/>
    <s v="6.6"/>
    <s v="2.5"/>
    <s v="5.7"/>
    <s v="7.3"/>
    <s v="15.7"/>
    <s v="0.4"/>
    <s v="0.8"/>
    <s v="1.2"/>
    <s v=".106"/>
    <s v="-1.6"/>
    <s v="1.0"/>
    <s v="-0.6"/>
    <s v="0.2"/>
    <n v="1891857"/>
    <n v="3.1714870627113996"/>
    <n v="0.63429741254227989"/>
    <m/>
    <m/>
    <n v="4.7496190251165933"/>
    <x v="13"/>
  </r>
  <r>
    <x v="467"/>
    <s v="30"/>
    <s v="POR"/>
    <s v="PF"/>
    <n v="47"/>
    <s v="47"/>
    <n v="32.4"/>
    <s v="4.6"/>
    <s v="12.2"/>
    <s v=".373"/>
    <s v="2.3"/>
    <s v="6.3"/>
    <s v=".365"/>
    <s v="2.3"/>
    <s v="5.9"/>
    <s v=".381"/>
    <s v=".467"/>
    <s v="3.0"/>
    <s v="3.5"/>
    <s v=".849"/>
    <s v="0.6"/>
    <s v="2.9"/>
    <s v="3.5"/>
    <s v="2.1"/>
    <s v="0.9"/>
    <s v="1.0"/>
    <s v="1.4"/>
    <s v="2.3"/>
    <s v="14.4"/>
    <s v="10.9"/>
    <s v=".523"/>
    <s v=".516"/>
    <s v=".289"/>
    <s v="1.8"/>
    <s v="10.0"/>
    <s v="5.8"/>
    <s v="9.5"/>
    <s v="1.3"/>
    <s v="2.7"/>
    <s v="9.1"/>
    <s v="19.4"/>
    <s v="0.6"/>
    <s v="1.2"/>
    <s v="1.8"/>
    <s v=".057"/>
    <s v="-1.4"/>
    <s v="-0.3"/>
    <s v="-1.6"/>
    <s v="0.1"/>
    <n v="29793104"/>
    <n v="0.48333332438271626"/>
    <n v="6.0416665547839532E-2"/>
    <n v="0.36585647470636162"/>
    <n v="0.35108795646133417"/>
    <n v="0.3444172852885688"/>
    <x v="25"/>
  </r>
  <r>
    <x v="468"/>
    <s v="29"/>
    <s v="2TM"/>
    <s v="SF"/>
    <n v="45"/>
    <s v="24"/>
    <n v="27.1"/>
    <s v="2.9"/>
    <s v="6.8"/>
    <s v=".424"/>
    <s v="0.8"/>
    <s v="2.3"/>
    <s v=".359"/>
    <s v="2.0"/>
    <s v="4.5"/>
    <s v=".458"/>
    <s v=".485"/>
    <s v="1.4"/>
    <s v="2.2"/>
    <s v=".622"/>
    <s v="1.2"/>
    <s v="2.8"/>
    <s v="3.9"/>
    <s v="2.1"/>
    <s v="1.0"/>
    <s v="0.5"/>
    <s v="1.2"/>
    <s v="1.9"/>
    <s v="7.9"/>
    <s v="9.6"/>
    <s v=".513"/>
    <s v=".339"/>
    <s v=".322"/>
    <s v="4.8"/>
    <s v="11.7"/>
    <s v="8.2"/>
    <s v="10.7"/>
    <s v="1.9"/>
    <s v="1.8"/>
    <s v="13.9"/>
    <s v="14.4"/>
    <s v="0.0"/>
    <s v="0.7"/>
    <s v="0.6"/>
    <s v=".025"/>
    <s v="-2.9"/>
    <s v="-0.2"/>
    <s v="-3.2"/>
    <s v="-0.4"/>
    <n v="9186594"/>
    <n v="0.85994874705467561"/>
    <n v="6.5312563067443707E-2"/>
    <n v="1.0450010090790993"/>
    <n v="0.77620715577503485"/>
    <n v="0.32165131059454682"/>
    <x v="2"/>
  </r>
  <r>
    <x v="469"/>
    <s v="28"/>
    <s v="2TM"/>
    <s v="PG"/>
    <n v="51"/>
    <s v="24"/>
    <n v="22"/>
    <s v="2.3"/>
    <s v="4.4"/>
    <s v=".520"/>
    <s v="0.0"/>
    <s v="0.0"/>
    <s v=""/>
    <s v="2.3"/>
    <s v="4.4"/>
    <s v=".520"/>
    <s v=".520"/>
    <s v="0.5"/>
    <s v="0.6"/>
    <s v=".727"/>
    <s v="0.9"/>
    <s v="3.8"/>
    <s v="4.7"/>
    <s v="5.6"/>
    <s v="0.7"/>
    <s v="0.5"/>
    <s v="2.0"/>
    <s v="2.1"/>
    <s v="5.0"/>
    <s v="12.4"/>
    <s v=".539"/>
    <s v=".000"/>
    <s v=".148"/>
    <s v="4.6"/>
    <s v="20.3"/>
    <s v="12.2"/>
    <s v="37.0"/>
    <s v="1.7"/>
    <s v="2.0"/>
    <s v="30.0"/>
    <s v="13.2"/>
    <s v="0.5"/>
    <s v="1.3"/>
    <s v="1.8"/>
    <s v=".078"/>
    <s v="-2.3"/>
    <s v="1.8"/>
    <s v="-0.5"/>
    <s v="0.4"/>
    <n v="40011909"/>
    <n v="0.12496279545172413"/>
    <n v="4.4986606362620689E-2"/>
    <n v="0.30990773272027583"/>
    <n v="0.20610613705034669"/>
    <n v="0.30067248228521165"/>
    <x v="2"/>
  </r>
  <r>
    <x v="470"/>
    <s v="24"/>
    <s v="2TM"/>
    <s v="SG"/>
    <n v="75"/>
    <s v="4"/>
    <n v="19.8"/>
    <s v="3.9"/>
    <s v="8.7"/>
    <s v=".449"/>
    <s v="0.7"/>
    <s v="2.4"/>
    <s v=".311"/>
    <s v="3.2"/>
    <s v="6.3"/>
    <s v=".501"/>
    <s v=".492"/>
    <s v="1.7"/>
    <s v="2.3"/>
    <s v=".769"/>
    <s v="0.6"/>
    <s v="3.1"/>
    <s v="3.7"/>
    <s v="3.4"/>
    <s v="1.1"/>
    <s v="0.2"/>
    <s v="1.8"/>
    <s v="1.6"/>
    <s v="10.3"/>
    <s v="15.4"/>
    <s v=".531"/>
    <s v=".271"/>
    <s v=".259"/>
    <s v="3.2"/>
    <s v="17.3"/>
    <s v="10.4"/>
    <s v="25.9"/>
    <s v="2.7"/>
    <s v="0.9"/>
    <s v="15.8"/>
    <s v="25.4"/>
    <s v="-0.1"/>
    <s v="2.3"/>
    <s v="2.2"/>
    <s v=".072"/>
    <s v="-1.6"/>
    <s v="0.9"/>
    <s v="-0.6"/>
    <s v="0.5"/>
    <n v="3366937"/>
    <n v="3.0591602991086559"/>
    <n v="0.65341287942126636"/>
    <m/>
    <m/>
    <n v="5.3432184801794635"/>
    <x v="2"/>
  </r>
  <r>
    <x v="471"/>
    <s v="28"/>
    <s v="ATL"/>
    <s v="SG"/>
    <n v="47"/>
    <s v="2"/>
    <n v="17.7"/>
    <s v="2.2"/>
    <s v="5.5"/>
    <s v=".397"/>
    <s v="1.8"/>
    <s v="4.6"/>
    <s v=".390"/>
    <s v="0.4"/>
    <s v="0.8"/>
    <s v=".436"/>
    <s v=".562"/>
    <s v="1.4"/>
    <s v="1.7"/>
    <s v=".821"/>
    <s v="0.3"/>
    <s v="1.6"/>
    <s v="1.9"/>
    <s v="1.3"/>
    <s v="0.6"/>
    <s v="0.3"/>
    <s v="0.7"/>
    <s v="1.7"/>
    <s v="7.5"/>
    <s v="11.2"/>
    <s v=".606"/>
    <s v=".848"/>
    <s v=".304"/>
    <s v="1.7"/>
    <s v="10.0"/>
    <s v="5.7"/>
    <s v="9.3"/>
    <s v="1.5"/>
    <s v="1.7"/>
    <s v="9.6"/>
    <s v="15.9"/>
    <s v="1.0"/>
    <s v="0.5"/>
    <s v="1.5"/>
    <s v=".087"/>
    <s v="-1.1"/>
    <s v="-0.5"/>
    <s v="-1.6"/>
    <s v="0.1"/>
    <n v="2230253"/>
    <n v="3.362847174737575"/>
    <n v="0.67256943494751498"/>
    <m/>
    <m/>
    <n v="4.5648632688757731"/>
    <x v="13"/>
  </r>
  <r>
    <x v="472"/>
    <s v="23"/>
    <s v="BRK"/>
    <s v="C"/>
    <n v="50"/>
    <s v="2"/>
    <n v="18.100000000000001"/>
    <s v="3.3"/>
    <s v="6.3"/>
    <s v=".521"/>
    <s v="0.2"/>
    <s v="0.9"/>
    <s v=".244"/>
    <s v="3.1"/>
    <s v="5.4"/>
    <s v=".566"/>
    <s v=".538"/>
    <s v="1.1"/>
    <s v="1.5"/>
    <s v=".757"/>
    <s v="3.0"/>
    <s v="3.6"/>
    <s v="6.6"/>
    <s v="1.8"/>
    <s v="0.8"/>
    <s v="0.8"/>
    <s v="1.3"/>
    <s v="2.3"/>
    <s v="7.9"/>
    <s v="19.7"/>
    <s v=".568"/>
    <s v=".142"/>
    <s v=".233"/>
    <s v="17.8"/>
    <s v="23.8"/>
    <s v="20.7"/>
    <s v="16.8"/>
    <s v="2.3"/>
    <s v="4.6"/>
    <s v="15.3"/>
    <s v="19.9"/>
    <s v="1.3"/>
    <s v="1.4"/>
    <s v="2.7"/>
    <s v=".141"/>
    <s v="0.0"/>
    <s v="0.9"/>
    <s v="0.9"/>
    <s v="0.7"/>
    <n v="3989122"/>
    <n v="1.9803856587991042"/>
    <n v="0.67684066819716227"/>
    <m/>
    <m/>
    <n v="7.573576340858966"/>
    <x v="9"/>
  </r>
  <r>
    <x v="473"/>
    <s v="20"/>
    <s v="WAS"/>
    <s v="SF"/>
    <n v="59"/>
    <s v="59"/>
    <n v="33"/>
    <s v="4.5"/>
    <s v="10.6"/>
    <s v=".421"/>
    <s v="1.1"/>
    <s v="3.8"/>
    <s v=".281"/>
    <s v="3.4"/>
    <s v="6.8"/>
    <s v=".500"/>
    <s v=".472"/>
    <s v="2.3"/>
    <s v="3.1"/>
    <s v=".746"/>
    <s v="1.5"/>
    <s v="3.4"/>
    <s v="5.0"/>
    <s v="3.4"/>
    <s v="1.3"/>
    <s v="0.7"/>
    <s v="2.1"/>
    <s v="2.4"/>
    <s v="12.3"/>
    <s v="10.8"/>
    <s v=".515"/>
    <s v=".359"/>
    <s v=".296"/>
    <s v="4.8"/>
    <s v="10.9"/>
    <s v="7.8"/>
    <s v="14.9"/>
    <s v="1.9"/>
    <s v="1.9"/>
    <s v="15.1"/>
    <s v="17.9"/>
    <s v="-0.6"/>
    <s v="0.9"/>
    <s v="0.3"/>
    <s v=".008"/>
    <s v="-3.0"/>
    <s v="-0.7"/>
    <s v="-3.7"/>
    <s v="-0.8"/>
    <n v="6945240"/>
    <n v="1.770997114570555"/>
    <n v="4.3195051574891577E-2"/>
    <n v="1.5550218566960969"/>
    <n v="1.5349361577137726"/>
    <n v="0.24025087685954699"/>
    <x v="10"/>
  </r>
  <r>
    <x v="474"/>
    <s v="30"/>
    <s v="2TM"/>
    <s v="PG"/>
    <n v="34"/>
    <s v="7"/>
    <n v="20"/>
    <s v="3.0"/>
    <s v="7.6"/>
    <s v=".393"/>
    <s v="1.4"/>
    <s v="4.1"/>
    <s v=".348"/>
    <s v="1.5"/>
    <s v="3.4"/>
    <s v=".448"/>
    <s v=".488"/>
    <s v="1.6"/>
    <s v="2.1"/>
    <s v=".761"/>
    <s v="0.5"/>
    <s v="1.6"/>
    <s v="2.1"/>
    <s v="3.2"/>
    <s v="1.1"/>
    <s v="0.3"/>
    <s v="1.6"/>
    <s v="1.6"/>
    <s v="9.0"/>
    <s v="12.4"/>
    <s v=".529"/>
    <s v=".549"/>
    <s v=".276"/>
    <s v="2.8"/>
    <s v="8.3"/>
    <s v="5.6"/>
    <s v="21.7"/>
    <s v="2.7"/>
    <s v="1.2"/>
    <s v="15.8"/>
    <s v="20.6"/>
    <s v="0.1"/>
    <s v="0.6"/>
    <s v="0.7"/>
    <s v=".051"/>
    <s v="-1.6"/>
    <s v="0.1"/>
    <s v="-1.5"/>
    <s v="0.1"/>
    <n v="20210284"/>
    <n v="0.44531783917534257"/>
    <n v="3.4635831935859979E-2"/>
    <n v="0.6135490228638053"/>
    <n v="0.3742995397788571"/>
    <n v="0.22719720316646713"/>
    <x v="2"/>
  </r>
  <r>
    <x v="475"/>
    <s v="29"/>
    <s v="CHI"/>
    <s v="PG"/>
    <n v="36"/>
    <s v="1"/>
    <n v="8.9"/>
    <s v="1.5"/>
    <s v="4.1"/>
    <s v=".377"/>
    <s v="1.0"/>
    <s v="2.9"/>
    <s v=".333"/>
    <s v="0.6"/>
    <s v="1.1"/>
    <s v=".488"/>
    <s v=".497"/>
    <s v="0.2"/>
    <s v="0.3"/>
    <s v=".800"/>
    <s v="0.1"/>
    <s v="1.0"/>
    <s v="1.1"/>
    <s v="1.1"/>
    <s v="0.4"/>
    <s v="0.1"/>
    <s v="0.3"/>
    <s v="0.4"/>
    <s v="4.3"/>
    <s v="12.2"/>
    <s v=".509"/>
    <s v=".719"/>
    <s v=".068"/>
    <s v="1.3"/>
    <s v="11.2"/>
    <s v="6.4"/>
    <s v="17.2"/>
    <s v="1.9"/>
    <s v="0.8"/>
    <s v="6.8"/>
    <s v="21.0"/>
    <s v="0.1"/>
    <s v="0.3"/>
    <s v="0.3"/>
    <s v=".046"/>
    <s v="-1.0"/>
    <s v="-1.1"/>
    <s v="-2.1"/>
    <s v="0.0"/>
    <n v="6500000"/>
    <n v="0.66153846153846152"/>
    <m/>
    <m/>
    <m/>
    <n v="0.28660615384615384"/>
    <x v="4"/>
  </r>
  <r>
    <x v="476"/>
    <s v="24"/>
    <s v="NYK"/>
    <s v="PG"/>
    <n v="64"/>
    <s v="10"/>
    <n v="24.9"/>
    <s v="3.5"/>
    <s v="8.5"/>
    <s v=".406"/>
    <s v="1.8"/>
    <s v="4.9"/>
    <s v=".369"/>
    <s v="1.7"/>
    <s v="3.7"/>
    <s v=".455"/>
    <s v=".511"/>
    <s v="0.8"/>
    <s v="1.0"/>
    <s v=".813"/>
    <s v="0.7"/>
    <s v="1.8"/>
    <s v="2.5"/>
    <s v="2.9"/>
    <s v="1.0"/>
    <s v="0.3"/>
    <s v="0.6"/>
    <s v="1.7"/>
    <s v="9.5"/>
    <s v="12.6"/>
    <s v=".531"/>
    <s v=".570"/>
    <s v=".117"/>
    <s v="3.4"/>
    <s v="8.1"/>
    <s v="5.8"/>
    <s v="15.6"/>
    <s v="2.1"/>
    <s v="1.0"/>
    <s v="6.7"/>
    <s v="16.8"/>
    <s v="1.8"/>
    <s v="1.4"/>
    <s v="3.2"/>
    <s v=".098"/>
    <s v="-0.4"/>
    <s v="0.4"/>
    <s v="0.0"/>
    <s v="0.8"/>
    <n v="4710144"/>
    <n v="2.0169234741018536"/>
    <n v="0.67938474917115066"/>
    <m/>
    <m/>
    <n v="4.5454916028045007"/>
    <x v="29"/>
  </r>
  <r>
    <x v="477"/>
    <s v="31"/>
    <s v="2TM"/>
    <s v="SG"/>
    <n v="68"/>
    <s v="19"/>
    <n v="18.5"/>
    <s v="1.8"/>
    <s v="4.2"/>
    <s v=".429"/>
    <s v="0.7"/>
    <s v="2.1"/>
    <s v=".326"/>
    <s v="1.1"/>
    <s v="2.1"/>
    <s v=".527"/>
    <s v=".509"/>
    <s v="0.8"/>
    <s v="1.1"/>
    <s v=".724"/>
    <s v="0.9"/>
    <s v="2.3"/>
    <s v="3.2"/>
    <s v="0.8"/>
    <s v="1.0"/>
    <s v="0.5"/>
    <s v="0.5"/>
    <s v="1.4"/>
    <s v="5.1"/>
    <s v="10.7"/>
    <s v=".541"/>
    <s v=".491"/>
    <s v=".265"/>
    <s v="5.0"/>
    <s v="13.9"/>
    <s v="9.4"/>
    <s v="5.9"/>
    <s v="2.5"/>
    <s v="2.4"/>
    <s v="9.1"/>
    <s v="11.8"/>
    <s v="0.7"/>
    <s v="0.9"/>
    <s v="1.6"/>
    <s v=".063"/>
    <s v="-2.8"/>
    <s v="0.5"/>
    <s v="-2.3"/>
    <s v="-0.1"/>
    <n v="2328350"/>
    <n v="2.1903923379217041"/>
    <n v="0.68718190993622097"/>
    <m/>
    <m/>
    <n v="3.9778899220478028"/>
    <x v="2"/>
  </r>
  <r>
    <x v="478"/>
    <s v="23"/>
    <s v="ORL"/>
    <s v="SF"/>
    <n v="74"/>
    <s v="38"/>
    <n v="22"/>
    <s v="2.7"/>
    <s v="6.5"/>
    <s v=".412"/>
    <s v="1.1"/>
    <s v="3.2"/>
    <s v=".335"/>
    <s v="1.6"/>
    <s v="3.3"/>
    <s v=".488"/>
    <s v=".495"/>
    <s v="0.7"/>
    <s v="0.9"/>
    <s v=".873"/>
    <s v="1.0"/>
    <s v="2.3"/>
    <s v="3.3"/>
    <s v="1.5"/>
    <s v="0.4"/>
    <s v="0.2"/>
    <s v="0.8"/>
    <s v="1.3"/>
    <s v="7.2"/>
    <s v="9.9"/>
    <s v=".522"/>
    <s v=".495"/>
    <s v=".130"/>
    <s v="4.9"/>
    <s v="12.7"/>
    <s v="8.6"/>
    <s v="10.3"/>
    <s v="1.0"/>
    <s v="1.1"/>
    <s v="9.9"/>
    <s v="15.2"/>
    <s v="0.5"/>
    <s v="1.9"/>
    <s v="2.5"/>
    <s v=".073"/>
    <s v="-2.3"/>
    <s v="-0.3"/>
    <s v="-2.6"/>
    <s v="-0.3"/>
    <n v="3628440"/>
    <n v="1.9843238416509577"/>
    <n v="0.68900133390658247"/>
    <m/>
    <m/>
    <n v="3.5606210933624372"/>
    <x v="18"/>
  </r>
  <r>
    <x v="479"/>
    <s v="23"/>
    <s v="LAL"/>
    <s v="SF"/>
    <n v="78"/>
    <s v="16"/>
    <n v="19.2"/>
    <s v="3.3"/>
    <s v="7.1"/>
    <s v=".461"/>
    <s v="1.6"/>
    <s v="4.4"/>
    <s v=".376"/>
    <s v="1.7"/>
    <s v="2.8"/>
    <s v=".594"/>
    <s v=".576"/>
    <s v="0.8"/>
    <s v="1.1"/>
    <s v=".762"/>
    <s v="0.5"/>
    <s v="2.3"/>
    <s v="2.8"/>
    <s v="0.8"/>
    <s v="0.3"/>
    <s v="0.1"/>
    <s v="0.5"/>
    <s v="1.2"/>
    <s v="9.1"/>
    <s v="12.7"/>
    <s v=".594"/>
    <s v=".610"/>
    <s v=".151"/>
    <s v="2.9"/>
    <s v="13.1"/>
    <s v="8.1"/>
    <s v="6.5"/>
    <s v="0.8"/>
    <s v="0.5"/>
    <s v="5.9"/>
    <s v="18.5"/>
    <s v="1.7"/>
    <s v="1.0"/>
    <s v="2.7"/>
    <s v=".086"/>
    <s v="-0.1"/>
    <s v="-1.7"/>
    <s v="-1.8"/>
    <s v="0.1"/>
    <n v="3819120"/>
    <n v="2.3827478581453319"/>
    <n v="0.70696914472443917"/>
    <m/>
    <m/>
    <n v="5.3332338339722236"/>
    <x v="20"/>
  </r>
  <r>
    <x v="480"/>
    <s v="24"/>
    <s v="2TM"/>
    <s v="C"/>
    <n v="44"/>
    <s v="8"/>
    <n v="17.5"/>
    <s v="2.6"/>
    <s v="5.9"/>
    <s v=".444"/>
    <s v="0.4"/>
    <s v="1.2"/>
    <s v=".327"/>
    <s v="2.3"/>
    <s v="4.8"/>
    <s v=".474"/>
    <s v=".477"/>
    <s v="1.2"/>
    <s v="1.6"/>
    <s v=".771"/>
    <s v="2.0"/>
    <s v="3.0"/>
    <s v="5.0"/>
    <s v="1.8"/>
    <s v="0.4"/>
    <s v="0.4"/>
    <s v="1.1"/>
    <s v="2.3"/>
    <s v="6.9"/>
    <s v="12.9"/>
    <s v=".519"/>
    <s v=".199"/>
    <s v=".268"/>
    <s v="12.1"/>
    <s v="18.7"/>
    <s v="15.4"/>
    <s v="14.0"/>
    <s v="1.1"/>
    <s v="2.0"/>
    <s v="14.4"/>
    <s v="18.5"/>
    <s v="0.4"/>
    <s v="0.8"/>
    <s v="1.2"/>
    <s v=".072"/>
    <s v="-3.0"/>
    <s v="-0.4"/>
    <s v="-3.4"/>
    <s v="-0.3"/>
    <n v="1691610"/>
    <n v="4.0789543689148209"/>
    <n v="0.70938336850692529"/>
    <m/>
    <m/>
    <n v="4.7493925904907153"/>
    <x v="2"/>
  </r>
  <r>
    <x v="481"/>
    <s v="24"/>
    <s v="TOR"/>
    <s v="SG"/>
    <n v="64"/>
    <s v="45"/>
    <n v="27.2"/>
    <s v="4.2"/>
    <s v="8.3"/>
    <s v=".498"/>
    <s v="1.6"/>
    <s v="4.0"/>
    <s v=".399"/>
    <s v="2.6"/>
    <s v="4.4"/>
    <s v=".587"/>
    <s v=".593"/>
    <s v="0.5"/>
    <s v="0.8"/>
    <s v=".708"/>
    <s v="1.0"/>
    <s v="2.8"/>
    <s v="3.8"/>
    <s v="1.5"/>
    <s v="0.9"/>
    <s v="0.5"/>
    <s v="0.8"/>
    <s v="2.0"/>
    <s v="10.4"/>
    <s v="12.0"/>
    <s v=".601"/>
    <s v=".474"/>
    <s v=".090"/>
    <s v="3.7"/>
    <s v="11.4"/>
    <s v="7.5"/>
    <s v="7.9"/>
    <s v="1.6"/>
    <s v="1.6"/>
    <s v="8.9"/>
    <s v="14.6"/>
    <s v="1.6"/>
    <s v="1.5"/>
    <s v="3.1"/>
    <s v=".087"/>
    <s v="-0.9"/>
    <s v="0.2"/>
    <s v="-0.7"/>
    <s v="0.5"/>
    <n v="4310280"/>
    <n v="2.4128362890577879"/>
    <n v="0.71921081693068667"/>
    <m/>
    <m/>
    <n v="5.1869484117041127"/>
    <x v="30"/>
  </r>
  <r>
    <x v="482"/>
    <s v="27"/>
    <s v="NYK"/>
    <s v="SG"/>
    <n v="50"/>
    <s v="0"/>
    <n v="15.2"/>
    <s v="2.1"/>
    <s v="4.6"/>
    <s v=".461"/>
    <s v="1.2"/>
    <s v="3.1"/>
    <s v=".397"/>
    <s v="0.9"/>
    <s v="1.5"/>
    <s v=".595"/>
    <s v=".596"/>
    <s v="0.2"/>
    <s v="0.4"/>
    <s v=".667"/>
    <s v="0.2"/>
    <s v="1.0"/>
    <s v="1.2"/>
    <s v="0.5"/>
    <s v="0.5"/>
    <s v="0.0"/>
    <s v="0.4"/>
    <s v="1.0"/>
    <s v="5.7"/>
    <s v="9.7"/>
    <s v=".601"/>
    <s v=".678"/>
    <s v=".078"/>
    <s v="1.7"/>
    <s v="7.5"/>
    <s v="4.6"/>
    <s v="4.7"/>
    <s v="1.5"/>
    <s v="0.2"/>
    <s v="8.5"/>
    <s v="14.8"/>
    <s v="0.5"/>
    <s v="0.5"/>
    <s v="1.0"/>
    <s v=".065"/>
    <s v="-1.9"/>
    <s v="-0.6"/>
    <s v="-2.4"/>
    <s v="-0.1"/>
    <n v="1343690"/>
    <n v="4.242049877575929"/>
    <n v="0.74421927676770683"/>
    <m/>
    <m/>
    <n v="4.3385751177726997"/>
    <x v="29"/>
  </r>
  <r>
    <x v="483"/>
    <s v="36"/>
    <s v="LAC"/>
    <s v="PF"/>
    <n v="78"/>
    <s v="8"/>
    <n v="17.5"/>
    <s v="1.3"/>
    <s v="3.1"/>
    <s v=".437"/>
    <s v="1.1"/>
    <s v="2.6"/>
    <s v=".433"/>
    <s v="0.2"/>
    <s v="0.4"/>
    <s v=".457"/>
    <s v=".622"/>
    <s v="0.2"/>
    <s v="0.3"/>
    <s v=".810"/>
    <s v="0.6"/>
    <s v="2.2"/>
    <s v="2.8"/>
    <s v="1.1"/>
    <s v="0.7"/>
    <s v="0.5"/>
    <s v="0.4"/>
    <s v="1.4"/>
    <s v="4.0"/>
    <s v="10.3"/>
    <s v=".633"/>
    <s v=".853"/>
    <s v=".088"/>
    <s v="4.0"/>
    <s v="14.0"/>
    <s v="9.0"/>
    <s v="7.8"/>
    <s v="1.9"/>
    <s v="2.6"/>
    <s v="12.1"/>
    <s v="9.0"/>
    <s v="1.5"/>
    <s v="2.0"/>
    <s v="3.5"/>
    <s v=".124"/>
    <s v="-1.2"/>
    <s v="2.0"/>
    <s v="0.8"/>
    <s v="1.0"/>
    <n v="4668000"/>
    <n v="0.85689802913453295"/>
    <n v="0.7497857754927163"/>
    <m/>
    <m/>
    <n v="4.8885282776349621"/>
    <x v="28"/>
  </r>
  <r>
    <x v="484"/>
    <s v="24"/>
    <s v="NOP"/>
    <s v="PF"/>
    <n v="66"/>
    <s v="9"/>
    <n v="18.8"/>
    <s v="2.4"/>
    <s v="5.3"/>
    <s v=".455"/>
    <s v="0.8"/>
    <s v="2.5"/>
    <s v=".341"/>
    <s v="1.5"/>
    <s v="2.8"/>
    <s v=".557"/>
    <s v=".536"/>
    <s v="0.7"/>
    <s v="0.8"/>
    <s v=".836"/>
    <s v="1.7"/>
    <s v="3.1"/>
    <s v="4.8"/>
    <s v="1.3"/>
    <s v="0.6"/>
    <s v="0.1"/>
    <s v="0.8"/>
    <s v="1.2"/>
    <s v="6.3"/>
    <s v="12.9"/>
    <s v=".563"/>
    <s v=".473"/>
    <s v=".159"/>
    <s v="9.3"/>
    <s v="18.4"/>
    <s v="13.7"/>
    <s v="9.9"/>
    <s v="1.5"/>
    <s v="0.5"/>
    <s v="12.1"/>
    <s v="14.4"/>
    <s v="1.3"/>
    <s v="0.5"/>
    <s v="1.7"/>
    <s v=".067"/>
    <s v="-0.9"/>
    <s v="-1.6"/>
    <s v="-2.5"/>
    <s v="-0.2"/>
    <n v="2196970"/>
    <n v="2.8675858113674746"/>
    <n v="0.77379299671820734"/>
    <m/>
    <m/>
    <n v="5.6198263972653244"/>
    <x v="8"/>
  </r>
  <r>
    <x v="485"/>
    <s v="32"/>
    <s v="UTA"/>
    <s v="SG"/>
    <n v="37"/>
    <s v="9"/>
    <n v="26"/>
    <s v="5.4"/>
    <s v="13.3"/>
    <s v=".408"/>
    <s v="2.3"/>
    <s v="6.3"/>
    <s v=".362"/>
    <s v="3.2"/>
    <s v="7.1"/>
    <s v=".448"/>
    <s v=".493"/>
    <s v="3.1"/>
    <s v="3.9"/>
    <s v=".797"/>
    <s v="0.7"/>
    <s v="2.5"/>
    <s v="3.2"/>
    <s v="3.7"/>
    <s v="0.8"/>
    <s v="0.2"/>
    <s v="2.3"/>
    <s v="1.4"/>
    <s v="16.2"/>
    <s v="14.5"/>
    <s v=".540"/>
    <s v=".471"/>
    <s v=".290"/>
    <s v="2.8"/>
    <s v="10.4"/>
    <s v="6.6"/>
    <s v="22.9"/>
    <s v="1.5"/>
    <s v="0.9"/>
    <s v="13.4"/>
    <s v="27.8"/>
    <s v="0.2"/>
    <s v="0.2"/>
    <s v="0.4"/>
    <s v=".021"/>
    <s v="0.6"/>
    <s v="-2.1"/>
    <s v="-1.5"/>
    <s v="0.1"/>
    <n v="14092577"/>
    <n v="1.14954135074089"/>
    <n v="2.8383737055330618E-2"/>
    <n v="1.0289104682557348"/>
    <n v="0.88514684007048527"/>
    <n v="0.22224466114323876"/>
    <x v="12"/>
  </r>
  <r>
    <x v="486"/>
    <s v="30"/>
    <s v="MIA"/>
    <s v="PG"/>
    <n v="64"/>
    <s v="23"/>
    <n v="25.9"/>
    <s v="3.9"/>
    <s v="9.9"/>
    <s v=".391"/>
    <s v="1.4"/>
    <s v="4.8"/>
    <s v=".295"/>
    <s v="2.5"/>
    <s v="5.1"/>
    <s v=".480"/>
    <s v=".462"/>
    <s v="1.4"/>
    <s v="1.7"/>
    <s v=".852"/>
    <s v="0.7"/>
    <s v="3.0"/>
    <s v="3.7"/>
    <s v="2.6"/>
    <s v="0.6"/>
    <s v="0.2"/>
    <s v="1.2"/>
    <s v="1.1"/>
    <s v="10.6"/>
    <s v="10.5"/>
    <s v=".497"/>
    <s v=".485"/>
    <s v=".170"/>
    <s v="3.0"/>
    <s v="12.8"/>
    <s v="7.9"/>
    <s v="14.8"/>
    <s v="1.1"/>
    <s v="0.8"/>
    <s v="10.3"/>
    <s v="20.4"/>
    <s v="-0.5"/>
    <s v="1.5"/>
    <s v="1.0"/>
    <s v=".029"/>
    <s v="-2.6"/>
    <s v="-1.0"/>
    <s v="-3.7"/>
    <s v="-0.7"/>
    <n v="24924126"/>
    <n v="0.42529074038544018"/>
    <n v="4.0121767960890585E-2"/>
    <n v="0.42127856358935112"/>
    <n v="0.33699476563390823"/>
    <n v="0.20937544610390749"/>
    <x v="7"/>
  </r>
  <r>
    <x v="487"/>
    <s v="23"/>
    <s v="IND"/>
    <s v="SG"/>
    <n v="63"/>
    <s v="9"/>
    <n v="19.5"/>
    <s v="1.9"/>
    <s v="4.6"/>
    <s v=".418"/>
    <s v="1.1"/>
    <s v="3.2"/>
    <s v=".342"/>
    <s v="0.8"/>
    <s v="1.4"/>
    <s v=".591"/>
    <s v=".537"/>
    <s v="0.4"/>
    <s v="0.4"/>
    <s v=".889"/>
    <s v="0.7"/>
    <s v="2.1"/>
    <s v="2.8"/>
    <s v="1.3"/>
    <s v="0.6"/>
    <s v="0.2"/>
    <s v="0.3"/>
    <s v="2.0"/>
    <s v="5.3"/>
    <s v="9.2"/>
    <s v=".555"/>
    <s v=".693"/>
    <s v=".094"/>
    <s v="4.0"/>
    <s v="12.0"/>
    <s v="8.0"/>
    <s v="8.6"/>
    <s v="1.5"/>
    <s v="1.0"/>
    <s v="6.9"/>
    <s v="11.3"/>
    <s v="1.0"/>
    <s v="1.0"/>
    <s v="2.1"/>
    <s v=".081"/>
    <s v="-2.2"/>
    <s v="0.2"/>
    <s v="-2.0"/>
    <s v="0.0"/>
    <n v="2663880"/>
    <n v="1.9895791101701279"/>
    <n v="0.788323798369296"/>
    <m/>
    <m/>
    <n v="4.0251813144736257"/>
    <x v="17"/>
  </r>
  <r>
    <x v="488"/>
    <s v="24"/>
    <s v="2TM"/>
    <s v="SG"/>
    <n v="75"/>
    <s v="37"/>
    <n v="26.8"/>
    <s v="5.1"/>
    <s v="11.0"/>
    <s v=".467"/>
    <s v="2.2"/>
    <s v="5.6"/>
    <s v=".385"/>
    <s v="3.0"/>
    <s v="5.4"/>
    <s v=".552"/>
    <s v=".565"/>
    <s v="2.2"/>
    <s v="2.9"/>
    <s v=".757"/>
    <s v="0.8"/>
    <s v="3.5"/>
    <s v="4.3"/>
    <s v="3.0"/>
    <s v="1.0"/>
    <s v="0.3"/>
    <s v="1.9"/>
    <s v="1.8"/>
    <s v="14.6"/>
    <s v="15.9"/>
    <s v=".595"/>
    <s v=".512"/>
    <s v=".260"/>
    <s v="3.2"/>
    <s v="14.7"/>
    <s v="8.9"/>
    <s v="17.7"/>
    <s v="1.8"/>
    <s v="1.0"/>
    <s v="13.3"/>
    <s v="22.8"/>
    <s v="2.0"/>
    <s v="1.4"/>
    <s v="3.4"/>
    <s v=".081"/>
    <s v="1.3"/>
    <s v="-0.9"/>
    <s v="0.4"/>
    <s v="1.2"/>
    <n v="4296682"/>
    <n v="3.397970806310544"/>
    <n v="0.7913082699627294"/>
    <m/>
    <m/>
    <n v="7.486171887982402"/>
    <x v="2"/>
  </r>
  <r>
    <x v="489"/>
    <s v="28"/>
    <s v="2TM"/>
    <s v="PG"/>
    <n v="41"/>
    <s v="12"/>
    <n v="22.5"/>
    <s v="3.2"/>
    <s v="7.5"/>
    <s v=".421"/>
    <s v="0.7"/>
    <s v="2.0"/>
    <s v=".333"/>
    <s v="2.5"/>
    <s v="5.6"/>
    <s v=".452"/>
    <s v=".464"/>
    <s v="1.3"/>
    <s v="1.6"/>
    <s v=".815"/>
    <s v="1.0"/>
    <s v="3.0"/>
    <s v="4.0"/>
    <s v="2.0"/>
    <s v="0.8"/>
    <s v="0.2"/>
    <s v="1.0"/>
    <s v="1.7"/>
    <s v="8.3"/>
    <s v="10.9"/>
    <s v=".504"/>
    <s v=".262"/>
    <s v=".210"/>
    <s v="4.5"/>
    <s v="14.9"/>
    <s v="9.6"/>
    <s v="12.8"/>
    <s v="1.8"/>
    <s v="1.0"/>
    <s v="10.4"/>
    <s v="17.2"/>
    <s v="0.1"/>
    <s v="0.6"/>
    <s v="0.7"/>
    <s v=".035"/>
    <s v="-3.2"/>
    <s v="-0.6"/>
    <s v="-3.8"/>
    <s v="-0.4"/>
    <n v="23000000"/>
    <n v="0.36086956521739133"/>
    <n v="3.043478260869565E-2"/>
    <n v="0.47391304347826091"/>
    <n v="0.31335652173913042"/>
    <n v="0.16719652173913044"/>
    <x v="2"/>
  </r>
  <r>
    <x v="490"/>
    <s v="34"/>
    <s v="PHI"/>
    <s v="PF"/>
    <n v="41"/>
    <s v="41"/>
    <n v="32.5"/>
    <s v="6.0"/>
    <s v="13.9"/>
    <s v=".430"/>
    <s v="2.3"/>
    <s v="6.5"/>
    <s v=".358"/>
    <s v="3.6"/>
    <s v="7.4"/>
    <s v=".493"/>
    <s v=".514"/>
    <s v="1.9"/>
    <s v="2.4"/>
    <s v=".814"/>
    <s v="0.6"/>
    <s v="4.8"/>
    <s v="5.3"/>
    <s v="4.3"/>
    <s v="1.8"/>
    <s v="0.5"/>
    <s v="2.6"/>
    <s v="2.5"/>
    <s v="16.2"/>
    <s v="14.5"/>
    <s v=".543"/>
    <s v=".470"/>
    <s v=".170"/>
    <s v="2.0"/>
    <s v="17.2"/>
    <s v="9.3"/>
    <s v="20.9"/>
    <s v="2.8"/>
    <s v="1.5"/>
    <s v="14.7"/>
    <s v="23.5"/>
    <s v="-0.2"/>
    <s v="1.2"/>
    <s v="1.0"/>
    <s v=".036"/>
    <s v="-0.5"/>
    <s v="0.1"/>
    <s v="-0.4"/>
    <s v="0.5"/>
    <n v="49205800"/>
    <n v="0.32922948107743394"/>
    <n v="2.0322807473915676E-2"/>
    <n v="0.29468070837177729"/>
    <n v="0.28471033902507431"/>
    <n v="0.16001162464587509"/>
    <x v="14"/>
  </r>
  <r>
    <x v="491"/>
    <s v="23"/>
    <s v="CHI"/>
    <s v="PF"/>
    <n v="63"/>
    <s v="36"/>
    <n v="25"/>
    <s v="3.3"/>
    <s v="8.2"/>
    <s v=".397"/>
    <s v="1.5"/>
    <s v="4.3"/>
    <s v=".353"/>
    <s v="1.7"/>
    <s v="3.9"/>
    <s v=".447"/>
    <s v=".490"/>
    <s v="1.0"/>
    <s v="1.3"/>
    <s v=".723"/>
    <s v="0.7"/>
    <s v="3.1"/>
    <s v="3.8"/>
    <s v="2.0"/>
    <s v="0.8"/>
    <s v="0.5"/>
    <s v="1.4"/>
    <s v="1.4"/>
    <s v="9.0"/>
    <s v="9.0"/>
    <s v=".512"/>
    <s v=".527"/>
    <s v=".161"/>
    <s v="2.9"/>
    <s v="12.7"/>
    <s v="7.9"/>
    <s v="10.3"/>
    <s v="1.4"/>
    <s v="1.8"/>
    <s v="13.5"/>
    <s v="16.9"/>
    <s v="-0.9"/>
    <s v="1.3"/>
    <s v="0.4"/>
    <s v=".012"/>
    <s v="-3.0"/>
    <s v="-0.7"/>
    <s v="-3.7"/>
    <s v="-0.7"/>
    <n v="18000000"/>
    <n v="0.5"/>
    <n v="2.2222222222222223E-2"/>
    <n v="0.5"/>
    <n v="0.42097777777777778"/>
    <n v="0.1024"/>
    <x v="4"/>
  </r>
  <r>
    <x v="492"/>
    <s v="21"/>
    <s v="UTA"/>
    <s v="C"/>
    <n v="72"/>
    <s v="27"/>
    <n v="21.1"/>
    <s v="3.6"/>
    <s v="7.2"/>
    <s v=".502"/>
    <s v="1.1"/>
    <s v="3.1"/>
    <s v=".350"/>
    <s v="2.5"/>
    <s v="4.1"/>
    <s v=".614"/>
    <s v=".576"/>
    <s v="1.3"/>
    <s v="2.0"/>
    <s v=".650"/>
    <s v="1.6"/>
    <s v="4.6"/>
    <s v="6.1"/>
    <s v="1.9"/>
    <s v="0.7"/>
    <s v="0.3"/>
    <s v="1.4"/>
    <s v="2.4"/>
    <s v="9.6"/>
    <s v="14.9"/>
    <s v=".594"/>
    <s v=".425"/>
    <s v=".276"/>
    <s v="8.0"/>
    <s v="23.1"/>
    <s v="15.6"/>
    <s v="13.9"/>
    <s v="1.5"/>
    <s v="1.4"/>
    <s v="14.9"/>
    <s v="18.7"/>
    <s v="1.5"/>
    <s v="1.0"/>
    <s v="2.5"/>
    <s v=".078"/>
    <s v="-0.6"/>
    <s v="-0.3"/>
    <s v="-1.0"/>
    <s v="0.4"/>
    <n v="3000000"/>
    <n v="3.1999999999999997"/>
    <n v="0.83333333333333337"/>
    <m/>
    <m/>
    <n v="7.3754999999999997"/>
    <x v="12"/>
  </r>
  <r>
    <x v="493"/>
    <s v="23"/>
    <s v="SAS"/>
    <s v="SF"/>
    <n v="82"/>
    <s v="29"/>
    <n v="23.6"/>
    <s v="3.4"/>
    <s v="8.1"/>
    <s v=".415"/>
    <s v="2.2"/>
    <s v="5.9"/>
    <s v=".371"/>
    <s v="1.2"/>
    <s v="2.3"/>
    <s v=".530"/>
    <s v=".549"/>
    <s v="1.0"/>
    <s v="1.1"/>
    <s v=".904"/>
    <s v="0.8"/>
    <s v="3.1"/>
    <s v="3.9"/>
    <s v="1.4"/>
    <s v="0.7"/>
    <s v="0.4"/>
    <s v="0.9"/>
    <s v="1.4"/>
    <s v="9.9"/>
    <s v="12.2"/>
    <s v=".577"/>
    <s v=".722"/>
    <s v=".141"/>
    <s v="3.7"/>
    <s v="13.9"/>
    <s v="8.8"/>
    <s v="7.9"/>
    <s v="1.5"/>
    <s v="1.6"/>
    <s v="9.5"/>
    <s v="17.2"/>
    <s v="1.3"/>
    <s v="1.2"/>
    <s v="2.5"/>
    <s v=".062"/>
    <s v="-0.3"/>
    <s v="-0.9"/>
    <s v="-1.3"/>
    <s v="0.4"/>
    <n v="3000000"/>
    <n v="3.3000000000000003"/>
    <n v="0.83333333333333337"/>
    <m/>
    <m/>
    <n v="5.8661666666666656"/>
    <x v="26"/>
  </r>
  <r>
    <x v="494"/>
    <s v="33"/>
    <s v="DAL"/>
    <s v="PF"/>
    <n v="34"/>
    <s v="4"/>
    <n v="18.7"/>
    <s v="1.1"/>
    <s v="2.8"/>
    <s v=".385"/>
    <s v="0.4"/>
    <s v="1.4"/>
    <s v=".265"/>
    <s v="0.7"/>
    <s v="1.4"/>
    <s v=".511"/>
    <s v=".453"/>
    <s v="0.5"/>
    <s v="0.6"/>
    <s v=".762"/>
    <s v="0.7"/>
    <s v="2.1"/>
    <s v="2.8"/>
    <s v="1.3"/>
    <s v="0.3"/>
    <s v="0.5"/>
    <s v="0.7"/>
    <s v="1.9"/>
    <s v="3.0"/>
    <s v="5.6"/>
    <s v=".489"/>
    <s v=".510"/>
    <s v=".219"/>
    <s v="4.4"/>
    <s v="11.7"/>
    <s v="8.1"/>
    <s v="8.3"/>
    <s v="0.7"/>
    <s v="2.3"/>
    <s v="17.9"/>
    <s v="8.7"/>
    <s v="0.0"/>
    <s v="0.4"/>
    <s v="0.3"/>
    <s v=".023"/>
    <s v="-4.2"/>
    <s v="0.4"/>
    <s v="-3.8"/>
    <s v="-0.3"/>
    <n v="11000000"/>
    <n v="0.27272727272727271"/>
    <n v="2.7272727272727271E-2"/>
    <n v="0.50909090909090904"/>
    <n v="0.3156272727272727"/>
    <n v="7.4683636363636355E-2"/>
    <x v="15"/>
  </r>
  <r>
    <x v="495"/>
    <s v="34"/>
    <s v="CHO"/>
    <s v="SG"/>
    <n v="68"/>
    <s v="14"/>
    <n v="15.6"/>
    <s v="2.4"/>
    <s v="5.0"/>
    <s v=".478"/>
    <s v="1.2"/>
    <s v="2.7"/>
    <s v=".456"/>
    <s v="1.2"/>
    <s v="2.4"/>
    <s v=".503"/>
    <s v=".599"/>
    <s v="0.5"/>
    <s v="0.6"/>
    <s v=".846"/>
    <s v="0.4"/>
    <s v="1.3"/>
    <s v="1.7"/>
    <s v="0.9"/>
    <s v="0.4"/>
    <s v="0.1"/>
    <s v="0.5"/>
    <s v="0.9"/>
    <s v="6.5"/>
    <s v="12.2"/>
    <s v=".616"/>
    <s v=".531"/>
    <s v=".114"/>
    <s v="2.4"/>
    <s v="9.1"/>
    <s v="5.7"/>
    <s v="8.8"/>
    <s v="1.3"/>
    <s v="0.6"/>
    <s v="8.2"/>
    <s v="15.7"/>
    <s v="1.3"/>
    <s v="0.5"/>
    <s v="1.8"/>
    <s v=".080"/>
    <s v="-0.8"/>
    <s v="-0.9"/>
    <s v="-1.7"/>
    <s v="0.1"/>
    <n v="2087519"/>
    <n v="3.113744114424827"/>
    <n v="0.86226760091764443"/>
    <m/>
    <m/>
    <n v="6.4801134744162807"/>
    <x v="11"/>
  </r>
  <r>
    <x v="496"/>
    <s v="33"/>
    <s v="MIA"/>
    <s v="SG"/>
    <n v="49"/>
    <s v="14"/>
    <n v="17.600000000000001"/>
    <s v="2.3"/>
    <s v="5.5"/>
    <s v=".424"/>
    <s v="1.8"/>
    <s v="4.2"/>
    <s v=".425"/>
    <s v="0.6"/>
    <s v="1.3"/>
    <s v=".422"/>
    <s v=".587"/>
    <s v="0.8"/>
    <s v="1.0"/>
    <s v=".776"/>
    <s v="0.3"/>
    <s v="2.2"/>
    <s v="2.5"/>
    <s v="1.1"/>
    <s v="0.6"/>
    <s v="0.1"/>
    <s v="0.6"/>
    <s v="0.8"/>
    <s v="7.3"/>
    <s v="12.8"/>
    <s v=".608"/>
    <s v=".764"/>
    <s v=".181"/>
    <s v="1.9"/>
    <s v="13.8"/>
    <s v="7.9"/>
    <s v="9.1"/>
    <s v="1.6"/>
    <s v="0.8"/>
    <s v="9.0"/>
    <s v="16.5"/>
    <s v="0.9"/>
    <s v="0.9"/>
    <s v="1.8"/>
    <s v=".100"/>
    <s v="0.0"/>
    <s v="0.3"/>
    <s v="0.3"/>
    <s v="0.5"/>
    <n v="2087519"/>
    <n v="3.4969741592771131"/>
    <n v="0.86226760091764443"/>
    <m/>
    <m/>
    <n v="6.7105113773814766"/>
    <x v="7"/>
  </r>
  <r>
    <x v="497"/>
    <s v="28"/>
    <s v="NOP"/>
    <s v="PG"/>
    <n v="31"/>
    <s v="31"/>
    <n v="32.6"/>
    <s v="6.3"/>
    <s v="15.9"/>
    <s v=".393"/>
    <s v="1.7"/>
    <s v="5.6"/>
    <s v=".299"/>
    <s v="4.6"/>
    <s v="10.3"/>
    <s v=".444"/>
    <s v=".445"/>
    <s v="3.3"/>
    <s v="4.0"/>
    <s v=".823"/>
    <s v="0.5"/>
    <s v="5.9"/>
    <s v="6.5"/>
    <s v="7.4"/>
    <s v="2.0"/>
    <s v="0.4"/>
    <s v="3.4"/>
    <s v="2.0"/>
    <s v="17.5"/>
    <s v="15.4"/>
    <s v=".494"/>
    <s v=".352"/>
    <s v=".251"/>
    <s v="1.8"/>
    <s v="20.1"/>
    <s v="10.7"/>
    <s v="34.6"/>
    <s v="3.0"/>
    <s v="1.1"/>
    <s v="16.2"/>
    <s v="27.3"/>
    <s v="-0.7"/>
    <s v="0.9"/>
    <s v="0.2"/>
    <s v=".009"/>
    <s v="-1.3"/>
    <s v="-0.3"/>
    <s v="-1.6"/>
    <s v="0.1"/>
    <n v="29517135"/>
    <n v="0.59287596848406865"/>
    <n v="6.775725354103642E-3"/>
    <n v="0.52173085226598048"/>
    <n v="0.5255117070135702"/>
    <n v="5.1547008203878864E-2"/>
    <x v="8"/>
  </r>
  <r>
    <x v="498"/>
    <s v="31"/>
    <s v="2TM"/>
    <s v="C"/>
    <n v="46"/>
    <s v="7"/>
    <n v="8.3000000000000007"/>
    <s v="0.7"/>
    <s v="1.4"/>
    <s v=".508"/>
    <s v="0.0"/>
    <s v="0.2"/>
    <s v=".222"/>
    <s v="0.7"/>
    <s v="1.2"/>
    <s v=".556"/>
    <s v=".524"/>
    <s v="0.2"/>
    <s v="0.4"/>
    <s v=".471"/>
    <s v="0.8"/>
    <s v="1.2"/>
    <s v="2.1"/>
    <s v="0.8"/>
    <s v="0.2"/>
    <s v="0.5"/>
    <s v="0.4"/>
    <s v="1.2"/>
    <s v="1.6"/>
    <s v="10.6"/>
    <s v=".525"/>
    <s v=".143"/>
    <s v=".270"/>
    <s v="11.3"/>
    <s v="16.7"/>
    <s v="14.0"/>
    <s v="12.6"/>
    <s v="1.2"/>
    <s v="5.4"/>
    <s v="22.1"/>
    <s v="10.3"/>
    <s v="0.2"/>
    <s v="0.4"/>
    <s v="0.7"/>
    <s v=".083"/>
    <s v="-3.9"/>
    <s v="1.2"/>
    <s v="-2.6"/>
    <s v="-0.1"/>
    <n v="2831348"/>
    <n v="0.56510185254514811"/>
    <m/>
    <m/>
    <m/>
    <n v="1.3758464166185151"/>
    <x v="2"/>
  </r>
  <r>
    <x v="499"/>
    <s v="23"/>
    <s v="2TM"/>
    <s v="PF"/>
    <n v="66"/>
    <s v="0"/>
    <n v="20.399999999999999"/>
    <s v="2.4"/>
    <s v="5.1"/>
    <s v=".475"/>
    <s v="0.9"/>
    <s v="2.2"/>
    <s v=".423"/>
    <s v="1.5"/>
    <s v="3.0"/>
    <s v=".513"/>
    <s v=".564"/>
    <s v="1.2"/>
    <s v="1.7"/>
    <s v=".678"/>
    <s v="1.4"/>
    <s v="2.6"/>
    <s v="3.9"/>
    <s v="2.4"/>
    <s v="0.9"/>
    <s v="0.3"/>
    <s v="1.3"/>
    <s v="2.0"/>
    <s v="6.9"/>
    <s v="12.6"/>
    <s v=".591"/>
    <s v=".421"/>
    <s v=".341"/>
    <s v="7.2"/>
    <s v="13.3"/>
    <s v="10.3"/>
    <s v="14.6"/>
    <s v="2.2"/>
    <s v="1.6"/>
    <s v="18.2"/>
    <s v="14.4"/>
    <s v="1.4"/>
    <s v="1.5"/>
    <s v="2.9"/>
    <s v=".104"/>
    <s v="-0.8"/>
    <s v="1.1"/>
    <s v="0.2"/>
    <s v="0.8"/>
    <n v="3352680"/>
    <n v="2.0580550484985149"/>
    <n v="0.86497965806459309"/>
    <m/>
    <m/>
    <n v="6.441157521743798"/>
    <x v="2"/>
  </r>
  <r>
    <x v="500"/>
    <s v="19"/>
    <s v="WAS"/>
    <s v="C"/>
    <n v="67"/>
    <s v="67"/>
    <n v="27.1"/>
    <s v="4.9"/>
    <s v="12.4"/>
    <s v=".394"/>
    <s v="1.6"/>
    <s v="5.1"/>
    <s v=".308"/>
    <s v="3.3"/>
    <s v="7.3"/>
    <s v=".454"/>
    <s v=".457"/>
    <s v="1.7"/>
    <s v="2.5"/>
    <s v=".679"/>
    <s v="1.9"/>
    <s v="4.6"/>
    <s v="6.5"/>
    <s v="2.4"/>
    <s v="0.7"/>
    <s v="1.5"/>
    <s v="1.7"/>
    <s v="2.2"/>
    <s v="13.0"/>
    <s v="12.9"/>
    <s v=".482"/>
    <s v=".412"/>
    <s v=".199"/>
    <s v="7.1"/>
    <s v="17.9"/>
    <s v="12.5"/>
    <s v="13.9"/>
    <s v="1.2"/>
    <s v="5.0"/>
    <s v="11.2"/>
    <s v="23.5"/>
    <s v="-1.6"/>
    <s v="1.3"/>
    <s v="-0.3"/>
    <s v="-0.007"/>
    <s v="-2.2"/>
    <s v="-1.0"/>
    <s v="-3.3"/>
    <s v="-0.6"/>
    <n v="11245680"/>
    <n v="1.1559994593479452"/>
    <n v="-2.6676910600337195E-2"/>
    <n v="1.1471071558144994"/>
    <n v="0.93865377638346459"/>
    <n v="-0.16587169473077662"/>
    <x v="10"/>
  </r>
  <r>
    <x v="501"/>
    <s v="20"/>
    <s v="MIA"/>
    <s v="C"/>
    <n v="64"/>
    <s v="36"/>
    <n v="22.2"/>
    <s v="4.0"/>
    <s v="7.3"/>
    <s v=".554"/>
    <s v="0.5"/>
    <s v="1.7"/>
    <s v=".315"/>
    <s v="3.5"/>
    <s v="5.5"/>
    <s v=".629"/>
    <s v=".592"/>
    <s v="0.7"/>
    <s v="1.0"/>
    <s v=".687"/>
    <s v="1.8"/>
    <s v="5.6"/>
    <s v="7.4"/>
    <s v="0.9"/>
    <s v="0.6"/>
    <s v="1.1"/>
    <s v="0.9"/>
    <s v="1.7"/>
    <s v="9.3"/>
    <s v="17.4"/>
    <s v=".603"/>
    <s v=".239"/>
    <s v=".144"/>
    <s v="9.1"/>
    <s v="27.5"/>
    <s v="18.4"/>
    <s v="6.5"/>
    <s v="1.4"/>
    <s v="4.8"/>
    <s v="10.4"/>
    <s v="17.2"/>
    <s v="1.7"/>
    <s v="2.5"/>
    <s v="4.1"/>
    <s v=".140"/>
    <s v="-0.7"/>
    <s v="0.6"/>
    <s v="-0.1"/>
    <s v="0.7"/>
    <n v="4231800"/>
    <n v="2.1976463916064088"/>
    <n v="0.96885486081572847"/>
    <m/>
    <m/>
    <n v="10.165418970650785"/>
    <x v="7"/>
  </r>
  <r>
    <x v="502"/>
    <s v="29"/>
    <s v="2TM"/>
    <s v="PF"/>
    <n v="65"/>
    <s v="62"/>
    <n v="29.8"/>
    <s v="5.7"/>
    <s v="13.0"/>
    <s v=".436"/>
    <s v="1.5"/>
    <s v="4.8"/>
    <s v=".307"/>
    <s v="4.2"/>
    <s v="8.2"/>
    <s v=".512"/>
    <s v=".493"/>
    <s v="2.0"/>
    <s v="3.1"/>
    <s v=".634"/>
    <s v="0.8"/>
    <s v="4.9"/>
    <s v="5.7"/>
    <s v="2.3"/>
    <s v="0.6"/>
    <s v="0.3"/>
    <s v="2.2"/>
    <s v="1.8"/>
    <s v="14.8"/>
    <s v="10.6"/>
    <s v=".514"/>
    <s v=".369"/>
    <s v=".238"/>
    <s v="3.0"/>
    <s v="17.1"/>
    <s v="10.2"/>
    <s v="12.1"/>
    <s v="0.9"/>
    <s v="0.9"/>
    <s v="13.5"/>
    <s v="24.0"/>
    <s v="-2.3"/>
    <s v="1.3"/>
    <s v="-0.9"/>
    <s v="-0.024"/>
    <s v="-2.9"/>
    <s v="-2.0"/>
    <s v="-4.9"/>
    <s v="-1.4"/>
    <n v="24456061"/>
    <n v="0.60516695636308737"/>
    <n v="-3.6800693292349904E-2"/>
    <n v="0.43343038766545439"/>
    <n v="0.47919409425745224"/>
    <n v="-0.2005048973340392"/>
    <x v="2"/>
  </r>
  <r>
    <x v="503"/>
    <s v="26"/>
    <s v="MIN"/>
    <s v="SG"/>
    <n v="82"/>
    <s v="10"/>
    <n v="25.3"/>
    <s v="3.3"/>
    <s v="7.5"/>
    <s v=".438"/>
    <s v="1.7"/>
    <s v="4.5"/>
    <s v=".381"/>
    <s v="1.6"/>
    <s v="3.0"/>
    <s v=".524"/>
    <s v=".553"/>
    <s v="1.1"/>
    <s v="1.4"/>
    <s v=".780"/>
    <s v="0.7"/>
    <s v="2.6"/>
    <s v="3.2"/>
    <s v="2.7"/>
    <s v="0.6"/>
    <s v="0.4"/>
    <s v="1.2"/>
    <s v="1.7"/>
    <s v="9.4"/>
    <s v="11.6"/>
    <s v=".579"/>
    <s v=".601"/>
    <s v=".192"/>
    <s v="2.9"/>
    <s v="11.1"/>
    <s v="7.1"/>
    <s v="15.0"/>
    <s v="1.2"/>
    <s v="1.5"/>
    <s v="12.9"/>
    <s v="16.0"/>
    <s v="2.0"/>
    <s v="2.3"/>
    <s v="4.3"/>
    <s v=".099"/>
    <s v="-0.8"/>
    <s v="0.4"/>
    <s v="-0.4"/>
    <s v="0.8"/>
    <n v="4312500"/>
    <n v="2.1797101449275362"/>
    <n v="0.99710144927536226"/>
    <m/>
    <m/>
    <n v="6.6969321739130425"/>
    <x v="31"/>
  </r>
  <r>
    <x v="504"/>
    <s v="24"/>
    <s v="BRK"/>
    <s v="PF"/>
    <n v="79"/>
    <s v="22"/>
    <n v="25.7"/>
    <s v="3.1"/>
    <s v="7.8"/>
    <s v=".397"/>
    <s v="1.5"/>
    <s v="4.6"/>
    <s v=".337"/>
    <s v="1.6"/>
    <s v="3.3"/>
    <s v=".481"/>
    <s v=".495"/>
    <s v="1.7"/>
    <s v="2.1"/>
    <s v=".818"/>
    <s v="0.9"/>
    <s v="2.5"/>
    <s v="3.4"/>
    <s v="1.8"/>
    <s v="0.5"/>
    <s v="0.1"/>
    <s v="1.0"/>
    <s v="2.1"/>
    <s v="9.5"/>
    <s v="9.5"/>
    <s v=".541"/>
    <s v=".584"/>
    <s v=".266"/>
    <s v="4.0"/>
    <s v="11.4"/>
    <s v="7.5"/>
    <s v="10.8"/>
    <s v="1.0"/>
    <s v="0.2"/>
    <s v="10.2"/>
    <s v="16.6"/>
    <s v="0.9"/>
    <s v="1.0"/>
    <s v="1.9"/>
    <s v=".046"/>
    <s v="-2.6"/>
    <s v="-1.3"/>
    <s v="-3.9"/>
    <s v="-1.0"/>
    <n v="1891857"/>
    <n v="5.0215211826263824"/>
    <n v="1.0043042365252766"/>
    <m/>
    <m/>
    <n v="5.1616216236216594"/>
    <x v="9"/>
  </r>
  <r>
    <x v="505"/>
    <s v="27"/>
    <s v="LAC"/>
    <s v="SG"/>
    <n v="72"/>
    <s v="13"/>
    <n v="24.3"/>
    <s v="3.3"/>
    <s v="7.1"/>
    <s v=".471"/>
    <s v="1.4"/>
    <s v="3.4"/>
    <s v=".409"/>
    <s v="1.9"/>
    <s v="3.7"/>
    <s v=".529"/>
    <s v=".570"/>
    <s v="1.6"/>
    <s v="1.8"/>
    <s v=".891"/>
    <s v="0.4"/>
    <s v="1.8"/>
    <s v="2.2"/>
    <s v="1.1"/>
    <s v="0.6"/>
    <s v="0.1"/>
    <s v="0.6"/>
    <s v="1.7"/>
    <s v="9.7"/>
    <s v="11.2"/>
    <s v=".614"/>
    <s v=".484"/>
    <s v=".253"/>
    <s v="2.1"/>
    <s v="8.2"/>
    <s v="5.2"/>
    <s v="6.1"/>
    <s v="1.1"/>
    <s v="0.4"/>
    <s v="7.4"/>
    <s v="15.3"/>
    <s v="2.4"/>
    <s v="1.7"/>
    <s v="4.0"/>
    <s v=".111"/>
    <s v="-1.5"/>
    <s v="-0.2"/>
    <s v="-1.7"/>
    <s v="0.1"/>
    <n v="3938271"/>
    <n v="2.4630097827193711"/>
    <n v="1.0156741372038645"/>
    <m/>
    <m/>
    <n v="6.9845879067235339"/>
    <x v="28"/>
  </r>
  <r>
    <x v="506"/>
    <s v="23"/>
    <s v="TOR"/>
    <s v="PF"/>
    <n v="63"/>
    <s v="18"/>
    <n v="20.399999999999999"/>
    <s v="2.5"/>
    <s v="5.7"/>
    <s v=".438"/>
    <s v="0.3"/>
    <s v="1.1"/>
    <s v=".243"/>
    <s v="2.2"/>
    <s v="4.5"/>
    <s v=".486"/>
    <s v=".462"/>
    <s v="1.0"/>
    <s v="1.3"/>
    <s v=".732"/>
    <s v="1.7"/>
    <s v="3.2"/>
    <s v="4.9"/>
    <s v="2.3"/>
    <s v="0.9"/>
    <s v="0.5"/>
    <s v="1.1"/>
    <s v="2.2"/>
    <s v="6.2"/>
    <s v="11.9"/>
    <s v=".496"/>
    <s v=".197"/>
    <s v=".230"/>
    <s v="8.9"/>
    <s v="17.3"/>
    <s v="13.0"/>
    <s v="15.3"/>
    <s v="2.1"/>
    <s v="2.5"/>
    <s v="15.1"/>
    <s v="15.0"/>
    <s v="0.3"/>
    <s v="1.6"/>
    <s v="1.9"/>
    <s v=".071"/>
    <s v="-2.9"/>
    <s v="1.0"/>
    <s v="-1.9"/>
    <s v="0.0"/>
    <n v="1862265"/>
    <n v="3.3292791305211664"/>
    <n v="1.0202629593532606"/>
    <m/>
    <m/>
    <n v="6.0220000912866851"/>
    <x v="30"/>
  </r>
  <r>
    <x v="507"/>
    <s v="22"/>
    <s v="2TM"/>
    <s v="SG"/>
    <n v="43"/>
    <s v="2"/>
    <n v="8.5"/>
    <s v="0.8"/>
    <s v="2.1"/>
    <s v=".389"/>
    <s v="0.3"/>
    <s v="1.1"/>
    <s v=".250"/>
    <s v="0.5"/>
    <s v="1.0"/>
    <s v=".548"/>
    <s v=".456"/>
    <s v="0.6"/>
    <s v="0.9"/>
    <s v=".711"/>
    <s v="0.4"/>
    <s v="1.0"/>
    <s v="1.3"/>
    <s v="0.8"/>
    <s v="0.6"/>
    <s v="0.1"/>
    <s v="0.4"/>
    <s v="1.0"/>
    <s v="2.5"/>
    <s v="10.7"/>
    <s v=".511"/>
    <s v=".533"/>
    <s v=".422"/>
    <s v="5.1"/>
    <s v="12.1"/>
    <s v="8.6"/>
    <s v="12.1"/>
    <s v="3.2"/>
    <s v="1.0"/>
    <s v="13.0"/>
    <s v="14.3"/>
    <s v="0.1"/>
    <s v="0.4"/>
    <s v="0.5"/>
    <s v=".070"/>
    <s v="-4.3"/>
    <s v="1.6"/>
    <s v="-2.7"/>
    <s v="-0.1"/>
    <n v="4772772"/>
    <n v="0.52380461501198883"/>
    <m/>
    <m/>
    <m/>
    <n v="0.57280129870021024"/>
    <x v="2"/>
  </r>
  <r>
    <x v="508"/>
    <s v="22"/>
    <s v="DEN"/>
    <s v="SF"/>
    <n v="68"/>
    <s v="18"/>
    <n v="24.4"/>
    <s v="3.0"/>
    <s v="6.3"/>
    <s v=".477"/>
    <s v="0.7"/>
    <s v="2.0"/>
    <s v=".353"/>
    <s v="2.3"/>
    <s v="4.3"/>
    <s v=".534"/>
    <s v=".533"/>
    <s v="1.4"/>
    <s v="2.0"/>
    <s v=".693"/>
    <s v="0.7"/>
    <s v="2.7"/>
    <s v="3.4"/>
    <s v="1.4"/>
    <s v="0.7"/>
    <s v="1.4"/>
    <s v="0.8"/>
    <s v="1.8"/>
    <s v="8.1"/>
    <s v="11.4"/>
    <s v=".564"/>
    <s v=".318"/>
    <s v=".320"/>
    <s v="3.3"/>
    <s v="11.8"/>
    <s v="7.7"/>
    <s v="7.0"/>
    <s v="1.4"/>
    <s v="5.0"/>
    <s v="10.3"/>
    <s v="13.9"/>
    <s v="1.0"/>
    <s v="1.5"/>
    <s v="2.5"/>
    <s v=".073"/>
    <s v="-2.1"/>
    <s v="0.3"/>
    <s v="-1.8"/>
    <s v="0.1"/>
    <n v="2413560"/>
    <n v="3.3560383831352856"/>
    <n v="1.0358143157824955"/>
    <m/>
    <m/>
    <n v="6.6598717247551331"/>
    <x v="1"/>
  </r>
  <r>
    <x v="509"/>
    <s v="30"/>
    <s v="NYK"/>
    <s v="PG"/>
    <n v="72"/>
    <s v="5"/>
    <n v="15.1"/>
    <s v="2.5"/>
    <s v="6.2"/>
    <s v=".401"/>
    <s v="1.3"/>
    <s v="3.6"/>
    <s v=".363"/>
    <s v="1.2"/>
    <s v="2.6"/>
    <s v=".453"/>
    <s v=".506"/>
    <s v="0.7"/>
    <s v="0.8"/>
    <s v=".907"/>
    <s v="0.2"/>
    <s v="1.3"/>
    <s v="1.4"/>
    <s v="2.8"/>
    <s v="0.5"/>
    <s v="0.2"/>
    <s v="0.7"/>
    <s v="1.5"/>
    <s v="6.9"/>
    <s v="13.8"/>
    <s v=".532"/>
    <s v=".574"/>
    <s v=".121"/>
    <s v="1.5"/>
    <s v="9.4"/>
    <s v="5.5"/>
    <s v="25.5"/>
    <s v="1.8"/>
    <s v="1.4"/>
    <s v="10.0"/>
    <s v="20.8"/>
    <s v="1.3"/>
    <s v="1.0"/>
    <s v="2.3"/>
    <s v=".099"/>
    <s v="-0.1"/>
    <s v="-0.2"/>
    <s v="-0.2"/>
    <s v="0.5"/>
    <n v="2087519"/>
    <n v="3.3053591368509703"/>
    <n v="1.1017863789503233"/>
    <m/>
    <m/>
    <n v="8.0888748797016952"/>
    <x v="29"/>
  </r>
  <r>
    <x v="510"/>
    <s v="20"/>
    <s v="NOP"/>
    <s v="C"/>
    <n v="73"/>
    <s v="67"/>
    <n v="26.8"/>
    <s v="3.7"/>
    <s v="6.7"/>
    <s v=".547"/>
    <s v="0.0"/>
    <s v="0.0"/>
    <s v=".000"/>
    <s v="3.7"/>
    <s v="6.7"/>
    <s v=".548"/>
    <s v=".547"/>
    <s v="1.7"/>
    <s v="2.8"/>
    <s v=".623"/>
    <s v="3.5"/>
    <s v="4.7"/>
    <s v="8.2"/>
    <s v="1.4"/>
    <s v="0.5"/>
    <s v="1.3"/>
    <s v="1.1"/>
    <s v="2.0"/>
    <s v="9.1"/>
    <s v="15.4"/>
    <s v=".572"/>
    <s v=".002"/>
    <s v=".415"/>
    <s v="13.7"/>
    <s v="19.7"/>
    <s v="16.6"/>
    <s v="7.2"/>
    <s v="0.9"/>
    <s v="4.8"/>
    <s v="12.4"/>
    <s v="14.3"/>
    <s v="2.5"/>
    <s v="1.1"/>
    <s v="3.6"/>
    <s v=".089"/>
    <s v="-1.6"/>
    <s v="-1.4"/>
    <s v="-3.0"/>
    <s v="-0.5"/>
    <n v="3193200"/>
    <n v="2.8498058374044843"/>
    <n v="1.1273957158962795"/>
    <m/>
    <m/>
    <n v="9.9310033821871482"/>
    <x v="8"/>
  </r>
  <r>
    <x v="511"/>
    <s v="23"/>
    <s v="CHO"/>
    <s v="C"/>
    <n v="44"/>
    <s v="41"/>
    <n v="26.6"/>
    <s v="6.1"/>
    <s v="10.2"/>
    <s v=".604"/>
    <s v="0.0"/>
    <s v="0.1"/>
    <s v=".000"/>
    <s v="6.1"/>
    <s v="10.1"/>
    <s v=".609"/>
    <s v=".604"/>
    <s v="3.0"/>
    <s v="3.7"/>
    <s v=".804"/>
    <s v="3.0"/>
    <s v="7.2"/>
    <s v="10.2"/>
    <s v="2.5"/>
    <s v="0.7"/>
    <s v="1.2"/>
    <s v="1.6"/>
    <s v="2.4"/>
    <s v="15.3"/>
    <s v="23.9"/>
    <s v=".647"/>
    <s v=".009"/>
    <s v=".365"/>
    <s v="11.8"/>
    <s v="29.3"/>
    <s v="20.3"/>
    <s v="16.5"/>
    <s v="1.3"/>
    <s v="4.5"/>
    <s v="12.0"/>
    <s v="21.4"/>
    <s v="3.1"/>
    <s v="1.6"/>
    <s v="4.7"/>
    <s v=".195"/>
    <s v="2.5"/>
    <s v="0.9"/>
    <s v="3.5"/>
    <s v="1.6"/>
    <n v="4094280"/>
    <n v="3.7369207772795217"/>
    <n v="1.1479429838701798"/>
    <m/>
    <m/>
    <n v="17.75098674247975"/>
    <x v="11"/>
  </r>
  <r>
    <x v="512"/>
    <s v="23"/>
    <s v="NOP"/>
    <s v="SG"/>
    <n v="42"/>
    <s v="10"/>
    <n v="23.6"/>
    <s v="4.0"/>
    <s v="9.1"/>
    <s v=".436"/>
    <s v="1.2"/>
    <s v="3.3"/>
    <s v=".350"/>
    <s v="2.8"/>
    <s v="5.7"/>
    <s v=".485"/>
    <s v=".500"/>
    <s v="1.6"/>
    <s v="2.0"/>
    <s v=".788"/>
    <s v="0.7"/>
    <s v="2.5"/>
    <s v="3.2"/>
    <s v="2.2"/>
    <s v="1.3"/>
    <s v="0.2"/>
    <s v="1.2"/>
    <s v="1.7"/>
    <s v="10.7"/>
    <s v="12.7"/>
    <s v=".535"/>
    <s v=".367"/>
    <s v=".223"/>
    <s v="3.0"/>
    <s v="11.9"/>
    <s v="7.3"/>
    <s v="13.7"/>
    <s v="2.6"/>
    <s v="0.9"/>
    <s v="11.1"/>
    <s v="20.0"/>
    <s v="0.2"/>
    <s v="0.5"/>
    <s v="0.7"/>
    <s v=".033"/>
    <s v="-2.3"/>
    <s v="-0.2"/>
    <s v="-2.5"/>
    <s v="-0.1"/>
    <n v="596581"/>
    <n v="17.935535995950254"/>
    <n v="1.1733528221649698"/>
    <m/>
    <m/>
    <n v="7.9723457501998887"/>
    <x v="8"/>
  </r>
  <r>
    <x v="513"/>
    <s v="21"/>
    <s v="GSW"/>
    <s v="SG"/>
    <n v="64"/>
    <s v="33"/>
    <n v="26.8"/>
    <s v="4.4"/>
    <s v="9.8"/>
    <s v=".445"/>
    <s v="1.8"/>
    <s v="4.8"/>
    <s v=".372"/>
    <s v="2.6"/>
    <s v="5.0"/>
    <s v=".516"/>
    <s v=".537"/>
    <s v="1.1"/>
    <s v="1.5"/>
    <s v=".758"/>
    <s v="1.0"/>
    <s v="4.1"/>
    <s v="5.1"/>
    <s v="3.4"/>
    <s v="1.1"/>
    <s v="0.2"/>
    <s v="1.2"/>
    <s v="1.5"/>
    <s v="11.7"/>
    <s v="14.4"/>
    <s v=".557"/>
    <s v=".491"/>
    <s v=".151"/>
    <s v="4.0"/>
    <s v="16.8"/>
    <s v="10.2"/>
    <s v="18.7"/>
    <s v="2.0"/>
    <s v="0.7"/>
    <s v="10.1"/>
    <s v="18.3"/>
    <s v="1.9"/>
    <s v="2.3"/>
    <s v="4.2"/>
    <s v=".117"/>
    <s v="-0.1"/>
    <s v="0.8"/>
    <s v="0.7"/>
    <s v="1.2"/>
    <n v="3519960"/>
    <n v="3.3239014079705447"/>
    <n v="1.1931953772201958"/>
    <m/>
    <m/>
    <n v="9.5703814816077468"/>
    <x v="22"/>
  </r>
  <r>
    <x v="514"/>
    <s v="24"/>
    <s v="ATL"/>
    <s v="PG"/>
    <n v="57"/>
    <s v="16"/>
    <n v="20.2"/>
    <s v="2.5"/>
    <s v="5.1"/>
    <s v=".497"/>
    <s v="1.6"/>
    <s v="3.6"/>
    <s v=".437"/>
    <s v="1.0"/>
    <s v="1.5"/>
    <s v=".640"/>
    <s v=".651"/>
    <s v="0.6"/>
    <s v="0.8"/>
    <s v=".711"/>
    <s v="0.4"/>
    <s v="2.4"/>
    <s v="2.7"/>
    <s v="2.6"/>
    <s v="0.6"/>
    <s v="0.5"/>
    <s v="0.9"/>
    <s v="1.8"/>
    <s v="7.2"/>
    <s v="12.7"/>
    <s v=".661"/>
    <s v=".705"/>
    <s v=".154"/>
    <s v="2.0"/>
    <s v="13.1"/>
    <s v="7.4"/>
    <s v="16.5"/>
    <s v="1.5"/>
    <s v="2.1"/>
    <s v="13.8"/>
    <s v="12.9"/>
    <s v="1.8"/>
    <s v="0.8"/>
    <s v="2.6"/>
    <s v=".110"/>
    <s v="0.0"/>
    <s v="0.7"/>
    <s v="0.7"/>
    <s v="0.8"/>
    <n v="2162606"/>
    <n v="3.3293165745401616"/>
    <n v="1.2022532074728363"/>
    <m/>
    <m/>
    <n v="10.092555000772217"/>
    <x v="13"/>
  </r>
  <r>
    <x v="515"/>
    <s v="24"/>
    <s v="MEM"/>
    <s v="PF"/>
    <n v="65"/>
    <s v="16"/>
    <n v="25.5"/>
    <s v="4.8"/>
    <s v="10.0"/>
    <s v=".483"/>
    <s v="1.8"/>
    <s v="5.0"/>
    <s v=".368"/>
    <s v="3.0"/>
    <s v="5.0"/>
    <s v=".599"/>
    <s v=".576"/>
    <s v="1.0"/>
    <s v="1.4"/>
    <s v=".691"/>
    <s v="1.4"/>
    <s v="5.0"/>
    <s v="6.4"/>
    <s v="2.9"/>
    <s v="0.8"/>
    <s v="0.4"/>
    <s v="1.1"/>
    <s v="1.2"/>
    <s v="12.5"/>
    <s v="16.8"/>
    <s v=".588"/>
    <s v=".503"/>
    <s v=".145"/>
    <s v="6.1"/>
    <s v="20.3"/>
    <s v="13.3"/>
    <s v="15.2"/>
    <s v="1.5"/>
    <s v="1.6"/>
    <s v="9.3"/>
    <s v="18.5"/>
    <s v="2.9"/>
    <s v="2.0"/>
    <s v="5.0"/>
    <s v=".144"/>
    <s v="2.5"/>
    <s v="0.7"/>
    <s v="3.2"/>
    <s v="2.2"/>
    <n v="3960531"/>
    <n v="3.1561424465557777"/>
    <n v="1.262456978622311"/>
    <m/>
    <m/>
    <n v="12.471055017622636"/>
    <x v="19"/>
  </r>
  <r>
    <x v="516"/>
    <s v="20"/>
    <s v="UTA"/>
    <s v="SG"/>
    <n v="50"/>
    <s v="21"/>
    <n v="21.2"/>
    <s v="1.7"/>
    <s v="5.1"/>
    <s v=".323"/>
    <s v="0.7"/>
    <s v="2.7"/>
    <s v=".259"/>
    <s v="1.0"/>
    <s v="2.4"/>
    <s v=".393"/>
    <s v=".391"/>
    <s v="0.6"/>
    <s v="0.8"/>
    <s v=".725"/>
    <s v="0.5"/>
    <s v="1.7"/>
    <s v="2.3"/>
    <s v="1.2"/>
    <s v="0.5"/>
    <s v="0.3"/>
    <s v="0.9"/>
    <s v="1.9"/>
    <s v="4.6"/>
    <s v="3.7"/>
    <s v=".419"/>
    <s v=".525"/>
    <s v=".156"/>
    <s v="2.8"/>
    <s v="8.7"/>
    <s v="5.7"/>
    <s v="7.4"/>
    <s v="1.0"/>
    <s v="1.4"/>
    <s v="13.8"/>
    <s v="12.5"/>
    <s v="-1.2"/>
    <s v="0.1"/>
    <s v="-1.2"/>
    <s v="-0.053"/>
    <s v="-6.1"/>
    <s v="-1.2"/>
    <s v="-7.3"/>
    <s v="-1.4"/>
    <n v="5469120"/>
    <n v="0.84108595167046973"/>
    <n v="-0.21941372652273125"/>
    <n v="0.67652565677842136"/>
    <n v="0.62055687203791465"/>
    <n v="-0.34015710022819029"/>
    <x v="12"/>
  </r>
  <r>
    <x v="517"/>
    <s v="25"/>
    <s v="MIL"/>
    <s v="SG"/>
    <n v="73"/>
    <s v="7"/>
    <n v="22.7"/>
    <s v="2.5"/>
    <s v="5.8"/>
    <s v=".429"/>
    <s v="2.1"/>
    <s v="5.0"/>
    <s v=".427"/>
    <s v="0.4"/>
    <s v="0.8"/>
    <s v=".443"/>
    <s v=".612"/>
    <s v="0.3"/>
    <s v="0.4"/>
    <s v=".815"/>
    <s v="0.2"/>
    <s v="2.1"/>
    <s v="2.4"/>
    <s v="1.5"/>
    <s v="0.5"/>
    <s v="0.1"/>
    <s v="0.5"/>
    <s v="2.2"/>
    <s v="7.4"/>
    <s v="9.2"/>
    <s v=".621"/>
    <s v=".856"/>
    <s v=".064"/>
    <s v="1.2"/>
    <s v="9.8"/>
    <s v="5.7"/>
    <s v="8.5"/>
    <s v="1.1"/>
    <s v="0.4"/>
    <s v="8.4"/>
    <s v="12.6"/>
    <s v="1.6"/>
    <s v="1.3"/>
    <s v="2.8"/>
    <s v=".082"/>
    <s v="-1.7"/>
    <s v="-0.4"/>
    <s v="-2.2"/>
    <s v="-0.1"/>
    <n v="2120693"/>
    <n v="3.489425390662392"/>
    <n v="1.3203231207911752"/>
    <m/>
    <m/>
    <n v="7.5432700537041413"/>
    <x v="23"/>
  </r>
  <r>
    <x v="518"/>
    <s v="23"/>
    <s v="HOU"/>
    <s v="PF"/>
    <n v="57"/>
    <s v="16"/>
    <n v="24.9"/>
    <s v="4.8"/>
    <s v="9.8"/>
    <s v=".487"/>
    <s v="1.1"/>
    <s v="3.2"/>
    <s v=".342"/>
    <s v="3.7"/>
    <s v="6.6"/>
    <s v=".557"/>
    <s v=".543"/>
    <s v="1.4"/>
    <s v="1.8"/>
    <s v=".760"/>
    <s v="2.2"/>
    <s v="4.1"/>
    <s v="6.4"/>
    <s v="1.5"/>
    <s v="1.7"/>
    <s v="0.9"/>
    <s v="1.1"/>
    <s v="2.4"/>
    <s v="12.0"/>
    <s v="18.5"/>
    <s v=".567"/>
    <s v=".329"/>
    <s v=".186"/>
    <s v="9.4"/>
    <s v="17.9"/>
    <s v="13.6"/>
    <s v="8.5"/>
    <s v="3.3"/>
    <s v="3.2"/>
    <s v="9.7"/>
    <s v="19.4"/>
    <s v="2.1"/>
    <s v="2.9"/>
    <s v="5.0"/>
    <s v=".169"/>
    <s v="1.0"/>
    <s v="2.6"/>
    <s v="3.6"/>
    <s v="2.0"/>
    <n v="3695160"/>
    <n v="3.2474913129607379"/>
    <n v="1.3531213804003075"/>
    <m/>
    <m/>
    <n v="14.193566719709024"/>
    <x v="3"/>
  </r>
  <r>
    <x v="519"/>
    <s v="22"/>
    <s v="PHO"/>
    <s v="PF"/>
    <n v="61"/>
    <s v="6"/>
    <n v="17.100000000000001"/>
    <s v="1.9"/>
    <s v="3.1"/>
    <s v=".604"/>
    <s v="0.0"/>
    <s v="0.0"/>
    <s v=".000"/>
    <s v="1.9"/>
    <s v="3.0"/>
    <s v=".611"/>
    <s v=".604"/>
    <s v="0.5"/>
    <s v="0.8"/>
    <s v=".580"/>
    <s v="1.1"/>
    <s v="2.6"/>
    <s v="3.6"/>
    <s v="1.2"/>
    <s v="0.5"/>
    <s v="0.5"/>
    <s v="0.6"/>
    <s v="1.7"/>
    <s v="4.2"/>
    <s v="11.1"/>
    <s v=".610"/>
    <s v=".011"/>
    <s v=".267"/>
    <s v="7.2"/>
    <s v="16.2"/>
    <s v="11.9"/>
    <s v="9.1"/>
    <s v="1.3"/>
    <s v="2.6"/>
    <s v="15.7"/>
    <s v="10.5"/>
    <s v="1.1"/>
    <s v="0.6"/>
    <s v="1.6"/>
    <s v=".075"/>
    <s v="-2.9"/>
    <s v="0.3"/>
    <s v="-2.6"/>
    <s v="-0.2"/>
    <n v="1157153"/>
    <n v="3.6295978146364396"/>
    <n v="1.3827039293853103"/>
    <m/>
    <m/>
    <n v="9.3622883058679367"/>
    <x v="16"/>
  </r>
  <r>
    <x v="520"/>
    <s v="25"/>
    <s v="IND"/>
    <s v="SG"/>
    <n v="65"/>
    <s v="65"/>
    <n v="28.9"/>
    <s v="3.8"/>
    <s v="8.3"/>
    <s v=".458"/>
    <s v="0.8"/>
    <s v="2.7"/>
    <s v=".291"/>
    <s v="3.0"/>
    <s v="5.6"/>
    <s v=".538"/>
    <s v=".506"/>
    <s v="1.7"/>
    <s v="2.1"/>
    <s v=".794"/>
    <s v="0.5"/>
    <s v="2.8"/>
    <s v="3.3"/>
    <s v="5.0"/>
    <s v="1.2"/>
    <s v="0.2"/>
    <s v="1.7"/>
    <s v="2.3"/>
    <s v="10.0"/>
    <s v="11.7"/>
    <s v=".545"/>
    <s v=".325"/>
    <s v=".252"/>
    <s v="2.0"/>
    <s v="10.7"/>
    <s v="6.4"/>
    <s v="22.5"/>
    <s v="2.0"/>
    <s v="0.5"/>
    <s v="15.8"/>
    <s v="16.3"/>
    <s v="1.1"/>
    <s v="1.7"/>
    <s v="2.8"/>
    <s v=".071"/>
    <s v="-2.6"/>
    <s v="0.3"/>
    <s v="-2.3"/>
    <s v="-0.1"/>
    <n v="2019699"/>
    <n v="4.9512328322190582"/>
    <n v="1.3863451930213362"/>
    <m/>
    <m/>
    <n v="8.8400301233005507"/>
    <x v="17"/>
  </r>
  <r>
    <x v="521"/>
    <s v="22"/>
    <s v="WAS"/>
    <s v="SG"/>
    <n v="34"/>
    <s v="0"/>
    <n v="7.1"/>
    <s v="0.9"/>
    <s v="2.3"/>
    <s v=".410"/>
    <s v="0.2"/>
    <s v="0.9"/>
    <s v=".241"/>
    <s v="0.7"/>
    <s v="1.4"/>
    <s v=".510"/>
    <s v=".455"/>
    <s v="0.3"/>
    <s v="0.4"/>
    <s v=".600"/>
    <s v="0.3"/>
    <s v="0.8"/>
    <s v="1.1"/>
    <s v="0.3"/>
    <s v="0.4"/>
    <s v="0.2"/>
    <s v="0.2"/>
    <s v="0.5"/>
    <s v="2.4"/>
    <s v="10.2"/>
    <s v=".473"/>
    <s v=".372"/>
    <s v=".192"/>
    <s v="4.3"/>
    <s v="12.1"/>
    <s v="8.2"/>
    <s v="6.6"/>
    <s v="2.9"/>
    <s v="2.2"/>
    <s v="7.6"/>
    <s v="15.9"/>
    <s v="-0.1"/>
    <s v="0.2"/>
    <s v="0.1"/>
    <s v=".010"/>
    <s v="-3.5"/>
    <s v="0.7"/>
    <s v="-2.8"/>
    <s v="0.0"/>
    <n v="5291160"/>
    <n v="0.45358673712380654"/>
    <m/>
    <m/>
    <m/>
    <n v="9.1182273830313201E-2"/>
    <x v="10"/>
  </r>
  <r>
    <x v="522"/>
    <s v="25"/>
    <s v="BRK"/>
    <s v="SG"/>
    <n v="60"/>
    <s v="11"/>
    <n v="21.9"/>
    <s v="3.2"/>
    <s v="7.8"/>
    <s v=".406"/>
    <s v="1.7"/>
    <s v="4.7"/>
    <s v=".351"/>
    <s v="1.5"/>
    <s v="3.1"/>
    <s v=".492"/>
    <s v=".513"/>
    <s v="0.8"/>
    <s v="1.0"/>
    <s v=".793"/>
    <s v="1.0"/>
    <s v="2.7"/>
    <s v="3.7"/>
    <s v="2.0"/>
    <s v="0.6"/>
    <s v="0.2"/>
    <s v="1.2"/>
    <s v="1.3"/>
    <s v="8.7"/>
    <s v="10.9"/>
    <s v=".533"/>
    <s v=".606"/>
    <s v=".125"/>
    <s v="4.8"/>
    <s v="14.6"/>
    <s v="9.5"/>
    <s v="14.6"/>
    <s v="1.3"/>
    <s v="0.7"/>
    <s v="13.1"/>
    <s v="18.8"/>
    <s v="0.0"/>
    <s v="0.9"/>
    <s v="0.9"/>
    <s v=".033"/>
    <s v="-1.4"/>
    <s v="-1.2"/>
    <s v="-2.6"/>
    <s v="-0.2"/>
    <n v="635853"/>
    <n v="13.6824077263141"/>
    <n v="1.4154214889290448"/>
    <m/>
    <m/>
    <n v="8.223174224231073"/>
    <x v="9"/>
  </r>
  <r>
    <x v="523"/>
    <s v="24"/>
    <s v="LAL"/>
    <s v="C"/>
    <n v="56"/>
    <s v="35"/>
    <n v="19.5"/>
    <s v="2.9"/>
    <s v="4.0"/>
    <s v=".722"/>
    <s v="0.0"/>
    <s v="0.1"/>
    <s v=".000"/>
    <s v="2.9"/>
    <s v="3.9"/>
    <s v=".732"/>
    <s v=".722"/>
    <s v="1.1"/>
    <s v="1.8"/>
    <s v=".622"/>
    <s v="1.4"/>
    <s v="3.4"/>
    <s v="4.8"/>
    <s v="1.0"/>
    <s v="0.6"/>
    <s v="0.9"/>
    <s v="0.8"/>
    <s v="2.4"/>
    <s v="6.8"/>
    <s v="15.8"/>
    <s v=".720"/>
    <s v=".013"/>
    <s v=".439"/>
    <s v="8.3"/>
    <s v="19.1"/>
    <s v="13.9"/>
    <s v="7.5"/>
    <s v="1.4"/>
    <s v="4.4"/>
    <s v="13.9"/>
    <s v="12.4"/>
    <s v="2.3"/>
    <s v="1.4"/>
    <s v="3.7"/>
    <s v=".162"/>
    <s v="-1.6"/>
    <s v="1.3"/>
    <s v="-0.3"/>
    <s v="0.5"/>
    <n v="2463946"/>
    <n v="2.7598007423863997"/>
    <n v="1.5016562862984824"/>
    <m/>
    <m/>
    <n v="17.082841912931535"/>
    <x v="20"/>
  </r>
  <r>
    <x v="524"/>
    <s v="26"/>
    <s v="BOS"/>
    <s v="C"/>
    <n v="33"/>
    <s v="2"/>
    <n v="7"/>
    <s v="0.4"/>
    <s v="1.6"/>
    <s v=".245"/>
    <s v="0.2"/>
    <s v="1.0"/>
    <s v=".156"/>
    <s v="0.2"/>
    <s v="0.6"/>
    <s v=".381"/>
    <s v=".292"/>
    <s v="0.1"/>
    <s v="0.1"/>
    <s v=".750"/>
    <s v="0.3"/>
    <s v="1.0"/>
    <s v="1.3"/>
    <s v="0.2"/>
    <s v="0.3"/>
    <s v="0.2"/>
    <s v="0.4"/>
    <s v="0.5"/>
    <s v="1.0"/>
    <s v="2.4"/>
    <s v=".310"/>
    <s v=".604"/>
    <s v=".075"/>
    <s v="4.7"/>
    <s v="15.5"/>
    <s v="10.1"/>
    <s v="3.8"/>
    <s v="2.4"/>
    <s v="2.0"/>
    <s v="20.4"/>
    <s v="13.1"/>
    <s v="-0.7"/>
    <s v="0.4"/>
    <s v="-0.3"/>
    <s v="-0.057"/>
    <s v="-8.4"/>
    <s v="0.3"/>
    <s v="-8.1"/>
    <s v="-0.4"/>
    <n v="2237691"/>
    <n v="0.44688922643921797"/>
    <m/>
    <m/>
    <m/>
    <n v="-9.9745675341233436E-2"/>
    <x v="5"/>
  </r>
  <r>
    <x v="525"/>
    <s v="28"/>
    <s v="CLE"/>
    <s v="SG"/>
    <n v="71"/>
    <s v="4"/>
    <n v="19.7"/>
    <s v="2.4"/>
    <s v="6.0"/>
    <s v=".406"/>
    <s v="1.9"/>
    <s v="5.2"/>
    <s v=".372"/>
    <s v="0.5"/>
    <s v="0.8"/>
    <s v=".625"/>
    <s v=".567"/>
    <s v="0.4"/>
    <s v="0.4"/>
    <s v=".966"/>
    <s v="0.5"/>
    <s v="1.7"/>
    <s v="2.2"/>
    <s v="1.5"/>
    <s v="0.7"/>
    <s v="0.2"/>
    <s v="0.5"/>
    <s v="1.7"/>
    <s v="7.2"/>
    <s v="11.1"/>
    <s v=".583"/>
    <s v=".868"/>
    <s v=".068"/>
    <s v="3.0"/>
    <s v="8.9"/>
    <s v="6.1"/>
    <s v="9.6"/>
    <s v="1.8"/>
    <s v="0.9"/>
    <s v="7.4"/>
    <s v="14.3"/>
    <s v="1.8"/>
    <s v="1.5"/>
    <s v="3.3"/>
    <s v=".113"/>
    <s v="-0.4"/>
    <s v="0.7"/>
    <s v="0.3"/>
    <s v="0.8"/>
    <n v="2164993"/>
    <n v="3.3256458565916844"/>
    <n v="1.5242543509378552"/>
    <m/>
    <m/>
    <n v="9.8639071812241408"/>
    <x v="21"/>
  </r>
  <r>
    <x v="526"/>
    <s v="23"/>
    <s v="WAS"/>
    <s v="SF"/>
    <n v="62"/>
    <s v="31"/>
    <n v="21.6"/>
    <s v="3.4"/>
    <s v="6.6"/>
    <s v=".511"/>
    <s v="1.2"/>
    <s v="3.1"/>
    <s v=".383"/>
    <s v="2.2"/>
    <s v="3.5"/>
    <s v=".624"/>
    <s v=".601"/>
    <s v="0.8"/>
    <s v="1.2"/>
    <s v=".685"/>
    <s v="1.8"/>
    <s v="3.9"/>
    <s v="5.7"/>
    <s v="1.0"/>
    <s v="1.0"/>
    <s v="0.6"/>
    <s v="0.9"/>
    <s v="1.8"/>
    <s v="8.8"/>
    <s v="15.7"/>
    <s v=".614"/>
    <s v=".470"/>
    <s v=".178"/>
    <s v="8.6"/>
    <s v="18.6"/>
    <s v="13.6"/>
    <s v="6.8"/>
    <s v="2.3"/>
    <s v="2.6"/>
    <s v="10.9"/>
    <s v="15.6"/>
    <s v="1.6"/>
    <s v="1.2"/>
    <s v="2.8"/>
    <s v=".100"/>
    <s v="-0.3"/>
    <s v="-0.2"/>
    <s v="-0.5"/>
    <s v="0.5"/>
    <n v="1800000"/>
    <n v="4.8888888888888893"/>
    <n v="1.5555555555555554"/>
    <m/>
    <m/>
    <n v="14.995244444444442"/>
    <x v="10"/>
  </r>
  <r>
    <x v="527"/>
    <s v="26"/>
    <s v="MIL"/>
    <s v="SG"/>
    <n v="74"/>
    <s v="9"/>
    <n v="25.6"/>
    <s v="3.8"/>
    <s v="8.9"/>
    <s v=".431"/>
    <s v="2.4"/>
    <s v="5.9"/>
    <s v=".416"/>
    <s v="1.4"/>
    <s v="3.0"/>
    <s v=".460"/>
    <s v=".568"/>
    <s v="1.1"/>
    <s v="1.2"/>
    <s v=".848"/>
    <s v="0.3"/>
    <s v="2.0"/>
    <s v="2.3"/>
    <s v="1.2"/>
    <s v="1.0"/>
    <s v="0.1"/>
    <s v="0.6"/>
    <s v="1.7"/>
    <s v="11.1"/>
    <s v="11.7"/>
    <s v=".591"/>
    <s v=".659"/>
    <s v=".140"/>
    <s v="1.2"/>
    <s v="8.2"/>
    <s v="4.8"/>
    <s v="6.4"/>
    <s v="1.8"/>
    <s v="0.2"/>
    <s v="5.7"/>
    <s v="17.1"/>
    <s v="1.6"/>
    <s v="1.7"/>
    <s v="3.3"/>
    <s v=".084"/>
    <s v="-1.2"/>
    <s v="-0.4"/>
    <s v="-1.6"/>
    <s v="0.2"/>
    <n v="2087519"/>
    <n v="5.3173168723254731"/>
    <n v="1.5808239350156812"/>
    <m/>
    <m/>
    <n v="10.930923263452929"/>
    <x v="23"/>
  </r>
  <r>
    <x v="528"/>
    <s v="23"/>
    <s v="OKC"/>
    <s v="SG"/>
    <n v="69"/>
    <s v="69"/>
    <n v="32.4"/>
    <s v="8.2"/>
    <s v="16.9"/>
    <s v=".484"/>
    <s v="1.8"/>
    <s v="4.9"/>
    <s v=".365"/>
    <s v="6.4"/>
    <s v="12.0"/>
    <s v=".533"/>
    <s v=".537"/>
    <s v="3.4"/>
    <s v="4.3"/>
    <s v=".789"/>
    <s v="0.9"/>
    <s v="4.5"/>
    <s v="5.3"/>
    <s v="5.1"/>
    <s v="1.6"/>
    <s v="0.7"/>
    <s v="2.2"/>
    <s v="2.3"/>
    <s v="21.6"/>
    <s v="20.3"/>
    <s v=".573"/>
    <s v=".291"/>
    <s v=".256"/>
    <s v="2.9"/>
    <s v="14.6"/>
    <s v="8.8"/>
    <s v="23.4"/>
    <s v="2.4"/>
    <s v="2.1"/>
    <s v="10.3"/>
    <s v="27.5"/>
    <s v="3.7"/>
    <s v="4.1"/>
    <s v="7.8"/>
    <s v=".168"/>
    <s v="2.7"/>
    <s v="1.4"/>
    <s v="4.0"/>
    <s v="3.4"/>
    <n v="4775760"/>
    <n v="4.5228403437358669"/>
    <n v="1.6332479019046182"/>
    <m/>
    <m/>
    <n v="18.99777627016433"/>
    <x v="24"/>
  </r>
  <r>
    <x v="529"/>
    <s v="22"/>
    <s v="OKC"/>
    <s v="PF"/>
    <n v="47"/>
    <s v="9"/>
    <n v="16.7"/>
    <s v="2.1"/>
    <s v="4.7"/>
    <s v=".439"/>
    <s v="1.3"/>
    <s v="3.3"/>
    <s v=".399"/>
    <s v="0.8"/>
    <s v="1.4"/>
    <s v=".529"/>
    <s v=".577"/>
    <s v="0.5"/>
    <s v="0.6"/>
    <s v=".767"/>
    <s v="1.0"/>
    <s v="4.6"/>
    <s v="5.6"/>
    <s v="2.6"/>
    <s v="0.5"/>
    <s v="0.6"/>
    <s v="0.7"/>
    <s v="1.7"/>
    <s v="5.9"/>
    <s v="16.4"/>
    <s v=".594"/>
    <s v=".692"/>
    <s v=".136"/>
    <s v="6.7"/>
    <s v="28.7"/>
    <s v="17.9"/>
    <s v="19.0"/>
    <s v="1.3"/>
    <s v="3.7"/>
    <s v="13.0"/>
    <s v="14.6"/>
    <s v="1.5"/>
    <s v="1.7"/>
    <s v="3.3"/>
    <s v=".199"/>
    <s v="1.5"/>
    <s v="2.7"/>
    <s v="4.3"/>
    <s v="1.2"/>
    <n v="2019699"/>
    <n v="2.9212273710092442"/>
    <n v="1.6339068346322891"/>
    <m/>
    <m/>
    <n v="15.916866820253906"/>
    <x v="24"/>
  </r>
  <r>
    <x v="530"/>
    <s v="30"/>
    <s v="MIL"/>
    <s v="SF"/>
    <n v="80"/>
    <s v="73"/>
    <n v="27.1"/>
    <s v="2.9"/>
    <s v="6.4"/>
    <s v=".457"/>
    <s v="1.8"/>
    <s v="4.2"/>
    <s v=".439"/>
    <s v="1.1"/>
    <s v="2.2"/>
    <s v=".492"/>
    <s v=".600"/>
    <s v="0.5"/>
    <s v="0.6"/>
    <s v=".813"/>
    <s v="0.4"/>
    <s v="3.2"/>
    <s v="3.6"/>
    <s v="1.9"/>
    <s v="1.0"/>
    <s v="0.2"/>
    <s v="1.0"/>
    <s v="2.1"/>
    <s v="8.2"/>
    <s v="9.8"/>
    <s v=".613"/>
    <s v=".652"/>
    <s v=".093"/>
    <s v="1.8"/>
    <s v="12.2"/>
    <s v="7.2"/>
    <s v="9.4"/>
    <s v="1.7"/>
    <s v="0.6"/>
    <s v="13.3"/>
    <s v="12.5"/>
    <s v="1.3"/>
    <s v="2.2"/>
    <s v="3.5"/>
    <s v=".077"/>
    <s v="-2.0"/>
    <s v="0.3"/>
    <s v="-1.7"/>
    <s v="0.1"/>
    <n v="2087519"/>
    <n v="3.928107959735935"/>
    <n v="1.676631446228753"/>
    <m/>
    <m/>
    <n v="10.072195750074613"/>
    <x v="23"/>
  </r>
  <r>
    <x v="531"/>
    <s v="23"/>
    <s v="TOR"/>
    <s v="SF"/>
    <n v="59"/>
    <s v="10"/>
    <n v="17.7"/>
    <s v="2.5"/>
    <s v="5.9"/>
    <s v=".429"/>
    <s v="1.8"/>
    <s v="4.4"/>
    <s v=".405"/>
    <s v="0.7"/>
    <s v="1.5"/>
    <s v=".500"/>
    <s v=".581"/>
    <s v="0.3"/>
    <s v="0.3"/>
    <s v=".889"/>
    <s v="0.6"/>
    <s v="2.1"/>
    <s v="2.7"/>
    <s v="0.9"/>
    <s v="0.3"/>
    <s v="0.2"/>
    <s v="0.5"/>
    <s v="1.6"/>
    <s v="7.1"/>
    <s v="10.7"/>
    <s v=".590"/>
    <s v=".746"/>
    <s v=".052"/>
    <s v="3.7"/>
    <s v="12.8"/>
    <s v="8.1"/>
    <s v="7.1"/>
    <s v="0.8"/>
    <s v="0.9"/>
    <s v="7.1"/>
    <s v="15.3"/>
    <s v="1.0"/>
    <s v="0.7"/>
    <s v="1.7"/>
    <s v=".079"/>
    <s v="-0.9"/>
    <s v="-1.3"/>
    <s v="-2.3"/>
    <s v="-0.1"/>
    <n v="1000000"/>
    <n v="7.1"/>
    <n v="1.7"/>
    <m/>
    <m/>
    <n v="10.732099999999997"/>
    <x v="30"/>
  </r>
  <r>
    <x v="532"/>
    <s v="34"/>
    <s v="PHO"/>
    <s v="C"/>
    <n v="74"/>
    <s v="21"/>
    <n v="17.600000000000001"/>
    <s v="1.7"/>
    <s v="2.7"/>
    <s v=".619"/>
    <s v="0.0"/>
    <s v="0.1"/>
    <s v=".000"/>
    <s v="1.7"/>
    <s v="2.7"/>
    <s v=".631"/>
    <s v=".619"/>
    <s v="1.1"/>
    <s v="1.7"/>
    <s v=".648"/>
    <s v="1.6"/>
    <s v="4.6"/>
    <s v="6.1"/>
    <s v="1.8"/>
    <s v="0.4"/>
    <s v="0.6"/>
    <s v="0.8"/>
    <s v="2.1"/>
    <s v="4.5"/>
    <s v="14.8"/>
    <s v=".645"/>
    <s v=".020"/>
    <s v=".634"/>
    <s v="10.2"/>
    <s v="28.4"/>
    <s v="19.5"/>
    <s v="13.6"/>
    <s v="1.3"/>
    <s v="3.4"/>
    <s v="18.6"/>
    <s v="10.8"/>
    <s v="2.4"/>
    <s v="1.3"/>
    <s v="3.7"/>
    <s v=".136"/>
    <s v="-1.5"/>
    <s v="1.0"/>
    <s v="-0.6"/>
    <s v="0.5"/>
    <n v="2087519"/>
    <n v="2.1556690022941107"/>
    <n v="1.7724389574418247"/>
    <m/>
    <m/>
    <n v="16.919702287739661"/>
    <x v="16"/>
  </r>
  <r>
    <x v="533"/>
    <s v="31"/>
    <s v="DAL"/>
    <s v="PG"/>
    <n v="79"/>
    <s v="30"/>
    <n v="27"/>
    <s v="3.6"/>
    <s v="8.6"/>
    <s v=".416"/>
    <s v="1.4"/>
    <s v="4.1"/>
    <s v=".334"/>
    <s v="2.2"/>
    <s v="4.5"/>
    <s v=".492"/>
    <s v=".496"/>
    <s v="2.5"/>
    <s v="3.1"/>
    <s v=".802"/>
    <s v="0.2"/>
    <s v="2.4"/>
    <s v="2.6"/>
    <s v="4.4"/>
    <s v="0.9"/>
    <s v="0.2"/>
    <s v="1.3"/>
    <s v="1.5"/>
    <s v="11.0"/>
    <s v="13.0"/>
    <s v=".553"/>
    <s v=".478"/>
    <s v=".356"/>
    <s v="0.9"/>
    <s v="9.5"/>
    <s v="5.3"/>
    <s v="22.1"/>
    <s v="1.6"/>
    <s v="0.7"/>
    <s v="11.4"/>
    <s v="17.9"/>
    <s v="2.4"/>
    <s v="1.2"/>
    <s v="3.7"/>
    <s v=".082"/>
    <s v="-0.9"/>
    <s v="-0.7"/>
    <s v="-1.6"/>
    <s v="0.2"/>
    <n v="2087519"/>
    <n v="5.2694131167189378"/>
    <n v="1.7724389574418247"/>
    <m/>
    <m/>
    <n v="12.742063665049278"/>
    <x v="15"/>
  </r>
  <r>
    <x v="534"/>
    <s v="24"/>
    <s v="GSW"/>
    <s v="C"/>
    <n v="62"/>
    <s v="37"/>
    <n v="15.6"/>
    <s v="2.8"/>
    <s v="4.9"/>
    <s v=".576"/>
    <s v="0.0"/>
    <s v="0.0"/>
    <s v=".000"/>
    <s v="2.8"/>
    <s v="4.8"/>
    <s v=".582"/>
    <s v=".576"/>
    <s v="1.0"/>
    <s v="1.6"/>
    <s v=".578"/>
    <s v="2.0"/>
    <s v="3.0"/>
    <s v="5.0"/>
    <s v="1.7"/>
    <s v="0.4"/>
    <s v="0.6"/>
    <s v="0.7"/>
    <s v="1.2"/>
    <s v="6.6"/>
    <s v="18.5"/>
    <s v=".587"/>
    <s v=".010"/>
    <s v=".338"/>
    <s v="13.2"/>
    <s v="21.7"/>
    <s v="17.3"/>
    <s v="16.1"/>
    <s v="1.2"/>
    <s v="3.7"/>
    <s v="11.5"/>
    <s v="17.1"/>
    <s v="1.9"/>
    <s v="1.4"/>
    <s v="3.4"/>
    <s v=".167"/>
    <s v="0.3"/>
    <s v="0.9"/>
    <s v="1.2"/>
    <s v="0.8"/>
    <n v="1891857"/>
    <n v="3.4886357689825394"/>
    <n v="1.7971760022031265"/>
    <m/>
    <m/>
    <n v="19.516432795924853"/>
    <x v="22"/>
  </r>
  <r>
    <x v="535"/>
    <s v="23"/>
    <s v="UTA"/>
    <s v="C"/>
    <n v="58"/>
    <s v="58"/>
    <n v="30"/>
    <s v="4.8"/>
    <s v="7.2"/>
    <s v=".663"/>
    <s v="0.1"/>
    <s v="0.6"/>
    <s v=".176"/>
    <s v="4.7"/>
    <s v="6.6"/>
    <s v=".706"/>
    <s v=".671"/>
    <s v="1.4"/>
    <s v="2.6"/>
    <s v=".520"/>
    <s v="4.6"/>
    <s v="7.6"/>
    <s v="12.2"/>
    <s v="1.7"/>
    <s v="0.6"/>
    <s v="2.4"/>
    <s v="1.5"/>
    <s v="2.2"/>
    <s v="11.1"/>
    <s v="20.0"/>
    <s v=".660"/>
    <s v=".081"/>
    <s v=".363"/>
    <s v="16.6"/>
    <s v="27.1"/>
    <s v="21.9"/>
    <s v="8.3"/>
    <s v="1.0"/>
    <s v="7.4"/>
    <s v="15.0"/>
    <s v="13.7"/>
    <s v="3.6"/>
    <s v="1.8"/>
    <s v="5.4"/>
    <s v=".149"/>
    <s v="1.1"/>
    <s v="0.7"/>
    <s v="1.8"/>
    <s v="1.7"/>
    <n v="2965920"/>
    <n v="3.7425149700598799"/>
    <n v="1.8206829584075093"/>
    <m/>
    <m/>
    <n v="24.033015050979124"/>
    <x v="12"/>
  </r>
  <r>
    <x v="536"/>
    <s v="29"/>
    <s v="PHI"/>
    <s v="C"/>
    <n v="70"/>
    <s v="43"/>
    <n v="27.1"/>
    <s v="4.0"/>
    <s v="8.0"/>
    <s v=".501"/>
    <s v="1.5"/>
    <s v="3.9"/>
    <s v=".380"/>
    <s v="2.5"/>
    <s v="4.1"/>
    <s v=".616"/>
    <s v=".593"/>
    <s v="1.4"/>
    <s v="2.0"/>
    <s v=".725"/>
    <s v="1.9"/>
    <s v="3.7"/>
    <s v="5.6"/>
    <s v="2.1"/>
    <s v="0.8"/>
    <s v="0.3"/>
    <s v="1.2"/>
    <s v="2.3"/>
    <s v="11.0"/>
    <s v="14.7"/>
    <s v=".616"/>
    <s v=".487"/>
    <s v=".245"/>
    <s v="7.7"/>
    <s v="16.3"/>
    <s v="11.8"/>
    <s v="11.6"/>
    <s v="1.5"/>
    <s v="1.2"/>
    <s v="12.2"/>
    <s v="16.3"/>
    <s v="2.9"/>
    <s v="1.0"/>
    <s v="3.9"/>
    <s v=".099"/>
    <s v="0.1"/>
    <s v="-1.1"/>
    <s v="-1.0"/>
    <s v="0.5"/>
    <n v="2087519"/>
    <n v="5.2694131167189378"/>
    <n v="1.8682464686548961"/>
    <m/>
    <m/>
    <n v="16.917345422963816"/>
    <x v="14"/>
  </r>
  <r>
    <x v="537"/>
    <s v="24"/>
    <s v="2TM"/>
    <s v="SG"/>
    <n v="60"/>
    <s v="17"/>
    <n v="17.399999999999999"/>
    <s v="3.4"/>
    <s v="7.6"/>
    <s v=".448"/>
    <s v="1.0"/>
    <s v="2.8"/>
    <s v=".355"/>
    <s v="2.4"/>
    <s v="4.7"/>
    <s v=".504"/>
    <s v=".514"/>
    <s v="1.3"/>
    <s v="1.5"/>
    <s v=".824"/>
    <s v="0.4"/>
    <s v="1.4"/>
    <s v="1.8"/>
    <s v="3.7"/>
    <s v="0.7"/>
    <s v="0.2"/>
    <s v="1.3"/>
    <s v="1.6"/>
    <s v="9.0"/>
    <s v="15.6"/>
    <s v=".549"/>
    <s v=".373"/>
    <s v=".201"/>
    <s v="2.5"/>
    <s v="9.3"/>
    <s v="5.8"/>
    <s v="33.8"/>
    <s v="2.0"/>
    <s v="1.2"/>
    <s v="14.0"/>
    <s v="23.6"/>
    <s v="1.0"/>
    <s v="0.4"/>
    <s v="1.4"/>
    <s v=".063"/>
    <s v="0.5"/>
    <s v="-1.5"/>
    <s v="-1.0"/>
    <s v="0.3"/>
    <n v="745726"/>
    <n v="12.068775931106064"/>
    <n v="1.8773651448387207"/>
    <m/>
    <m/>
    <n v="16.078506046456742"/>
    <x v="2"/>
  </r>
  <r>
    <x v="538"/>
    <s v="21"/>
    <s v="PHI"/>
    <s v="C"/>
    <n v="58"/>
    <s v="11"/>
    <n v="15.6"/>
    <s v="2.3"/>
    <s v="3.3"/>
    <s v=".703"/>
    <s v="0.0"/>
    <s v="0.0"/>
    <s v=".000"/>
    <s v="2.3"/>
    <s v="3.3"/>
    <s v=".707"/>
    <s v=".703"/>
    <s v="1.2"/>
    <s v="1.7"/>
    <s v=".670"/>
    <s v="1.6"/>
    <s v="2.6"/>
    <s v="4.2"/>
    <s v="0.5"/>
    <s v="0.4"/>
    <s v="1.2"/>
    <s v="1.1"/>
    <s v="2.2"/>
    <s v="5.8"/>
    <s v="16.5"/>
    <s v=".714"/>
    <s v=".005"/>
    <s v=".521"/>
    <s v="11.1"/>
    <s v="19.9"/>
    <s v="15.3"/>
    <s v="4.4"/>
    <s v="1.4"/>
    <s v="7.5"/>
    <s v="20.5"/>
    <s v="14.3"/>
    <s v="1.4"/>
    <s v="0.9"/>
    <s v="2.3"/>
    <s v=".121"/>
    <s v="-2.9"/>
    <s v="0.2"/>
    <s v="-2.7"/>
    <s v="-0.2"/>
    <n v="1157153"/>
    <n v="5.012301744021749"/>
    <n v="1.9876368984913833"/>
    <m/>
    <m/>
    <n v="23.416350301126986"/>
    <x v="14"/>
  </r>
  <r>
    <x v="539"/>
    <s v="21"/>
    <s v="DET"/>
    <s v="C"/>
    <n v="78"/>
    <s v="78"/>
    <n v="26.1"/>
    <s v="4.8"/>
    <s v="7.0"/>
    <s v=".692"/>
    <s v="0.0"/>
    <s v="0.0"/>
    <s v=""/>
    <s v="4.8"/>
    <s v="7.0"/>
    <s v=".692"/>
    <s v=".692"/>
    <s v="2.1"/>
    <s v="3.1"/>
    <s v=".669"/>
    <s v="3.6"/>
    <s v="6.8"/>
    <s v="10.3"/>
    <s v="2.7"/>
    <s v="0.7"/>
    <s v="1.1"/>
    <s v="1.7"/>
    <s v="3.2"/>
    <s v="11.8"/>
    <s v="21.4"/>
    <s v=".703"/>
    <s v=".000"/>
    <s v=".443"/>
    <s v="15.2"/>
    <s v="28.7"/>
    <s v="22.0"/>
    <s v="14.7"/>
    <s v="1.3"/>
    <s v="4.2"/>
    <s v="17.2"/>
    <s v="16.4"/>
    <s v="5.9"/>
    <s v="3.4"/>
    <s v="9.2"/>
    <s v=".218"/>
    <s v="1.6"/>
    <s v="1.5"/>
    <s v="3.1"/>
    <s v="2.7"/>
    <n v="4536840"/>
    <n v="2.6009292811736806"/>
    <n v="2.0278431683727001"/>
    <m/>
    <m/>
    <n v="30.507278193632569"/>
    <x v="6"/>
  </r>
  <r>
    <x v="540"/>
    <s v="27"/>
    <s v="BOS"/>
    <s v="PF"/>
    <n v="71"/>
    <s v="19"/>
    <n v="21.7"/>
    <s v="3.0"/>
    <s v="6.7"/>
    <s v=".451"/>
    <s v="2.3"/>
    <s v="5.6"/>
    <s v=".416"/>
    <s v="0.7"/>
    <s v="1.1"/>
    <s v=".640"/>
    <s v=".627"/>
    <s v="0.2"/>
    <s v="0.2"/>
    <s v="1.000"/>
    <s v="0.6"/>
    <s v="2.5"/>
    <s v="3.2"/>
    <s v="0.9"/>
    <s v="0.6"/>
    <s v="0.2"/>
    <s v="0.3"/>
    <s v="1.2"/>
    <s v="8.5"/>
    <s v="12.8"/>
    <s v=".632"/>
    <s v=".842"/>
    <s v=".023"/>
    <s v="3.1"/>
    <s v="12.7"/>
    <s v="7.9"/>
    <s v="5.8"/>
    <s v="1.3"/>
    <s v="0.8"/>
    <s v="4.6"/>
    <s v="14.3"/>
    <s v="2.6"/>
    <s v="1.8"/>
    <s v="4.4"/>
    <s v=".136"/>
    <s v="0.9"/>
    <s v="-0.1"/>
    <s v="0.8"/>
    <s v="1.1"/>
    <n v="2092344"/>
    <n v="4.0624295048997672"/>
    <n v="2.1029046848892916"/>
    <m/>
    <m/>
    <n v="17.011657738880416"/>
    <x v="5"/>
  </r>
  <r>
    <x v="541"/>
    <s v="28"/>
    <s v="PHO"/>
    <s v="PG"/>
    <n v="81"/>
    <s v="58"/>
    <n v="26.8"/>
    <s v="3.8"/>
    <s v="8.4"/>
    <s v=".448"/>
    <s v="2.0"/>
    <s v="5.0"/>
    <s v=".414"/>
    <s v="1.7"/>
    <s v="3.5"/>
    <s v=".496"/>
    <s v=".570"/>
    <s v="0.6"/>
    <s v="0.7"/>
    <s v=".895"/>
    <s v="0.5"/>
    <s v="1.9"/>
    <s v="2.4"/>
    <s v="5.3"/>
    <s v="0.9"/>
    <s v="0.1"/>
    <s v="1.1"/>
    <s v="0.8"/>
    <s v="10.2"/>
    <s v="14.5"/>
    <s v=".585"/>
    <s v=".587"/>
    <s v=".083"/>
    <s v="2.1"/>
    <s v="7.8"/>
    <s v="5.0"/>
    <s v="27.7"/>
    <s v="1.6"/>
    <s v="0.3"/>
    <s v="11.4"/>
    <s v="16.2"/>
    <s v="4.0"/>
    <s v="0.3"/>
    <s v="4.4"/>
    <s v=".096"/>
    <s v="1.4"/>
    <s v="-1.3"/>
    <s v="0.1"/>
    <s v="1.1"/>
    <n v="2087519"/>
    <n v="4.8861830718666512"/>
    <n v="2.1077652466875754"/>
    <m/>
    <m/>
    <n v="17.879118705027356"/>
    <x v="16"/>
  </r>
  <r>
    <x v="542"/>
    <s v="21"/>
    <s v="PHI"/>
    <s v="SF"/>
    <n v="44"/>
    <s v="26"/>
    <n v="26.3"/>
    <s v="3.9"/>
    <s v="8.6"/>
    <s v=".455"/>
    <s v="1.6"/>
    <s v="4.3"/>
    <s v=".363"/>
    <s v="2.3"/>
    <s v="4.3"/>
    <s v=".548"/>
    <s v=".546"/>
    <s v="0.7"/>
    <s v="1.0"/>
    <s v=".696"/>
    <s v="1.0"/>
    <s v="2.3"/>
    <s v="3.4"/>
    <s v="1.6"/>
    <s v="1.0"/>
    <s v="0.4"/>
    <s v="1.1"/>
    <s v="2.2"/>
    <s v="10.1"/>
    <s v="11.3"/>
    <s v=".559"/>
    <s v=".503"/>
    <s v=".122"/>
    <s v="4.3"/>
    <s v="10.4"/>
    <s v="7.3"/>
    <s v="8.9"/>
    <s v="1.9"/>
    <s v="1.4"/>
    <s v="11.0"/>
    <s v="16.9"/>
    <s v="0.4"/>
    <s v="0.5"/>
    <s v="0.9"/>
    <s v=".039"/>
    <s v="-2.1"/>
    <s v="-1.6"/>
    <s v="-3.7"/>
    <s v="-0.5"/>
    <n v="425619"/>
    <n v="23.730143626106916"/>
    <n v="2.1145672538115075"/>
    <m/>
    <m/>
    <n v="13.357086972151151"/>
    <x v="14"/>
  </r>
  <r>
    <x v="543"/>
    <s v="24"/>
    <s v="MEM"/>
    <s v="PG"/>
    <n v="79"/>
    <s v="21"/>
    <n v="21.3"/>
    <s v="3.6"/>
    <s v="7.5"/>
    <s v=".480"/>
    <s v="1.1"/>
    <s v="2.8"/>
    <s v=".397"/>
    <s v="2.5"/>
    <s v="4.7"/>
    <s v=".528"/>
    <s v=".553"/>
    <s v="1.5"/>
    <s v="2.2"/>
    <s v=".713"/>
    <s v="0.8"/>
    <s v="2.5"/>
    <s v="3.3"/>
    <s v="4.4"/>
    <s v="1.3"/>
    <s v="0.4"/>
    <s v="1.7"/>
    <s v="2.6"/>
    <s v="9.9"/>
    <s v="15.8"/>
    <s v=".582"/>
    <s v=".369"/>
    <s v=".288"/>
    <s v="4.1"/>
    <s v="12.1"/>
    <s v="8.1"/>
    <s v="27.1"/>
    <s v="2.8"/>
    <s v="1.6"/>
    <s v="17.1"/>
    <s v="19.3"/>
    <s v="2.4"/>
    <s v="2.3"/>
    <s v="4.7"/>
    <s v=".133"/>
    <s v="0.0"/>
    <s v="1.8"/>
    <s v="1.9"/>
    <s v="1.7"/>
    <n v="2087519"/>
    <n v="4.7424718050470442"/>
    <n v="2.2514765135071828"/>
    <m/>
    <m/>
    <n v="20.70367742760665"/>
    <x v="19"/>
  </r>
  <r>
    <x v="544"/>
    <s v="25"/>
    <s v="2TM"/>
    <s v="PF"/>
    <n v="31"/>
    <s v="2"/>
    <n v="8.5"/>
    <s v="1.8"/>
    <s v="3.4"/>
    <s v=".519"/>
    <s v="0.1"/>
    <s v="0.6"/>
    <s v=".158"/>
    <s v="1.7"/>
    <s v="2.8"/>
    <s v=".598"/>
    <s v=".533"/>
    <s v="0.7"/>
    <s v="1.1"/>
    <s v=".657"/>
    <s v="1.2"/>
    <s v="1.5"/>
    <s v="2.7"/>
    <s v="0.4"/>
    <s v="0.3"/>
    <s v="0.3"/>
    <s v="0.4"/>
    <s v="0.6"/>
    <s v="4.4"/>
    <s v="18.4"/>
    <s v=".560"/>
    <s v=".179"/>
    <s v=".330"/>
    <s v="15.0"/>
    <s v="18.2"/>
    <s v="16.6"/>
    <s v="6.5"/>
    <s v="1.6"/>
    <s v="2.7"/>
    <s v="9.0"/>
    <s v="20.9"/>
    <s v="0.4"/>
    <s v="0.2"/>
    <s v="0.6"/>
    <s v=".108"/>
    <s v="0.4"/>
    <s v="-1.6"/>
    <s v="-1.2"/>
    <s v="0.1"/>
    <n v="12500000"/>
    <n v="0.35200000000000004"/>
    <m/>
    <m/>
    <m/>
    <n v="0.49459200000000003"/>
    <x v="2"/>
  </r>
  <r>
    <x v="545"/>
    <s v="27"/>
    <s v="CLE"/>
    <s v="SG"/>
    <n v="70"/>
    <s v="3"/>
    <n v="19.899999999999999"/>
    <s v="4.6"/>
    <s v="8.8"/>
    <s v=".516"/>
    <s v="1.6"/>
    <s v="3.6"/>
    <s v=".439"/>
    <s v="3.0"/>
    <s v="5.2"/>
    <s v=".570"/>
    <s v=".606"/>
    <s v="1.8"/>
    <s v="2.1"/>
    <s v=".872"/>
    <s v="0.7"/>
    <s v="1.8"/>
    <s v="2.5"/>
    <s v="3.4"/>
    <s v="1.1"/>
    <s v="0.0"/>
    <s v="1.3"/>
    <s v="1.5"/>
    <s v="12.5"/>
    <s v="21.0"/>
    <s v=".643"/>
    <s v=".409"/>
    <s v=".239"/>
    <s v="4.0"/>
    <s v="9.3"/>
    <s v="6.7"/>
    <s v="24.5"/>
    <s v="2.7"/>
    <s v="0.2"/>
    <s v="11.9"/>
    <s v="23.6"/>
    <s v="4.2"/>
    <s v="1.8"/>
    <s v="5.9"/>
    <s v=".204"/>
    <s v="3.5"/>
    <s v="0.8"/>
    <s v="4.3"/>
    <s v="2.2"/>
    <n v="2560975"/>
    <n v="4.8809535430841766"/>
    <n v="2.3038100723357315"/>
    <m/>
    <m/>
    <n v="31.108347406749388"/>
    <x v="21"/>
  </r>
  <r>
    <x v="546"/>
    <s v="25"/>
    <s v="SAC"/>
    <s v="SG"/>
    <n v="80"/>
    <s v="28"/>
    <n v="24.4"/>
    <s v="2.8"/>
    <s v="5.8"/>
    <s v=".489"/>
    <s v="1.7"/>
    <s v="4.0"/>
    <s v=".433"/>
    <s v="1.1"/>
    <s v="1.8"/>
    <s v=".615"/>
    <s v=".639"/>
    <s v="0.9"/>
    <s v="1.1"/>
    <s v=".849"/>
    <s v="0.8"/>
    <s v="1.9"/>
    <s v="2.7"/>
    <s v="1.5"/>
    <s v="1.5"/>
    <s v="0.8"/>
    <s v="0.9"/>
    <s v="2.2"/>
    <s v="8.3"/>
    <s v="13.5"/>
    <s v=".664"/>
    <s v=".692"/>
    <s v=".185"/>
    <s v="3.4"/>
    <s v="8.8"/>
    <s v="6.1"/>
    <s v="8.0"/>
    <s v="3.0"/>
    <s v="3.2"/>
    <s v="12.4"/>
    <s v="12.7"/>
    <s v="2.7"/>
    <s v="2.2"/>
    <s v="5.0"/>
    <s v=".122"/>
    <s v="-0.1"/>
    <s v="2.0"/>
    <s v="1.9"/>
    <s v="1.9"/>
    <n v="2120693"/>
    <n v="3.9138149652024126"/>
    <n v="2.35771985855567"/>
    <m/>
    <m/>
    <n v="21.134600812093026"/>
    <x v="27"/>
  </r>
  <r>
    <x v="547"/>
    <s v="23"/>
    <s v="DEN"/>
    <s v="SG"/>
    <n v="79"/>
    <s v="77"/>
    <n v="33.9"/>
    <s v="6.0"/>
    <s v="10.4"/>
    <s v=".580"/>
    <s v="1.1"/>
    <s v="2.8"/>
    <s v=".397"/>
    <s v="4.9"/>
    <s v="7.6"/>
    <s v=".648"/>
    <s v=".634"/>
    <s v="2.2"/>
    <s v="2.7"/>
    <s v=".827"/>
    <s v="1.2"/>
    <s v="3.9"/>
    <s v="5.2"/>
    <s v="2.6"/>
    <s v="1.1"/>
    <s v="0.5"/>
    <s v="1.0"/>
    <s v="2.2"/>
    <s v="15.4"/>
    <s v="16.0"/>
    <s v=".665"/>
    <s v=".273"/>
    <s v=".261"/>
    <s v="4.2"/>
    <s v="12.2"/>
    <s v="8.4"/>
    <s v="10.1"/>
    <s v="1.5"/>
    <s v="1.2"/>
    <s v="8.1"/>
    <s v="15.8"/>
    <s v="6.2"/>
    <s v="1.9"/>
    <s v="8.0"/>
    <s v=".144"/>
    <s v="0.8"/>
    <s v="-0.5"/>
    <s v="0.3"/>
    <s v="1.6"/>
    <n v="3089640"/>
    <n v="4.984399476961717"/>
    <n v="2.5892984295905022"/>
    <m/>
    <m/>
    <n v="27.550135290842945"/>
    <x v="1"/>
  </r>
  <r>
    <x v="548"/>
    <s v="24"/>
    <s v="POR"/>
    <s v="PF"/>
    <n v="78"/>
    <s v="78"/>
    <n v="32.700000000000003"/>
    <s v="4.2"/>
    <s v="9.2"/>
    <s v=".458"/>
    <s v="1.7"/>
    <s v="4.6"/>
    <s v=".375"/>
    <s v="2.5"/>
    <s v="4.6"/>
    <s v=".542"/>
    <s v=".552"/>
    <s v="1.2"/>
    <s v="1.6"/>
    <s v=".722"/>
    <s v="2.2"/>
    <s v="3.6"/>
    <s v="5.8"/>
    <s v="2.2"/>
    <s v="1.5"/>
    <s v="0.6"/>
    <s v="1.4"/>
    <s v="2.9"/>
    <s v="11.3"/>
    <s v="12.5"/>
    <s v=".572"/>
    <s v=".503"/>
    <s v=".176"/>
    <s v="7.2"/>
    <s v="12.1"/>
    <s v="9.6"/>
    <s v="9.6"/>
    <s v="2.2"/>
    <s v="1.8"/>
    <s v="12.4"/>
    <s v="14.4"/>
    <s v="2.5"/>
    <s v="2.6"/>
    <s v="5.2"/>
    <s v=".097"/>
    <s v="-0.9"/>
    <s v="0.8"/>
    <s v="-0.1"/>
    <s v="1.2"/>
    <n v="1891857"/>
    <n v="5.9729673014398026"/>
    <n v="2.7486221210165462"/>
    <m/>
    <m/>
    <n v="19.652648165268307"/>
    <x v="25"/>
  </r>
  <r>
    <x v="549"/>
    <s v="21"/>
    <s v="MEM"/>
    <s v="SG"/>
    <n v="79"/>
    <s v="74"/>
    <n v="25.9"/>
    <s v="3.6"/>
    <s v="8.6"/>
    <s v=".425"/>
    <s v="1.7"/>
    <s v="5.0"/>
    <s v=".352"/>
    <s v="1.9"/>
    <s v="3.6"/>
    <s v=".525"/>
    <s v=".527"/>
    <s v="1.4"/>
    <s v="1.7"/>
    <s v=".822"/>
    <s v="1.1"/>
    <s v="2.3"/>
    <s v="3.4"/>
    <s v="1.7"/>
    <s v="0.6"/>
    <s v="0.1"/>
    <s v="0.9"/>
    <s v="1.8"/>
    <s v="10.4"/>
    <s v="10.5"/>
    <s v=".560"/>
    <s v=".580"/>
    <s v=".200"/>
    <s v="4.6"/>
    <s v="9.3"/>
    <s v="6.9"/>
    <s v="8.4"/>
    <s v="1.0"/>
    <s v="0.4"/>
    <s v="8.6"/>
    <s v="15.9"/>
    <s v="2.1"/>
    <s v="1.4"/>
    <s v="3.5"/>
    <s v=".083"/>
    <s v="-1.2"/>
    <s v="-1.0"/>
    <s v="-2.2"/>
    <s v="-0.1"/>
    <n v="1157153"/>
    <n v="8.9875755410045173"/>
    <n v="3.0246648455303662"/>
    <m/>
    <m/>
    <n v="17.785029291718555"/>
    <x v="19"/>
  </r>
  <r>
    <x v="550"/>
    <s v="29"/>
    <s v="BOS"/>
    <s v="C"/>
    <n v="73"/>
    <s v="16"/>
    <n v="18.600000000000001"/>
    <s v="2.6"/>
    <s v="3.8"/>
    <s v=".668"/>
    <s v="0.0"/>
    <s v="0.0"/>
    <s v=".000"/>
    <s v="2.6"/>
    <s v="3.8"/>
    <s v=".675"/>
    <s v=".668"/>
    <s v="0.9"/>
    <s v="1.3"/>
    <s v=".691"/>
    <s v="2.6"/>
    <s v="2.7"/>
    <s v="5.3"/>
    <s v="1.6"/>
    <s v="0.5"/>
    <s v="1.0"/>
    <s v="0.4"/>
    <s v="1.6"/>
    <s v="6.0"/>
    <s v="19.6"/>
    <s v=".683"/>
    <s v=".011"/>
    <s v=".346"/>
    <s v="15.2"/>
    <s v="15.8"/>
    <s v="15.5"/>
    <s v="11.9"/>
    <s v="1.3"/>
    <s v="4.8"/>
    <s v="8.8"/>
    <s v="11.4"/>
    <s v="4.8"/>
    <s v="2.2"/>
    <s v="7.0"/>
    <s v=".246"/>
    <s v="1.6"/>
    <s v="1.7"/>
    <s v="3.3"/>
    <s v="1.8"/>
    <n v="2087519"/>
    <n v="2.8742253363921479"/>
    <n v="3.3532628924575061"/>
    <m/>
    <m/>
    <n v="44.889459688750144"/>
    <x v="5"/>
  </r>
  <r>
    <x v="551"/>
    <s v="24"/>
    <s v="GSW"/>
    <s v="PF"/>
    <n v="42"/>
    <s v="14"/>
    <n v="16.3"/>
    <s v="2.9"/>
    <s v="6.5"/>
    <s v=".449"/>
    <s v="1.7"/>
    <s v="4.3"/>
    <s v=".408"/>
    <s v="1.2"/>
    <s v="2.3"/>
    <s v=".526"/>
    <s v=".582"/>
    <s v="0.5"/>
    <s v="0.6"/>
    <s v=".778"/>
    <s v="0.8"/>
    <s v="2.7"/>
    <s v="3.5"/>
    <s v="1.3"/>
    <s v="0.4"/>
    <s v="0.4"/>
    <s v="0.8"/>
    <s v="2.0"/>
    <s v="8.1"/>
    <s v="14.2"/>
    <s v=".595"/>
    <s v=".653"/>
    <s v=".099"/>
    <s v="5.3"/>
    <s v="18.3"/>
    <s v="11.6"/>
    <s v="12.2"/>
    <s v="1.1"/>
    <s v="2.5"/>
    <s v="10.3"/>
    <s v="19.6"/>
    <s v="0.8"/>
    <s v="0.9"/>
    <s v="1.7"/>
    <s v=".116"/>
    <s v="0.1"/>
    <s v="0.0"/>
    <s v="0.1"/>
    <s v="0.4"/>
    <n v="438920"/>
    <n v="18.454388043379204"/>
    <n v="3.8731431695981047"/>
    <m/>
    <m/>
    <n v="32.724186639934381"/>
    <x v="22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  <r>
    <x v="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n v="27"/>
    <x v="0"/>
    <x v="0"/>
    <n v="80"/>
    <s v="3"/>
    <n v="28.4"/>
    <n v="5.0999999999999996"/>
    <s v="10.8"/>
    <s v=".472"/>
    <s v="3.2"/>
    <s v="7.8"/>
    <s v=".407"/>
    <s v="1.9"/>
    <s v="3.0"/>
    <s v=".642"/>
    <s v=".620"/>
    <s v="0.9"/>
    <s v="1.1"/>
    <s v=".845"/>
    <s v="1.3"/>
    <s v="2.6"/>
    <s v="3.8"/>
    <s v="3.5"/>
    <s v="0.9"/>
    <s v="0.2"/>
    <s v="1.0"/>
    <s v="1.5"/>
    <s v="14.3"/>
    <s v="17.6"/>
    <s v=".633"/>
    <s v=".723"/>
    <s v=".097"/>
    <s v="4.9"/>
    <s v="9.8"/>
    <s v="7.3"/>
    <s v="18.1"/>
    <s v="1.5"/>
    <s v="0.6"/>
    <s v="8.4"/>
    <s v="19.0"/>
    <s v="6.1"/>
    <s v="2.5"/>
    <s v="8.6"/>
    <s v=".183"/>
    <s v="3.4"/>
    <s v="0.2"/>
    <s v="3.5"/>
    <s v="3.2"/>
    <n v="6696429"/>
    <n v="2.1354665299968087"/>
    <n v="1.2842665844736052"/>
    <n v="2.6282664984576107"/>
    <n v="2.0418046693245011"/>
    <n v="14.307757164303542"/>
    <x v="0"/>
  </r>
  <r>
    <x v="1"/>
    <s v="27"/>
    <x v="1"/>
    <x v="1"/>
    <n v="80"/>
    <s v="80"/>
    <n v="32.799999999999997"/>
    <n v="7.4"/>
    <s v="11.8"/>
    <s v=".628"/>
    <s v="0.0"/>
    <s v="0.0"/>
    <s v=""/>
    <s v="7.4"/>
    <s v="11.8"/>
    <s v=".628"/>
    <s v=".628"/>
    <s v="2.0"/>
    <s v="3.0"/>
    <s v=".661"/>
    <s v="3.8"/>
    <s v="8.9"/>
    <s v="12.6"/>
    <s v="2.7"/>
    <s v="0.7"/>
    <s v="1.1"/>
    <s v="1.6"/>
    <s v="2.1"/>
    <s v="16.8"/>
    <s v="22.3"/>
    <s v=".641"/>
    <s v=".000"/>
    <s v=".251"/>
    <s v="13.1"/>
    <s v="30.2"/>
    <s v="21.8"/>
    <s v="12.8"/>
    <s v="1.0"/>
    <s v="3.4"/>
    <s v="10.8"/>
    <s v="19.5"/>
    <s v="7.0"/>
    <s v="4.7"/>
    <s v="11.7"/>
    <s v=".215"/>
    <s v="2.3"/>
    <s v="0.8"/>
    <s v="3.1"/>
    <s v="3.4"/>
    <n v="11743210"/>
    <n v="1.4306139462719309"/>
    <n v="0.99632042686795175"/>
    <n v="1.8989697024919083"/>
    <n v="1.7521699773741592"/>
    <n v="14.241703077778562"/>
    <x v="1"/>
  </r>
  <r>
    <x v="2"/>
    <s v="23"/>
    <x v="2"/>
    <x v="2"/>
    <n v="71"/>
    <s v="71"/>
    <n v="30.5"/>
    <s v="7.1"/>
    <s v="12.8"/>
    <s v=".557"/>
    <s v="1.2"/>
    <s v="3.2"/>
    <s v=".370"/>
    <s v="5.9"/>
    <s v="9.5"/>
    <s v=".621"/>
    <s v=".604"/>
    <s v="3.1"/>
    <s v="4.3"/>
    <s v=".725"/>
    <s v="2.3"/>
    <s v="7.0"/>
    <s v="9.3"/>
    <s v="3.2"/>
    <s v="0.9"/>
    <s v="1.6"/>
    <s v="2.0"/>
    <s v="2.0"/>
    <s v="18.5"/>
    <s v="22.3"/>
    <s v=".633"/>
    <s v=".254"/>
    <s v=".337"/>
    <s v="8.4"/>
    <s v="24.0"/>
    <s v="16.5"/>
    <s v="15.1"/>
    <s v="1.4"/>
    <s v="4.7"/>
    <s v="12.2"/>
    <s v="23.2"/>
    <s v="5.3"/>
    <s v="3.8"/>
    <s v="9.0"/>
    <s v=".200"/>
    <s v="3.1"/>
    <s v="1.5"/>
    <s v="4.6"/>
    <s v="3.6"/>
    <n v="11227657"/>
    <n v="1.6477168834067517"/>
    <n v="0.80159199733301434"/>
    <n v="1.9861668378362467"/>
    <n v="1.7477377515184156"/>
    <n v="11.315192475153097"/>
    <x v="2"/>
  </r>
  <r>
    <x v="3"/>
    <s v="22"/>
    <x v="3"/>
    <x v="3"/>
    <n v="69"/>
    <s v="42"/>
    <n v="32.200000000000003"/>
    <s v="5.6"/>
    <s v="10.1"/>
    <s v=".557"/>
    <s v="0.4"/>
    <s v="1.3"/>
    <s v=".275"/>
    <s v="5.3"/>
    <s v="8.8"/>
    <s v=".599"/>
    <s v=".575"/>
    <s v="2.4"/>
    <s v="3.6"/>
    <s v=".684"/>
    <s v="2.8"/>
    <s v="5.4"/>
    <s v="8.2"/>
    <s v="3.8"/>
    <s v="1.4"/>
    <s v="1.3"/>
    <s v="2.0"/>
    <s v="2.4"/>
    <s v="14.1"/>
    <s v="18.7"/>
    <s v=".602"/>
    <s v=".131"/>
    <s v=".354"/>
    <s v="9.0"/>
    <s v="18.2"/>
    <s v="13.5"/>
    <s v="16.9"/>
    <s v="2.1"/>
    <s v="3.6"/>
    <s v="14.6"/>
    <s v="17.5"/>
    <s v="4.1"/>
    <s v="3.9"/>
    <s v="8.0"/>
    <s v=".172"/>
    <s v="1.4"/>
    <s v="2.6"/>
    <s v="4.1"/>
    <s v="3.4"/>
    <n v="9249960"/>
    <n v="1.5243309160255829"/>
    <n v="0.86486860483721018"/>
    <n v="2.0216303638069788"/>
    <n v="1.6986235616154013"/>
    <n v="9.7361718320944082"/>
    <x v="3"/>
  </r>
  <r>
    <x v="4"/>
    <s v="22"/>
    <x v="4"/>
    <x v="1"/>
    <n v="66"/>
    <s v="55"/>
    <n v="21.5"/>
    <s v="3.8"/>
    <s v="6.6"/>
    <s v=".580"/>
    <s v="0.3"/>
    <s v="0.8"/>
    <s v=".346"/>
    <s v="3.5"/>
    <s v="5.8"/>
    <s v=".612"/>
    <s v=".600"/>
    <s v="1.4"/>
    <s v="1.9"/>
    <s v=".709"/>
    <s v="3.5"/>
    <s v="4.8"/>
    <s v="8.3"/>
    <s v="1.0"/>
    <s v="0.5"/>
    <s v="1.3"/>
    <s v="1.3"/>
    <s v="2.8"/>
    <s v="9.2"/>
    <s v="18.2"/>
    <s v=".624"/>
    <s v=".120"/>
    <s v=".293"/>
    <s v="17.5"/>
    <s v="23.4"/>
    <s v="20.5"/>
    <s v="6.1"/>
    <s v="1.2"/>
    <s v="5.5"/>
    <s v="15.3"/>
    <s v="16.4"/>
    <s v="2.7"/>
    <s v="2.2"/>
    <s v="4.9"/>
    <s v=".165"/>
    <s v="-0.2"/>
    <s v="0.1"/>
    <s v="-0.1"/>
    <s v="0.7"/>
    <n v="5756880"/>
    <n v="1.5980878531426745"/>
    <n v="0.85115548699990284"/>
    <n v="3.1614346659996388"/>
    <n v="2.0052528452911997"/>
    <n v="9.6664026347604963"/>
    <x v="4"/>
  </r>
  <r>
    <x v="5"/>
    <s v="20"/>
    <x v="5"/>
    <x v="1"/>
    <n v="36"/>
    <s v="29"/>
    <n v="23.1"/>
    <s v="3.7"/>
    <s v="5.3"/>
    <s v=".702"/>
    <s v="0.0"/>
    <s v="0.0"/>
    <s v=""/>
    <s v="3.7"/>
    <s v="5.3"/>
    <s v=".702"/>
    <s v=".702"/>
    <s v="1.3"/>
    <s v="2.0"/>
    <s v=".630"/>
    <s v="2.9"/>
    <s v="4.6"/>
    <s v="7.5"/>
    <s v="2.4"/>
    <s v="0.6"/>
    <s v="1.6"/>
    <s v="1.1"/>
    <s v="2.8"/>
    <s v="8.7"/>
    <s v="20.1"/>
    <s v=".704"/>
    <s v=".000"/>
    <s v=".382"/>
    <s v="13.9"/>
    <s v="21.3"/>
    <s v="17.7"/>
    <s v="14.3"/>
    <s v="1.2"/>
    <s v="5.7"/>
    <s v="15.5"/>
    <s v="13.6"/>
    <s v="2.4"/>
    <s v="1.0"/>
    <s v="3.4"/>
    <s v=".199"/>
    <s v="1.1"/>
    <s v="2.2"/>
    <s v="3.3"/>
    <s v="1.1"/>
    <n v="5014560"/>
    <n v="1.7349478319134677"/>
    <n v="0.67802558948342417"/>
    <n v="4.0083277495931844"/>
    <n v="2.6112759643916914"/>
    <n v="9.5943333014262464"/>
    <x v="5"/>
  </r>
  <r>
    <x v="6"/>
    <s v="26"/>
    <x v="2"/>
    <x v="1"/>
    <n v="82"/>
    <s v="82"/>
    <n v="28"/>
    <s v="5.5"/>
    <s v="7.8"/>
    <s v=".706"/>
    <s v="0.0"/>
    <s v="0.1"/>
    <s v=".000"/>
    <s v="5.5"/>
    <s v="7.7"/>
    <s v=".712"/>
    <s v=".706"/>
    <s v="2.4"/>
    <s v="3.4"/>
    <s v=".718"/>
    <s v="2.6"/>
    <s v="7.1"/>
    <s v="9.7"/>
    <s v="1.9"/>
    <s v="0.9"/>
    <s v="0.9"/>
    <s v="1.2"/>
    <s v="1.5"/>
    <s v="13.5"/>
    <s v="22.1"/>
    <s v=".724"/>
    <s v=".008"/>
    <s v=".433"/>
    <s v="10.5"/>
    <s v="26.7"/>
    <s v="18.8"/>
    <s v="9.5"/>
    <s v="1.6"/>
    <s v="2.9"/>
    <s v="11.3"/>
    <s v="15.9"/>
    <s v="7.6"/>
    <s v="4.0"/>
    <s v="11.6"/>
    <s v=".243"/>
    <s v="3.0"/>
    <s v="1.2"/>
    <s v="4.2"/>
    <s v="3.6"/>
    <n v="20000000"/>
    <n v="0.67500000000000004"/>
    <n v="0.57999999999999996"/>
    <n v="1.105"/>
    <n v="0.90861999999999998"/>
    <n v="9.2802320000000016"/>
    <x v="2"/>
  </r>
  <r>
    <x v="7"/>
    <s v="26"/>
    <x v="6"/>
    <x v="0"/>
    <n v="76"/>
    <s v="76"/>
    <n v="34.200000000000003"/>
    <s v="11.3"/>
    <s v="21.8"/>
    <s v=".519"/>
    <s v="2.1"/>
    <s v="5.7"/>
    <s v=".375"/>
    <s v="9.2"/>
    <s v="16.1"/>
    <s v=".571"/>
    <s v=".569"/>
    <s v="7.9"/>
    <s v="8.8"/>
    <s v=".898"/>
    <s v="0.9"/>
    <s v="4.1"/>
    <s v="5.0"/>
    <s v="6.4"/>
    <s v="1.7"/>
    <s v="1.0"/>
    <s v="2.4"/>
    <s v="2.2"/>
    <s v="32.7"/>
    <s v="30.7"/>
    <s v=".637"/>
    <s v=".263"/>
    <s v=".404"/>
    <s v="2.8"/>
    <s v="12.6"/>
    <s v="7.8"/>
    <s v="31.3"/>
    <s v="2.4"/>
    <s v="3.0"/>
    <s v="8.6"/>
    <s v="34.8"/>
    <s v="11.9"/>
    <s v="4.8"/>
    <s v="16.7"/>
    <s v=".309"/>
    <s v="8.9"/>
    <s v="2.6"/>
    <s v="11.5"/>
    <s v="8.9"/>
    <n v="35859950"/>
    <n v="0.91188080295705942"/>
    <n v="0.46570059355910981"/>
    <n v="0.85610827678231571"/>
    <n v="0.78337253677152374"/>
    <n v="9.1071942375825969"/>
    <x v="6"/>
  </r>
  <r>
    <x v="8"/>
    <s v="23"/>
    <x v="7"/>
    <x v="3"/>
    <n v="60"/>
    <s v="60"/>
    <n v="33.700000000000003"/>
    <s v="9.0"/>
    <s v="19.4"/>
    <s v=".463"/>
    <s v="1.7"/>
    <s v="5.9"/>
    <s v=".295"/>
    <s v="7.2"/>
    <s v="13.5"/>
    <s v=".535"/>
    <s v=".507"/>
    <s v="4.5"/>
    <s v="5.2"/>
    <s v=".871"/>
    <s v="0.9"/>
    <s v="4.8"/>
    <s v="5.7"/>
    <s v="4.7"/>
    <s v="1.3"/>
    <s v="0.4"/>
    <s v="2.3"/>
    <s v="2.5"/>
    <s v="24.2"/>
    <s v="20.1"/>
    <s v=".558"/>
    <s v=".303"/>
    <s v=".268"/>
    <s v="3.0"/>
    <s v="17.1"/>
    <s v="9.7"/>
    <s v="26.6"/>
    <s v="1.9"/>
    <s v="1.0"/>
    <s v="9.6"/>
    <s v="31.0"/>
    <s v="2.6"/>
    <s v="3.1"/>
    <s v="5.6"/>
    <s v=".133"/>
    <s v="2.6"/>
    <s v="0.5"/>
    <s v="3.1"/>
    <s v="2.6"/>
    <n v="7007092"/>
    <n v="3.4536438225729018"/>
    <n v="0.79919030604992769"/>
    <n v="2.8685223485006337"/>
    <n v="2.7553227501508477"/>
    <n v="8.9635586345947811"/>
    <x v="7"/>
  </r>
  <r>
    <x v="9"/>
    <s v="26"/>
    <x v="5"/>
    <x v="1"/>
    <n v="57"/>
    <s v="31"/>
    <n v="21.5"/>
    <s v="5.0"/>
    <s v="7.1"/>
    <s v=".702"/>
    <s v="0.0"/>
    <s v="0.0"/>
    <s v=""/>
    <s v="5.0"/>
    <s v="7.1"/>
    <s v=".702"/>
    <s v=".702"/>
    <s v="2.4"/>
    <s v="3.4"/>
    <s v=".689"/>
    <s v="2.7"/>
    <s v="4.1"/>
    <s v="6.8"/>
    <s v="1.4"/>
    <s v="0.4"/>
    <s v="1.8"/>
    <s v="1.2"/>
    <s v="2.7"/>
    <s v="12.3"/>
    <s v="24.7"/>
    <s v=".716"/>
    <s v=".000"/>
    <s v=".486"/>
    <s v="14.1"/>
    <s v="20.3"/>
    <s v="17.2"/>
    <s v="10.2"/>
    <s v="0.9"/>
    <s v="7.1"/>
    <s v="11.9"/>
    <s v="19.5"/>
    <s v="4.4"/>
    <s v="1.5"/>
    <s v="5.9"/>
    <s v=".232"/>
    <s v="2.7"/>
    <s v="1.1"/>
    <s v="3.8"/>
    <s v="1.8"/>
    <n v="13394160"/>
    <n v="0.91831066673833983"/>
    <n v="0.44049048241920363"/>
    <n v="1.8440872738566658"/>
    <n v="1.0958507289744186"/>
    <n v="7.7901622796801009"/>
    <x v="5"/>
  </r>
  <r>
    <x v="10"/>
    <s v="25"/>
    <x v="7"/>
    <x v="1"/>
    <n v="70"/>
    <s v="42"/>
    <n v="20.399999999999999"/>
    <s v="3.0"/>
    <s v="4.8"/>
    <s v=".611"/>
    <s v="0.0"/>
    <s v="0.4"/>
    <s v=".107"/>
    <s v="2.9"/>
    <s v="4.4"/>
    <s v=".656"/>
    <s v=".615"/>
    <s v="1.2"/>
    <s v="1.9"/>
    <s v=".639"/>
    <s v="2.4"/>
    <s v="4.2"/>
    <s v="6.6"/>
    <s v="2.0"/>
    <s v="0.7"/>
    <s v="1.4"/>
    <s v="1.0"/>
    <s v="2.1"/>
    <s v="7.2"/>
    <s v="19.2"/>
    <s v=".631"/>
    <s v=".083"/>
    <s v=".392"/>
    <s v="12.7"/>
    <s v="25.0"/>
    <s v="18.6"/>
    <s v="14.8"/>
    <s v="1.7"/>
    <s v="6.6"/>
    <s v="15.3"/>
    <s v="14.3"/>
    <s v="2.8"/>
    <s v="3.0"/>
    <s v="5.8"/>
    <s v=".195"/>
    <s v="-0.3"/>
    <s v="2.8"/>
    <s v="2.5"/>
    <s v="1.6"/>
    <n v="9057971"/>
    <n v="0.79488000127180802"/>
    <n v="0.64032000102451192"/>
    <n v="2.1196800033914878"/>
    <n v="1.1006659217610655"/>
    <n v="7.7576048764121674"/>
    <x v="7"/>
  </r>
  <r>
    <x v="11"/>
    <s v="24"/>
    <x v="8"/>
    <x v="3"/>
    <n v="53"/>
    <s v="51"/>
    <n v="35"/>
    <s v="7.2"/>
    <s v="15.8"/>
    <s v=".454"/>
    <s v="3.0"/>
    <s v="8.3"/>
    <s v=".361"/>
    <s v="4.2"/>
    <s v="7.6"/>
    <s v=".556"/>
    <s v=".548"/>
    <s v="3.8"/>
    <s v="4.3"/>
    <s v=".887"/>
    <s v="0.9"/>
    <s v="4.2"/>
    <s v="5.1"/>
    <s v="3.5"/>
    <s v="1.1"/>
    <s v="0.7"/>
    <s v="1.9"/>
    <s v="2.1"/>
    <s v="21.2"/>
    <s v="17.3"/>
    <s v=".598"/>
    <s v=".522"/>
    <s v=".274"/>
    <s v="2.7"/>
    <s v="13.2"/>
    <s v="7.8"/>
    <s v="15.9"/>
    <s v="1.5"/>
    <s v="2.0"/>
    <s v="9.9"/>
    <s v="23.7"/>
    <s v="3.0"/>
    <s v="0.5"/>
    <s v="3.5"/>
    <s v=".091"/>
    <s v="2.1"/>
    <s v="-1.4"/>
    <s v="0.8"/>
    <s v="1.3"/>
    <n v="5159854"/>
    <n v="4.1086433840957515"/>
    <n v="0.67831376624222306"/>
    <n v="3.352808044568703"/>
    <n v="3.4536636114122605"/>
    <n v="7.0174272372822948"/>
    <x v="8"/>
  </r>
  <r>
    <x v="12"/>
    <s v="21"/>
    <x v="9"/>
    <x v="4"/>
    <n v="76"/>
    <s v="76"/>
    <n v="33.799999999999997"/>
    <s v="6.0"/>
    <s v="12.1"/>
    <s v=".493"/>
    <s v="1.1"/>
    <s v="3.1"/>
    <s v=".340"/>
    <s v="4.9"/>
    <s v="9.1"/>
    <s v=".545"/>
    <s v=".536"/>
    <s v="1.1"/>
    <s v="1.8"/>
    <s v=".593"/>
    <s v="1.6"/>
    <s v="4.3"/>
    <s v="5.9"/>
    <s v="4.4"/>
    <s v="3.0"/>
    <s v="0.7"/>
    <s v="2.0"/>
    <s v="2.3"/>
    <s v="14.1"/>
    <s v="15.6"/>
    <s v=".545"/>
    <s v=".255"/>
    <s v=".152"/>
    <s v="5.1"/>
    <s v="14.2"/>
    <s v="9.6"/>
    <s v="17.9"/>
    <s v="4.2"/>
    <s v="2.0"/>
    <s v="13.6"/>
    <s v="18.2"/>
    <s v="1.3"/>
    <s v="3.7"/>
    <s v="5.0"/>
    <s v=".093"/>
    <s v="-1.1"/>
    <s v="2.6"/>
    <s v="1.5"/>
    <s v="2.3"/>
    <n v="6059520"/>
    <n v="2.3269169835234473"/>
    <n v="0.82514786649767635"/>
    <n v="2.5744613434727501"/>
    <n v="2.1945632657372203"/>
    <n v="7.0154071609632451"/>
    <x v="9"/>
  </r>
  <r>
    <x v="13"/>
    <s v="28"/>
    <x v="10"/>
    <x v="4"/>
    <n v="82"/>
    <s v="18"/>
    <n v="27.8"/>
    <s v="5.6"/>
    <s v="13.1"/>
    <s v=".430"/>
    <s v="3.9"/>
    <s v="9.3"/>
    <s v=".416"/>
    <s v="1.7"/>
    <s v="3.7"/>
    <s v=".466"/>
    <s v=".579"/>
    <s v="1.2"/>
    <s v="1.7"/>
    <s v=".679"/>
    <s v="0.6"/>
    <s v="2.0"/>
    <s v="2.6"/>
    <s v="1.7"/>
    <s v="0.9"/>
    <s v="0.1"/>
    <s v="1.0"/>
    <s v="1.5"/>
    <s v="16.3"/>
    <s v="14.4"/>
    <s v=".590"/>
    <s v=".715"/>
    <s v=".131"/>
    <s v="2.3"/>
    <s v="8.0"/>
    <s v="5.2"/>
    <s v="8.9"/>
    <s v="1.5"/>
    <s v="0.2"/>
    <s v="6.8"/>
    <s v="22.5"/>
    <s v="2.9"/>
    <s v="1.8"/>
    <s v="4.7"/>
    <s v=".100"/>
    <s v="2.0"/>
    <s v="-1.2"/>
    <s v="0.8"/>
    <s v="1.6"/>
    <n v="6000000"/>
    <n v="2.7166666666666668"/>
    <n v="0.78333333333333333"/>
    <n v="2.4"/>
    <n v="2.0256666666666665"/>
    <n v="6.6552000000000007"/>
    <x v="10"/>
  </r>
  <r>
    <x v="14"/>
    <s v="22"/>
    <x v="11"/>
    <x v="0"/>
    <n v="70"/>
    <s v="69"/>
    <n v="30.2"/>
    <s v="5.3"/>
    <s v="11.4"/>
    <s v=".465"/>
    <s v="1.5"/>
    <s v="4.0"/>
    <s v=".378"/>
    <s v="3.8"/>
    <s v="7.4"/>
    <s v=".512"/>
    <s v=".531"/>
    <s v="2.5"/>
    <s v="3.2"/>
    <s v=".781"/>
    <s v="1.8"/>
    <s v="6.3"/>
    <s v="8.1"/>
    <s v="7.2"/>
    <s v="1.2"/>
    <s v="0.6"/>
    <s v="2.9"/>
    <s v="1.7"/>
    <s v="14.6"/>
    <s v="18.1"/>
    <s v=".570"/>
    <s v=".348"/>
    <s v=".281"/>
    <s v="6.4"/>
    <s v="21.4"/>
    <s v="14.0"/>
    <s v="32.9"/>
    <s v="1.9"/>
    <s v="1.8"/>
    <s v="18.4"/>
    <s v="21.7"/>
    <s v="2.8"/>
    <s v="2.5"/>
    <s v="5.3"/>
    <s v=".121"/>
    <s v="1.9"/>
    <s v="1.1"/>
    <s v="3.0"/>
    <s v="2.7"/>
    <n v="8352367"/>
    <n v="1.7480074809931125"/>
    <n v="0.63455066090845869"/>
    <n v="2.1670503702722836"/>
    <n v="2.0404994177099738"/>
    <n v="6.5466591685925684"/>
    <x v="11"/>
  </r>
  <r>
    <x v="15"/>
    <s v="26"/>
    <x v="12"/>
    <x v="4"/>
    <n v="73"/>
    <s v="73"/>
    <n v="34.9"/>
    <s v="6.5"/>
    <s v="14.2"/>
    <s v=".460"/>
    <s v="2.7"/>
    <s v="7.3"/>
    <s v=".377"/>
    <s v="3.8"/>
    <s v="6.9"/>
    <s v=".547"/>
    <s v=".556"/>
    <s v="4.4"/>
    <s v="5.0"/>
    <s v=".877"/>
    <s v="0.8"/>
    <s v="3.7"/>
    <s v="4.5"/>
    <s v="5.8"/>
    <s v="1.1"/>
    <s v="0.3"/>
    <s v="2.4"/>
    <s v="2.1"/>
    <s v="20.2"/>
    <s v="18.1"/>
    <s v=".616"/>
    <s v=".512"/>
    <s v=".353"/>
    <s v="2.8"/>
    <s v="11.5"/>
    <s v="7.3"/>
    <s v="24.9"/>
    <s v="1.6"/>
    <s v="0.8"/>
    <s v="12.9"/>
    <s v="23.7"/>
    <s v="5.6"/>
    <s v="2.1"/>
    <s v="7.6"/>
    <s v=".144"/>
    <s v="2.4"/>
    <s v="-0.5"/>
    <s v="1.9"/>
    <s v="2.6"/>
    <n v="12976362"/>
    <n v="1.5566766710114899"/>
    <n v="0.58568033166768929"/>
    <n v="1.3948439477875234"/>
    <n v="1.4478634304437561"/>
    <n v="6.5301014259620684"/>
    <x v="12"/>
  </r>
  <r>
    <x v="16"/>
    <s v="21"/>
    <x v="6"/>
    <x v="4"/>
    <n v="68"/>
    <s v="43"/>
    <n v="27.6"/>
    <s v="3.4"/>
    <s v="7.2"/>
    <s v=".474"/>
    <s v="1.1"/>
    <s v="3.1"/>
    <s v=".356"/>
    <s v="2.3"/>
    <s v="4.1"/>
    <s v=".562"/>
    <s v=".550"/>
    <s v="0.4"/>
    <s v="0.5"/>
    <s v=".811"/>
    <s v="1.0"/>
    <s v="2.3"/>
    <s v="3.4"/>
    <s v="2.5"/>
    <s v="1.8"/>
    <s v="0.5"/>
    <s v="0.9"/>
    <s v="2.1"/>
    <s v="8.4"/>
    <s v="12.3"/>
    <s v=".562"/>
    <s v=".425"/>
    <s v=".076"/>
    <s v="4.1"/>
    <s v="8.8"/>
    <s v="6.5"/>
    <s v="11.5"/>
    <s v="3.1"/>
    <s v="1.9"/>
    <s v="10.5"/>
    <s v="12.8"/>
    <s v="1.8"/>
    <s v="3.4"/>
    <s v="5.2"/>
    <s v=".133"/>
    <s v="-1.5"/>
    <s v="2.6"/>
    <s v="1.0"/>
    <s v="1.5"/>
    <n v="5555880"/>
    <n v="1.5119117043564656"/>
    <n v="0.93594534079209779"/>
    <n v="2.2138707099505388"/>
    <n v="1.4465035241941873"/>
    <n v="6.4698157627594561"/>
    <x v="6"/>
  </r>
  <r>
    <x v="17"/>
    <s v="24"/>
    <x v="9"/>
    <x v="1"/>
    <n v="74"/>
    <s v="40"/>
    <n v="27.9"/>
    <s v="5.2"/>
    <s v="9.2"/>
    <s v=".567"/>
    <s v="0.6"/>
    <s v="2.0"/>
    <s v=".324"/>
    <s v="4.6"/>
    <s v="7.2"/>
    <s v=".634"/>
    <s v=".602"/>
    <s v="2.2"/>
    <s v="2.9"/>
    <s v=".759"/>
    <s v="3.0"/>
    <s v="5.9"/>
    <s v="8.9"/>
    <s v="2.3"/>
    <s v="0.9"/>
    <s v="0.9"/>
    <s v="1.2"/>
    <s v="2.6"/>
    <s v="13.4"/>
    <s v="19.0"/>
    <s v=".634"/>
    <s v=".216"/>
    <s v=".316"/>
    <s v="11.4"/>
    <s v="24.0"/>
    <s v="17.5"/>
    <s v="11.4"/>
    <s v="1.6"/>
    <s v="3.0"/>
    <s v="10.4"/>
    <s v="17.3"/>
    <s v="4.9"/>
    <s v="2.3"/>
    <s v="7.2"/>
    <s v=".168"/>
    <s v="1.2"/>
    <s v="0.2"/>
    <s v="1.3"/>
    <s v="1.7"/>
    <n v="14000000"/>
    <n v="0.95714285714285718"/>
    <n v="0.51428571428571435"/>
    <n v="1.3571428571428572"/>
    <n v="1.1140285714285716"/>
    <n v="6.1950857142857156"/>
    <x v="9"/>
  </r>
  <r>
    <x v="18"/>
    <s v="20"/>
    <x v="13"/>
    <x v="1"/>
    <n v="67"/>
    <s v="37"/>
    <n v="19.8"/>
    <s v="2.7"/>
    <s v="5.0"/>
    <s v=".539"/>
    <s v="0.2"/>
    <s v="0.7"/>
    <s v=".286"/>
    <s v="2.5"/>
    <s v="4.3"/>
    <s v=".582"/>
    <s v=".560"/>
    <s v="0.9"/>
    <s v="1.6"/>
    <s v=".596"/>
    <s v="3.2"/>
    <s v="4.6"/>
    <s v="7.9"/>
    <s v="1.1"/>
    <s v="0.5"/>
    <s v="1.6"/>
    <s v="1.1"/>
    <s v="2.8"/>
    <s v="6.5"/>
    <s v="17.4"/>
    <s v=".574"/>
    <s v=".147"/>
    <s v=".311"/>
    <s v="17.3"/>
    <s v="26.1"/>
    <s v="21.6"/>
    <s v="8.3"/>
    <s v="1.2"/>
    <s v="7.5"/>
    <s v="15.9"/>
    <s v="14.2"/>
    <s v="1.8"/>
    <s v="2.2"/>
    <s v="4.0"/>
    <s v=".144"/>
    <s v="-1.7"/>
    <s v="1.4"/>
    <s v="-0.3"/>
    <s v="0.6"/>
    <n v="6836400"/>
    <n v="0.95079281493183543"/>
    <n v="0.5851032707272833"/>
    <n v="2.5451992276636823"/>
    <n v="1.3014159499151599"/>
    <n v="5.843777426715814"/>
    <x v="13"/>
  </r>
  <r>
    <x v="19"/>
    <s v="29"/>
    <x v="14"/>
    <x v="4"/>
    <n v="77"/>
    <s v="77"/>
    <n v="37.6"/>
    <s v="5.2"/>
    <s v="10.0"/>
    <s v=".525"/>
    <s v="1.1"/>
    <s v="3.3"/>
    <s v=".333"/>
    <s v="4.2"/>
    <s v="6.7"/>
    <s v=".618"/>
    <s v=".579"/>
    <s v="2.1"/>
    <s v="2.7"/>
    <s v=".776"/>
    <s v="2.1"/>
    <s v="7.5"/>
    <s v="9.6"/>
    <s v="5.9"/>
    <s v="1.5"/>
    <s v="0.4"/>
    <s v="2.1"/>
    <s v="2.6"/>
    <s v="13.6"/>
    <s v="16.5"/>
    <s v=".611"/>
    <s v=".327"/>
    <s v=".266"/>
    <s v="6.4"/>
    <s v="22.6"/>
    <s v="14.6"/>
    <s v="20.7"/>
    <s v="2.0"/>
    <s v="0.9"/>
    <s v="15.5"/>
    <s v="15.3"/>
    <s v="5.4"/>
    <s v="3.8"/>
    <s v="9.2"/>
    <s v=".153"/>
    <s v="1.1"/>
    <s v="1.8"/>
    <s v="2.8"/>
    <s v="3.6"/>
    <n v="18144000"/>
    <n v="0.74955908289241624"/>
    <n v="0.50705467372134039"/>
    <n v="0.90939153439153453"/>
    <n v="0.97994378306878316"/>
    <n v="5.1118716931216932"/>
    <x v="14"/>
  </r>
  <r>
    <x v="20"/>
    <s v="26"/>
    <x v="6"/>
    <x v="4"/>
    <n v="76"/>
    <s v="26"/>
    <n v="22.9"/>
    <s v="4.7"/>
    <s v="9.6"/>
    <s v=".488"/>
    <s v="1.7"/>
    <s v="4.5"/>
    <s v=".383"/>
    <s v="3.0"/>
    <s v="5.1"/>
    <s v=".578"/>
    <s v=".577"/>
    <s v="1.0"/>
    <s v="1.2"/>
    <s v=".831"/>
    <s v="1.1"/>
    <s v="2.8"/>
    <s v="3.9"/>
    <s v="1.8"/>
    <s v="0.8"/>
    <s v="0.2"/>
    <s v="0.9"/>
    <s v="1.3"/>
    <s v="12.0"/>
    <s v="16.1"/>
    <s v=".596"/>
    <s v=".466"/>
    <s v=".122"/>
    <s v="5.1"/>
    <s v="12.9"/>
    <s v="9.1"/>
    <s v="10.6"/>
    <s v="1.7"/>
    <s v="1.0"/>
    <s v="8.3"/>
    <s v="20.3"/>
    <s v="2.7"/>
    <s v="2.7"/>
    <s v="5.4"/>
    <s v=".148"/>
    <s v="1.3"/>
    <s v="-0.2"/>
    <s v="1.1"/>
    <s v="1.4"/>
    <n v="10514017"/>
    <n v="1.1413335169612147"/>
    <n v="0.51360008263254664"/>
    <n v="1.5312891352562965"/>
    <n v="1.0033462947606038"/>
    <n v="4.9283009529088648"/>
    <x v="6"/>
  </r>
  <r>
    <x v="21"/>
    <s v="23"/>
    <x v="10"/>
    <x v="0"/>
    <n v="70"/>
    <s v="70"/>
    <n v="35"/>
    <s v="9.8"/>
    <s v="20.8"/>
    <s v=".469"/>
    <s v="2.1"/>
    <s v="6.0"/>
    <s v=".356"/>
    <s v="7.6"/>
    <s v="14.8"/>
    <s v=".515"/>
    <s v=".521"/>
    <s v="4.5"/>
    <s v="5.3"/>
    <s v=".846"/>
    <s v="0.8"/>
    <s v="5.3"/>
    <s v="6.1"/>
    <s v="9.1"/>
    <s v="1.0"/>
    <s v="0.8"/>
    <s v="4.4"/>
    <s v="2.8"/>
    <s v="26.1"/>
    <s v="20.6"/>
    <s v=".565"/>
    <s v=".287"/>
    <s v=".254"/>
    <s v="2.5"/>
    <s v="16.5"/>
    <s v="9.6"/>
    <s v="43.0"/>
    <s v="1.4"/>
    <s v="2.1"/>
    <s v="16.0"/>
    <s v="33.2"/>
    <s v="3.0"/>
    <s v="2.9"/>
    <s v="5.9"/>
    <s v=".115"/>
    <s v="3.8"/>
    <s v="0.1"/>
    <s v="3.9"/>
    <s v="3.7"/>
    <n v="13940809"/>
    <n v="1.8722012474311929"/>
    <n v="0.4232179065074344"/>
    <n v="1.4776760803479914"/>
    <n v="1.6738268202369029"/>
    <n v="4.9258332138400291"/>
    <x v="10"/>
  </r>
  <r>
    <x v="22"/>
    <s v="28"/>
    <x v="15"/>
    <x v="1"/>
    <n v="76"/>
    <s v="6"/>
    <n v="15"/>
    <s v="1.9"/>
    <s v="3.7"/>
    <s v=".514"/>
    <s v="0.0"/>
    <s v="0.1"/>
    <s v=".400"/>
    <s v="1.9"/>
    <s v="3.6"/>
    <s v=".516"/>
    <s v=".518"/>
    <s v="0.7"/>
    <s v="1.3"/>
    <s v=".566"/>
    <s v="2.4"/>
    <s v="3.6"/>
    <s v="6.1"/>
    <s v="1.6"/>
    <s v="0.6"/>
    <s v="0.5"/>
    <s v="0.5"/>
    <s v="2.0"/>
    <s v="4.5"/>
    <s v="17.0"/>
    <s v=".535"/>
    <s v=".018"/>
    <s v=".356"/>
    <s v="16.9"/>
    <s v="26.9"/>
    <s v="21.8"/>
    <s v="14.3"/>
    <s v="2.0"/>
    <s v="3.1"/>
    <s v="10.8"/>
    <s v="13.3"/>
    <s v="2.2"/>
    <s v="2.1"/>
    <s v="4.3"/>
    <s v=".182"/>
    <s v="-1.0"/>
    <s v="1.3"/>
    <s v="0.3"/>
    <s v="0.7"/>
    <n v="8000000"/>
    <n v="0.5625"/>
    <n v="0.53749999999999998"/>
    <n v="2.125"/>
    <n v="0.81587500000000002"/>
    <n v="4.8885624999999999"/>
    <x v="15"/>
  </r>
  <r>
    <x v="23"/>
    <s v="39"/>
    <x v="16"/>
    <x v="0"/>
    <n v="82"/>
    <s v="82"/>
    <n v="28"/>
    <s v="3.0"/>
    <s v="7.1"/>
    <s v=".427"/>
    <s v="1.7"/>
    <s v="4.5"/>
    <s v=".377"/>
    <s v="1.3"/>
    <s v="2.6"/>
    <s v=".514"/>
    <s v=".547"/>
    <s v="1.0"/>
    <s v="1.1"/>
    <s v=".924"/>
    <s v="0.4"/>
    <s v="3.2"/>
    <s v="3.6"/>
    <s v="7.4"/>
    <s v="1.3"/>
    <s v="0.3"/>
    <s v="1.6"/>
    <s v="1.8"/>
    <s v="8.8"/>
    <s v="14.7"/>
    <s v=".580"/>
    <s v=".636"/>
    <s v=".158"/>
    <s v="1.5"/>
    <s v="12.3"/>
    <s v="6.9"/>
    <s v="34.8"/>
    <s v="2.2"/>
    <s v="0.9"/>
    <s v="17.1"/>
    <s v="14.0"/>
    <s v="4.2"/>
    <s v="1.6"/>
    <s v="5.7"/>
    <s v=".120"/>
    <s v="0.3"/>
    <s v="0.5"/>
    <s v="0.8"/>
    <s v="1.6"/>
    <n v="10460000"/>
    <n v="0.84130019120458888"/>
    <n v="0.54493307839388139"/>
    <n v="1.4053537284894835"/>
    <n v="1.0978967495219887"/>
    <n v="4.6460994263862316"/>
    <x v="16"/>
  </r>
  <r>
    <x v="24"/>
    <s v="30"/>
    <x v="1"/>
    <x v="0"/>
    <n v="74"/>
    <s v="58"/>
    <n v="24.1"/>
    <s v="2.6"/>
    <s v="5.9"/>
    <s v=".439"/>
    <s v="1.0"/>
    <s v="3.0"/>
    <s v=".335"/>
    <s v="1.6"/>
    <s v="2.9"/>
    <s v=".549"/>
    <s v=".525"/>
    <s v="0.2"/>
    <s v="0.3"/>
    <s v=".682"/>
    <s v="0.7"/>
    <s v="2.7"/>
    <s v="3.4"/>
    <s v="2.8"/>
    <s v="1.7"/>
    <s v="0.4"/>
    <s v="1.0"/>
    <s v="2.7"/>
    <s v="6.4"/>
    <s v="11.3"/>
    <s v=".531"/>
    <s v=".513"/>
    <s v=".050"/>
    <s v="3.4"/>
    <s v="12.4"/>
    <s v="8.0"/>
    <s v="15.6"/>
    <s v="3.5"/>
    <s v="1.5"/>
    <s v="14.2"/>
    <s v="12.7"/>
    <s v="0.8"/>
    <s v="3.2"/>
    <s v="4.0"/>
    <s v=".108"/>
    <s v="-2.8"/>
    <s v="3.4"/>
    <s v="0.6"/>
    <s v="1.2"/>
    <n v="5168000"/>
    <n v="1.2383900928792571"/>
    <n v="0.77399380804953555"/>
    <n v="2.1865325077399382"/>
    <n v="1.2946207430340557"/>
    <n v="4.6441950464396289"/>
    <x v="1"/>
  </r>
  <r>
    <x v="25"/>
    <s v="21"/>
    <x v="16"/>
    <x v="2"/>
    <n v="54"/>
    <s v="23"/>
    <n v="25.3"/>
    <s v="4.6"/>
    <s v="8.7"/>
    <s v=".535"/>
    <s v="0.5"/>
    <s v="1.7"/>
    <s v=".308"/>
    <s v="4.1"/>
    <s v="7.0"/>
    <s v=".590"/>
    <s v=".565"/>
    <s v="1.6"/>
    <s v="2.3"/>
    <s v=".696"/>
    <s v="2.4"/>
    <s v="4.2"/>
    <s v="6.5"/>
    <s v="2.4"/>
    <s v="0.8"/>
    <s v="0.5"/>
    <s v="1.6"/>
    <s v="2.4"/>
    <s v="11.4"/>
    <s v="15.9"/>
    <s v=".589"/>
    <s v=".194"/>
    <s v=".267"/>
    <s v="10.0"/>
    <s v="17.7"/>
    <s v="13.8"/>
    <s v="13.7"/>
    <s v="1.6"/>
    <s v="1.8"/>
    <s v="13.8"/>
    <s v="19.0"/>
    <s v="1.7"/>
    <s v="1.1"/>
    <s v="2.7"/>
    <s v=".096"/>
    <s v="-0.8"/>
    <s v="-0.4"/>
    <s v="-1.2"/>
    <s v="0.3"/>
    <n v="5570040"/>
    <n v="2.0466639377814166"/>
    <n v="0.4847361957903355"/>
    <n v="2.8545575974319757"/>
    <n v="2.1466093600764089"/>
    <n v="4.5396029471960713"/>
    <x v="16"/>
  </r>
  <r>
    <x v="26"/>
    <s v="30"/>
    <x v="17"/>
    <x v="2"/>
    <n v="67"/>
    <s v="67"/>
    <n v="34.200000000000003"/>
    <s v="11.8"/>
    <s v="19.7"/>
    <s v=".601"/>
    <s v="0.2"/>
    <s v="0.9"/>
    <s v=".222"/>
    <s v="11.6"/>
    <s v="18.7"/>
    <s v=".620"/>
    <s v=".607"/>
    <s v="6.5"/>
    <s v="10.6"/>
    <s v=".617"/>
    <s v="2.2"/>
    <s v="9.7"/>
    <s v="11.9"/>
    <s v="6.5"/>
    <s v="0.9"/>
    <s v="1.2"/>
    <s v="3.1"/>
    <s v="2.3"/>
    <s v="30.4"/>
    <s v="30.5"/>
    <s v=".625"/>
    <s v=".048"/>
    <s v=".536"/>
    <s v="7.3"/>
    <s v="29.7"/>
    <s v="19.0"/>
    <s v="36.0"/>
    <s v="1.2"/>
    <s v="3.2"/>
    <s v="11.2"/>
    <s v="35.2"/>
    <s v="7.8"/>
    <s v="3.7"/>
    <s v="11.5"/>
    <s v=".241"/>
    <s v="6.9"/>
    <s v="2.5"/>
    <s v="9.5"/>
    <s v="6.6"/>
    <n v="48787676"/>
    <n v="0.62310818002480794"/>
    <n v="0.2357152654699109"/>
    <n v="0.62515787798541589"/>
    <n v="0.62515787798541589"/>
    <n v="4.4933222480201769"/>
    <x v="17"/>
  </r>
  <r>
    <x v="27"/>
    <s v="22"/>
    <x v="10"/>
    <x v="3"/>
    <n v="59"/>
    <s v="48"/>
    <n v="22.5"/>
    <s v="4.2"/>
    <s v="7.8"/>
    <s v=".535"/>
    <s v="0.2"/>
    <s v="0.8"/>
    <s v=".224"/>
    <s v="4.0"/>
    <s v="7.0"/>
    <s v=".572"/>
    <s v=".547"/>
    <s v="1.5"/>
    <s v="2.4"/>
    <s v=".641"/>
    <s v="1.9"/>
    <s v="3.3"/>
    <s v="5.1"/>
    <s v="2.3"/>
    <s v="1.7"/>
    <s v="0.7"/>
    <s v="1.4"/>
    <s v="2.8"/>
    <s v="10.1"/>
    <s v="17.2"/>
    <s v=".568"/>
    <s v=".107"/>
    <s v=".309"/>
    <s v="9.3"/>
    <s v="15.9"/>
    <s v="12.6"/>
    <s v="14.4"/>
    <s v="3.5"/>
    <s v="2.9"/>
    <s v="13.3"/>
    <s v="19.1"/>
    <s v="1.5"/>
    <s v="2.4"/>
    <s v="3.8"/>
    <s v=".138"/>
    <s v="-0.8"/>
    <s v="2.5"/>
    <s v="1.7"/>
    <s v="1.2"/>
    <n v="8376000"/>
    <n v="1.2058261700095512"/>
    <n v="0.45367717287488063"/>
    <n v="2.0534861509073545"/>
    <n v="1.1867239732569246"/>
    <n v="4.4322445081184334"/>
    <x v="10"/>
  </r>
  <r>
    <x v="28"/>
    <s v="28"/>
    <x v="14"/>
    <x v="0"/>
    <n v="65"/>
    <s v="65"/>
    <n v="35.4"/>
    <s v="9.0"/>
    <s v="18.5"/>
    <s v=".488"/>
    <s v="2.3"/>
    <s v="6.1"/>
    <s v=".383"/>
    <s v="6.7"/>
    <s v="12.4"/>
    <s v=".539"/>
    <s v=".551"/>
    <s v="5.7"/>
    <s v="6.9"/>
    <s v=".821"/>
    <s v="0.4"/>
    <s v="2.5"/>
    <s v="2.9"/>
    <s v="7.3"/>
    <s v="0.9"/>
    <s v="0.1"/>
    <s v="2.5"/>
    <s v="2.1"/>
    <s v="26.0"/>
    <s v="21.6"/>
    <s v=".605"/>
    <s v=".331"/>
    <s v=".373"/>
    <s v="1.4"/>
    <s v="7.9"/>
    <s v="4.7"/>
    <s v="32.3"/>
    <s v="1.3"/>
    <s v="0.3"/>
    <s v="10.5"/>
    <s v="29.5"/>
    <s v="6.8"/>
    <s v="1.4"/>
    <s v="8.3"/>
    <s v=".172"/>
    <s v="4.7"/>
    <s v="-1.3"/>
    <s v="3.3"/>
    <s v="3.1"/>
    <n v="24960001"/>
    <n v="1.0416666249332283"/>
    <n v="0.33253203795945369"/>
    <n v="0.8653845807137589"/>
    <n v="0.87744387510240873"/>
    <n v="4.3455286720541402"/>
    <x v="14"/>
  </r>
  <r>
    <x v="29"/>
    <s v="30"/>
    <x v="6"/>
    <x v="2"/>
    <n v="69"/>
    <s v="7"/>
    <n v="16.399999999999999"/>
    <s v="2.5"/>
    <s v="5.1"/>
    <s v=".483"/>
    <s v="1.0"/>
    <s v="2.5"/>
    <s v=".386"/>
    <s v="1.5"/>
    <s v="2.7"/>
    <s v=".574"/>
    <s v=".576"/>
    <s v="0.4"/>
    <s v="0.6"/>
    <s v=".718"/>
    <s v="0.9"/>
    <s v="2.6"/>
    <s v="3.5"/>
    <s v="1.4"/>
    <s v="0.6"/>
    <s v="0.1"/>
    <s v="0.6"/>
    <s v="1.6"/>
    <s v="6.3"/>
    <s v="13.7"/>
    <s v=".587"/>
    <s v=".483"/>
    <s v=".110"/>
    <s v="6.3"/>
    <s v="16.3"/>
    <s v="11.4"/>
    <s v="11.0"/>
    <s v="1.8"/>
    <s v="0.9"/>
    <s v="9.5"/>
    <s v="15.4"/>
    <s v="1.6"/>
    <s v="1.9"/>
    <s v="3.6"/>
    <s v=".151"/>
    <s v="-0.4"/>
    <s v="0.9"/>
    <s v="0.6"/>
    <s v="0.7"/>
    <n v="6669000"/>
    <n v="0.94466936572199733"/>
    <n v="0.5398110661268557"/>
    <n v="2.0542810016494228"/>
    <n v="0.9858149647623331"/>
    <n v="4.34110661268556"/>
    <x v="6"/>
  </r>
  <r>
    <x v="30"/>
    <s v="22"/>
    <x v="15"/>
    <x v="4"/>
    <n v="74"/>
    <s v="34"/>
    <n v="22.3"/>
    <s v="3.3"/>
    <s v="7.7"/>
    <s v=".433"/>
    <s v="1.7"/>
    <s v="4.6"/>
    <s v=".374"/>
    <s v="1.6"/>
    <s v="3.1"/>
    <s v=".519"/>
    <s v=".544"/>
    <s v="1.4"/>
    <s v="1.8"/>
    <s v=".797"/>
    <s v="0.7"/>
    <s v="1.9"/>
    <s v="2.6"/>
    <s v="1.3"/>
    <s v="0.8"/>
    <s v="0.4"/>
    <s v="0.7"/>
    <s v="1.6"/>
    <s v="9.8"/>
    <s v="12.4"/>
    <s v=".578"/>
    <s v=".593"/>
    <s v=".234"/>
    <s v="3.3"/>
    <s v="9.2"/>
    <s v="6.2"/>
    <s v="8.3"/>
    <s v="1.7"/>
    <s v="1.8"/>
    <s v="7.9"/>
    <s v="17.4"/>
    <s v="1.7"/>
    <s v="1.8"/>
    <s v="3.5"/>
    <s v=".102"/>
    <s v="-0.9"/>
    <s v="0.0"/>
    <s v="-0.9"/>
    <s v="0.5"/>
    <n v="5803269"/>
    <n v="1.6887033842477404"/>
    <n v="0.60310835151705011"/>
    <n v="2.1367267310889777"/>
    <n v="1.3645067978065466"/>
    <n v="4.3225981769930009"/>
    <x v="15"/>
  </r>
  <r>
    <x v="31"/>
    <s v="21"/>
    <x v="16"/>
    <x v="1"/>
    <n v="46"/>
    <s v="46"/>
    <n v="33.200000000000003"/>
    <s v="8.9"/>
    <s v="18.6"/>
    <s v=".476"/>
    <s v="3.1"/>
    <s v="8.8"/>
    <s v=".352"/>
    <s v="5.8"/>
    <s v="9.9"/>
    <s v=".586"/>
    <s v=".559"/>
    <s v="3.4"/>
    <s v="4.1"/>
    <s v=".836"/>
    <s v="1.8"/>
    <s v="9.2"/>
    <s v="11.0"/>
    <s v="3.7"/>
    <s v="1.1"/>
    <s v="3.8"/>
    <s v="3.2"/>
    <s v="2.3"/>
    <s v="24.3"/>
    <s v="24.2"/>
    <s v=".594"/>
    <s v=".470"/>
    <s v=".221"/>
    <s v="5.7"/>
    <s v="29.8"/>
    <s v="17.7"/>
    <s v="18.3"/>
    <s v="1.6"/>
    <s v="10.4"/>
    <s v="13.7"/>
    <s v="30.4"/>
    <s v="1.0"/>
    <s v="2.8"/>
    <s v="3.8"/>
    <s v=".118"/>
    <s v="3.6"/>
    <s v="2.9"/>
    <s v="6.5"/>
    <s v="3.3"/>
    <n v="12768960"/>
    <n v="1.9030524020750321"/>
    <n v="0.29759667192942885"/>
    <n v="1.8952209107084681"/>
    <n v="1.8142432899781973"/>
    <n v="4.2778926396511538"/>
    <x v="16"/>
  </r>
  <r>
    <x v="32"/>
    <s v="30"/>
    <x v="0"/>
    <x v="4"/>
    <n v="76"/>
    <s v="76"/>
    <n v="33.9"/>
    <s v="5.6"/>
    <s v="12.6"/>
    <s v=".442"/>
    <s v="3.5"/>
    <s v="9.1"/>
    <s v=".384"/>
    <s v="2.1"/>
    <s v="3.5"/>
    <s v=".593"/>
    <s v=".580"/>
    <s v="1.8"/>
    <s v="2.1"/>
    <s v=".839"/>
    <s v="0.9"/>
    <s v="3.6"/>
    <s v="4.5"/>
    <s v="4.8"/>
    <s v="0.9"/>
    <s v="1.1"/>
    <s v="1.7"/>
    <s v="1.8"/>
    <s v="16.4"/>
    <s v="16.6"/>
    <s v=".606"/>
    <s v=".721"/>
    <s v=".168"/>
    <s v="2.8"/>
    <s v="11.5"/>
    <s v="7.2"/>
    <s v="20.2"/>
    <s v="1.4"/>
    <s v="2.9"/>
    <s v="11.3"/>
    <s v="19.8"/>
    <s v="5.1"/>
    <s v="3.4"/>
    <s v="8.5"/>
    <s v=".158"/>
    <s v="2.7"/>
    <s v="0.8"/>
    <s v="3.5"/>
    <s v="3.6"/>
    <n v="20071429"/>
    <n v="0.8170818330872206"/>
    <n v="0.42348753544154732"/>
    <n v="0.82704624568584539"/>
    <n v="0.77593877346749951"/>
    <n v="4.2601152115277898"/>
    <x v="0"/>
  </r>
  <r>
    <x v="33"/>
    <s v="27"/>
    <x v="1"/>
    <x v="3"/>
    <n v="77"/>
    <s v="55"/>
    <n v="24.3"/>
    <s v="4.0"/>
    <s v="7.6"/>
    <s v=".526"/>
    <s v="1.0"/>
    <s v="2.8"/>
    <s v=".356"/>
    <s v="3.0"/>
    <s v="4.8"/>
    <s v=".627"/>
    <s v=".593"/>
    <s v="1.1"/>
    <s v="1.5"/>
    <s v=".703"/>
    <s v="1.2"/>
    <s v="2.2"/>
    <s v="3.4"/>
    <s v="0.8"/>
    <s v="1.0"/>
    <s v="0.4"/>
    <s v="0.9"/>
    <s v="2.0"/>
    <s v="10.1"/>
    <s v="13.5"/>
    <s v=".609"/>
    <s v=".372"/>
    <s v=".200"/>
    <s v="5.7"/>
    <s v="10.1"/>
    <s v="8.0"/>
    <s v="4.6"/>
    <s v="2.1"/>
    <s v="1.7"/>
    <s v="9.3"/>
    <s v="16.5"/>
    <s v="2.1"/>
    <s v="2.6"/>
    <s v="4.7"/>
    <s v=".120"/>
    <s v="-1.0"/>
    <s v="0.7"/>
    <s v="-0.3"/>
    <s v="0.8"/>
    <n v="9523810"/>
    <n v="1.0604999469750027"/>
    <n v="0.49349997532500128"/>
    <n v="1.4174999291250037"/>
    <n v="0.91441345427932741"/>
    <n v="4.0573100471344983"/>
    <x v="1"/>
  </r>
  <r>
    <x v="34"/>
    <s v="37"/>
    <x v="18"/>
    <x v="0"/>
    <n v="71"/>
    <s v="64"/>
    <n v="24.7"/>
    <s v="2.6"/>
    <s v="6.6"/>
    <s v=".400"/>
    <s v="1.8"/>
    <s v="4.4"/>
    <s v=".410"/>
    <s v="0.8"/>
    <s v="2.2"/>
    <s v=".380"/>
    <s v=".535"/>
    <s v="1.1"/>
    <s v="1.3"/>
    <s v=".900"/>
    <s v="0.5"/>
    <s v="2.1"/>
    <s v="2.6"/>
    <s v="4.5"/>
    <s v="1.1"/>
    <s v="0.2"/>
    <s v="1.1"/>
    <s v="1.6"/>
    <s v="8.2"/>
    <s v="13.3"/>
    <s v=".573"/>
    <s v=".662"/>
    <s v=".192"/>
    <s v="2.1"/>
    <s v="9.3"/>
    <s v="5.7"/>
    <s v="24.5"/>
    <s v="2.2"/>
    <s v="0.7"/>
    <s v="12.9"/>
    <s v="14.4"/>
    <s v="3.0"/>
    <s v="2.2"/>
    <s v="5.2"/>
    <s v=".142"/>
    <s v="-0.1"/>
    <s v="1.3"/>
    <s v="1.2"/>
    <s v="1.4"/>
    <n v="9975962"/>
    <n v="0.8219758655856948"/>
    <n v="0.52125298793239183"/>
    <n v="1.33320475759631"/>
    <n v="0.87880246536624707"/>
    <n v="3.9724168957339652"/>
    <x v="18"/>
  </r>
  <r>
    <x v="35"/>
    <s v="28"/>
    <x v="4"/>
    <x v="2"/>
    <n v="64"/>
    <s v="18"/>
    <n v="18.899999999999999"/>
    <s v="3.7"/>
    <s v="5.9"/>
    <s v=".621"/>
    <s v="0.0"/>
    <s v="0.3"/>
    <s v=".059"/>
    <s v="3.7"/>
    <s v="5.7"/>
    <s v=".647"/>
    <s v=".622"/>
    <s v="1.0"/>
    <s v="1.4"/>
    <s v=".701"/>
    <s v="2.0"/>
    <s v="3.1"/>
    <s v="5.1"/>
    <s v="1.0"/>
    <s v="0.8"/>
    <s v="0.6"/>
    <s v="0.6"/>
    <s v="2.3"/>
    <s v="8.3"/>
    <s v="17.6"/>
    <s v=".638"/>
    <s v=".045"/>
    <s v=".229"/>
    <s v="11.3"/>
    <s v="17.3"/>
    <s v="14.3"/>
    <s v="7.4"/>
    <s v="2.0"/>
    <s v="2.7"/>
    <s v="8.9"/>
    <s v="15.3"/>
    <s v="2.7"/>
    <s v="1.7"/>
    <s v="4.4"/>
    <s v=".174"/>
    <s v="0.0"/>
    <s v="0.8"/>
    <s v="0.8"/>
    <s v="0.9"/>
    <n v="12500000"/>
    <n v="0.66400000000000003"/>
    <n v="0.35200000000000004"/>
    <n v="1.4080000000000001"/>
    <n v="0.73497600000000007"/>
    <n v="3.9525376000000008"/>
    <x v="4"/>
  </r>
  <r>
    <x v="36"/>
    <s v="24"/>
    <x v="13"/>
    <x v="3"/>
    <n v="72"/>
    <s v="54"/>
    <n v="30"/>
    <s v="5.6"/>
    <s v="11.7"/>
    <s v=".476"/>
    <s v="1.7"/>
    <s v="4.8"/>
    <s v=".365"/>
    <s v="3.8"/>
    <s v="7.0"/>
    <s v=".552"/>
    <s v=".550"/>
    <s v="4.0"/>
    <s v="5.2"/>
    <s v=".780"/>
    <s v="1.5"/>
    <s v="5.7"/>
    <s v="7.3"/>
    <s v="3.9"/>
    <s v="1.0"/>
    <s v="0.5"/>
    <s v="2.7"/>
    <s v="2.4"/>
    <s v="16.9"/>
    <s v="17.7"/>
    <s v=".605"/>
    <s v=".405"/>
    <s v=".441"/>
    <s v="5.4"/>
    <s v="21.2"/>
    <s v="13.1"/>
    <s v="19.9"/>
    <s v="1.6"/>
    <s v="1.5"/>
    <s v="16.3"/>
    <s v="23.2"/>
    <s v="3.1"/>
    <s v="2.5"/>
    <s v="5.6"/>
    <s v=".124"/>
    <s v="1.5"/>
    <s v="0.6"/>
    <s v="2.1"/>
    <s v="2.2"/>
    <n v="15625000"/>
    <n v="1.0815999999999999"/>
    <n v="0.3584"/>
    <n v="1.1328"/>
    <n v="1.0880319999999999"/>
    <n v="3.8379263999999993"/>
    <x v="13"/>
  </r>
  <r>
    <x v="37"/>
    <s v="28"/>
    <x v="19"/>
    <x v="1"/>
    <n v="70"/>
    <s v="70"/>
    <n v="34.700000000000003"/>
    <s v="7.5"/>
    <s v="12.8"/>
    <s v=".590"/>
    <s v="0.9"/>
    <s v="2.2"/>
    <s v=".417"/>
    <s v="6.6"/>
    <s v="10.5"/>
    <s v=".627"/>
    <s v=".627"/>
    <s v="3.1"/>
    <s v="4.1"/>
    <s v=".754"/>
    <s v="3.8"/>
    <s v="10.1"/>
    <s v="13.9"/>
    <s v="6.0"/>
    <s v="0.7"/>
    <s v="0.4"/>
    <s v="2.9"/>
    <s v="3.3"/>
    <s v="19.1"/>
    <s v="22.9"/>
    <s v=".655"/>
    <s v=".175"/>
    <s v=".324"/>
    <s v="12.3"/>
    <s v="32.6"/>
    <s v="22.4"/>
    <s v="26.0"/>
    <s v="1.0"/>
    <s v="1.0"/>
    <s v="16.5"/>
    <s v="21.6"/>
    <s v="7.4"/>
    <s v="2.7"/>
    <s v="10.1"/>
    <s v=".199"/>
    <s v="4.2"/>
    <s v="1.1"/>
    <s v="5.2"/>
    <s v="4.4"/>
    <n v="40500000"/>
    <n v="0.47160493827160499"/>
    <n v="0.2493827160493827"/>
    <n v="0.5654320987654321"/>
    <n v="0.63074074074074082"/>
    <n v="3.7406160493827159"/>
    <x v="19"/>
  </r>
  <r>
    <x v="38"/>
    <s v="25"/>
    <x v="18"/>
    <x v="1"/>
    <n v="80"/>
    <s v="17"/>
    <n v="27.5"/>
    <s v="5.3"/>
    <s v="11.5"/>
    <s v=".462"/>
    <s v="2.2"/>
    <s v="5.8"/>
    <s v=".379"/>
    <s v="3.1"/>
    <s v="5.8"/>
    <s v=".544"/>
    <s v=".556"/>
    <s v="1.4"/>
    <s v="1.8"/>
    <s v=".776"/>
    <s v="1.2"/>
    <s v="4.9"/>
    <s v="6.0"/>
    <s v="2.3"/>
    <s v="0.7"/>
    <s v="0.9"/>
    <s v="1.4"/>
    <s v="2.4"/>
    <s v="14.2"/>
    <s v="15.8"/>
    <s v=".577"/>
    <s v=".501"/>
    <s v=".155"/>
    <s v="4.7"/>
    <s v="19.3"/>
    <s v="12.1"/>
    <s v="12.6"/>
    <s v="1.3"/>
    <s v="3.0"/>
    <s v="9.9"/>
    <s v="21.5"/>
    <s v="2.4"/>
    <s v="3.3"/>
    <s v="5.7"/>
    <s v=".125"/>
    <s v="0.8"/>
    <s v="0.8"/>
    <s v="1.6"/>
    <s v="2.0"/>
    <n v="13986432"/>
    <n v="1.0152696556205327"/>
    <n v="0.40753781950965051"/>
    <n v="1.1296662365355223"/>
    <n v="0.9282210073305327"/>
    <n v="3.7153592853416795"/>
    <x v="18"/>
  </r>
  <r>
    <x v="39"/>
    <s v="24"/>
    <x v="11"/>
    <x v="1"/>
    <n v="64"/>
    <s v="2"/>
    <n v="15"/>
    <s v="3.0"/>
    <s v="6.4"/>
    <s v=".466"/>
    <s v="1.1"/>
    <s v="3.5"/>
    <s v=".324"/>
    <s v="1.8"/>
    <s v="2.9"/>
    <s v=".634"/>
    <s v=".554"/>
    <s v="1.1"/>
    <s v="1.4"/>
    <s v=".809"/>
    <s v="1.4"/>
    <s v="4.2"/>
    <s v="5.6"/>
    <s v="1.0"/>
    <s v="0.3"/>
    <s v="0.7"/>
    <s v="0.6"/>
    <s v="1.5"/>
    <s v="8.2"/>
    <s v="18.7"/>
    <s v=".586"/>
    <s v=".544"/>
    <s v=".218"/>
    <s v="9.9"/>
    <s v="28.7"/>
    <s v="19.5"/>
    <s v="9.7"/>
    <s v="0.8"/>
    <s v="4.0"/>
    <s v="7.6"/>
    <s v="21.0"/>
    <s v="1.7"/>
    <s v="1.3"/>
    <s v="2.9"/>
    <s v=".146"/>
    <s v="1.5"/>
    <s v="-0.6"/>
    <s v="0.9"/>
    <s v="0.7"/>
    <n v="8571429"/>
    <n v="0.95666661883333559"/>
    <n v="0.33833331641666747"/>
    <n v="2.1816665575833385"/>
    <n v="1.0118266160753357"/>
    <n v="3.7075241479571255"/>
    <x v="11"/>
  </r>
  <r>
    <x v="40"/>
    <s v="26"/>
    <x v="20"/>
    <x v="2"/>
    <n v="79"/>
    <s v="4"/>
    <n v="19.600000000000001"/>
    <s v="4.0"/>
    <s v="7.6"/>
    <s v=".529"/>
    <s v="1.4"/>
    <s v="3.8"/>
    <s v=".365"/>
    <s v="2.6"/>
    <s v="3.8"/>
    <s v=".695"/>
    <s v=".621"/>
    <s v="1.1"/>
    <s v="1.4"/>
    <s v=".781"/>
    <s v="0.7"/>
    <s v="3.3"/>
    <s v="4.0"/>
    <s v="1.6"/>
    <s v="0.6"/>
    <s v="0.4"/>
    <s v="0.9"/>
    <s v="1.4"/>
    <s v="10.5"/>
    <s v="17.4"/>
    <s v=".642"/>
    <s v=".503"/>
    <s v=".190"/>
    <s v="4.1"/>
    <s v="18.7"/>
    <s v="11.5"/>
    <s v="11.9"/>
    <s v="1.4"/>
    <s v="1.6"/>
    <s v="9.5"/>
    <s v="20.1"/>
    <s v="2.7"/>
    <s v="1.6"/>
    <s v="4.3"/>
    <s v=".135"/>
    <s v="1.8"/>
    <s v="-0.1"/>
    <s v="1.7"/>
    <s v="1.4"/>
    <n v="12975000"/>
    <n v="0.80924855491329484"/>
    <n v="0.33140655105973027"/>
    <n v="1.3410404624277457"/>
    <n v="0.79662427745664754"/>
    <n v="3.7020763005780344"/>
    <x v="20"/>
  </r>
  <r>
    <x v="41"/>
    <s v="28"/>
    <x v="21"/>
    <x v="3"/>
    <n v="74"/>
    <s v="42"/>
    <n v="24.6"/>
    <s v="2.4"/>
    <s v="5.3"/>
    <s v=".458"/>
    <s v="1.2"/>
    <s v="3.1"/>
    <s v=".382"/>
    <s v="1.2"/>
    <s v="2.1"/>
    <s v=".570"/>
    <s v=".572"/>
    <s v="0.4"/>
    <s v="0.6"/>
    <s v=".721"/>
    <s v="1.0"/>
    <s v="2.4"/>
    <s v="3.4"/>
    <s v="1.5"/>
    <s v="0.9"/>
    <s v="0.5"/>
    <s v="0.7"/>
    <s v="2.2"/>
    <s v="6.5"/>
    <s v="9.9"/>
    <s v=".583"/>
    <s v=".596"/>
    <s v=".110"/>
    <s v="4.4"/>
    <s v="10.8"/>
    <s v="7.7"/>
    <s v="8.4"/>
    <s v="1.9"/>
    <s v="2.0"/>
    <s v="11.6"/>
    <s v="11.3"/>
    <s v="1.3"/>
    <s v="2.1"/>
    <s v="3.3"/>
    <s v=".088"/>
    <s v="-2.7"/>
    <s v="0.9"/>
    <s v="-1.9"/>
    <s v="0.1"/>
    <n v="5200000"/>
    <n v="1.25"/>
    <n v="0.63461538461538458"/>
    <n v="1.9038461538461537"/>
    <n v="1.2781153846153845"/>
    <n v="3.6628096153846155"/>
    <x v="21"/>
  </r>
  <r>
    <x v="42"/>
    <s v="21"/>
    <x v="13"/>
    <x v="4"/>
    <n v="72"/>
    <s v="52"/>
    <n v="31.3"/>
    <s v="6.9"/>
    <s v="15.3"/>
    <s v=".452"/>
    <s v="2.0"/>
    <s v="6.6"/>
    <s v=".311"/>
    <s v="4.9"/>
    <s v="8.8"/>
    <s v=".557"/>
    <s v=".519"/>
    <s v="2.6"/>
    <s v="3.4"/>
    <s v=".785"/>
    <s v="0.9"/>
    <s v="3.6"/>
    <s v="4.5"/>
    <s v="2.8"/>
    <s v="0.9"/>
    <s v="0.2"/>
    <s v="2.1"/>
    <s v="1.7"/>
    <s v="18.5"/>
    <s v="14.5"/>
    <s v=".551"/>
    <s v=".428"/>
    <s v=".219"/>
    <s v="3.2"/>
    <s v="12.7"/>
    <s v="7.8"/>
    <s v="14.2"/>
    <s v="1.3"/>
    <s v="0.6"/>
    <s v="11.0"/>
    <s v="25.1"/>
    <s v="1.3"/>
    <s v="1.7"/>
    <s v="3.0"/>
    <s v=".064"/>
    <s v="0.0"/>
    <s v="-1.3"/>
    <s v="-1.3"/>
    <s v="0.4"/>
    <n v="6614160"/>
    <n v="2.7970294035826169"/>
    <n v="0.45357233571610001"/>
    <n v="2.1922662892944835"/>
    <n v="2.1492978700243115"/>
    <n v="3.6238161762037815"/>
    <x v="13"/>
  </r>
  <r>
    <x v="43"/>
    <s v="28"/>
    <x v="4"/>
    <x v="4"/>
    <n v="65"/>
    <s v="11"/>
    <n v="22.6"/>
    <s v="3.2"/>
    <s v="6.6"/>
    <s v=".478"/>
    <s v="1.7"/>
    <s v="4.0"/>
    <s v=".433"/>
    <s v="1.4"/>
    <s v="2.6"/>
    <s v=".547"/>
    <s v=".609"/>
    <s v="0.8"/>
    <s v="0.9"/>
    <s v=".895"/>
    <s v="0.6"/>
    <s v="2.2"/>
    <s v="2.8"/>
    <s v="3.3"/>
    <s v="0.8"/>
    <s v="0.1"/>
    <s v="1.1"/>
    <s v="0.9"/>
    <s v="8.9"/>
    <s v="13.6"/>
    <s v=".631"/>
    <s v=".606"/>
    <s v=".132"/>
    <s v="2.7"/>
    <s v="10.4"/>
    <s v="6.6"/>
    <s v="18.5"/>
    <s v="1.6"/>
    <s v="0.3"/>
    <s v="13.6"/>
    <s v="14.5"/>
    <s v="2.6"/>
    <s v="1.3"/>
    <s v="3.9"/>
    <s v=".127"/>
    <s v="0.9"/>
    <s v="0.2"/>
    <s v="1.1"/>
    <s v="1.2"/>
    <n v="9250000"/>
    <n v="0.96216216216216222"/>
    <n v="0.42162162162162159"/>
    <n v="1.4702702702702701"/>
    <n v="1.0232432432432432"/>
    <n v="3.6181881081081082"/>
    <x v="4"/>
  </r>
  <r>
    <x v="44"/>
    <s v="29"/>
    <x v="22"/>
    <x v="1"/>
    <n v="57"/>
    <s v="56"/>
    <n v="29.6"/>
    <s v="6.4"/>
    <s v="10.2"/>
    <s v=".627"/>
    <s v="0.0"/>
    <s v="0.1"/>
    <s v=".333"/>
    <s v="6.4"/>
    <s v="10.1"/>
    <s v=".628"/>
    <s v=".628"/>
    <s v="1.7"/>
    <s v="2.5"/>
    <s v=".674"/>
    <s v="3.3"/>
    <s v="6.3"/>
    <s v="9.6"/>
    <s v="2.8"/>
    <s v="1.2"/>
    <s v="1.2"/>
    <s v="1.9"/>
    <s v="3.1"/>
    <s v="14.5"/>
    <s v="20.0"/>
    <s v=".641"/>
    <s v=".005"/>
    <s v=".249"/>
    <s v="11.7"/>
    <s v="23.3"/>
    <s v="17.4"/>
    <s v="14.5"/>
    <s v="1.9"/>
    <s v="4.0"/>
    <s v="14.7"/>
    <s v="18.7"/>
    <s v="3.0"/>
    <s v="2.5"/>
    <s v="5.5"/>
    <s v=".158"/>
    <s v="0.7"/>
    <s v="1.3"/>
    <s v="2.0"/>
    <s v="1.7"/>
    <n v="19500000"/>
    <n v="0.74358974358974361"/>
    <n v="0.28205128205128205"/>
    <n v="1.0256410256410255"/>
    <n v="0.88425128205128201"/>
    <n v="3.6158974358974363"/>
    <x v="22"/>
  </r>
  <r>
    <x v="45"/>
    <s v="27"/>
    <x v="5"/>
    <x v="3"/>
    <n v="69"/>
    <s v="31"/>
    <n v="27.8"/>
    <s v="5.2"/>
    <s v="10.3"/>
    <s v=".508"/>
    <s v="0.9"/>
    <s v="3.2"/>
    <s v=".275"/>
    <s v="4.4"/>
    <s v="7.2"/>
    <s v=".611"/>
    <s v=".551"/>
    <s v="1.9"/>
    <s v="2.3"/>
    <s v=".813"/>
    <s v="1.1"/>
    <s v="3.7"/>
    <s v="4.8"/>
    <s v="3.0"/>
    <s v="1.0"/>
    <s v="0.2"/>
    <s v="1.6"/>
    <s v="1.6"/>
    <s v="13.2"/>
    <s v="15.1"/>
    <s v=".584"/>
    <s v=".306"/>
    <s v=".225"/>
    <s v="4.4"/>
    <s v="14.0"/>
    <s v="9.3"/>
    <s v="15.8"/>
    <s v="1.8"/>
    <s v="0.5"/>
    <s v="12.5"/>
    <s v="20.0"/>
    <s v="2.0"/>
    <s v="1.5"/>
    <s v="3.5"/>
    <s v=".087"/>
    <s v="-0.3"/>
    <s v="-0.5"/>
    <s v="-0.8"/>
    <s v="0.6"/>
    <n v="8571429"/>
    <n v="1.5399999230000037"/>
    <n v="0.40833331291666769"/>
    <n v="1.7616665785833376"/>
    <n v="1.4307999284600035"/>
    <n v="3.6008464866243424"/>
    <x v="5"/>
  </r>
  <r>
    <x v="46"/>
    <s v="30"/>
    <x v="6"/>
    <x v="4"/>
    <n v="54"/>
    <s v="3"/>
    <n v="19.3"/>
    <s v="2.6"/>
    <s v="5.8"/>
    <s v=".446"/>
    <s v="1.1"/>
    <s v="3.1"/>
    <s v=".353"/>
    <s v="1.5"/>
    <s v="2.7"/>
    <s v=".556"/>
    <s v=".541"/>
    <s v="0.8"/>
    <s v="0.9"/>
    <s v=".824"/>
    <s v="0.7"/>
    <s v="2.2"/>
    <s v="2.9"/>
    <s v="2.5"/>
    <s v="1.6"/>
    <s v="0.6"/>
    <s v="0.7"/>
    <s v="1.9"/>
    <s v="7.1"/>
    <s v="15.9"/>
    <s v=".568"/>
    <s v=".541"/>
    <s v=".162"/>
    <s v="4.0"/>
    <s v="12.2"/>
    <s v="8.2"/>
    <s v="16.6"/>
    <s v="4.0"/>
    <s v="2.9"/>
    <s v="9.9"/>
    <s v="15.2"/>
    <s v="1.6"/>
    <s v="2.3"/>
    <s v="3.9"/>
    <s v=".180"/>
    <s v="0.1"/>
    <s v="3.9"/>
    <s v="4.0"/>
    <s v="1.6"/>
    <n v="9890000"/>
    <n v="0.71789686552072796"/>
    <n v="0.39433771486349845"/>
    <n v="1.6076845298281091"/>
    <n v="0.71789686552072796"/>
    <n v="3.5613427704752274"/>
    <x v="6"/>
  </r>
  <r>
    <x v="47"/>
    <s v="24"/>
    <x v="11"/>
    <x v="4"/>
    <n v="74"/>
    <s v="73"/>
    <n v="33.1"/>
    <s v="6.9"/>
    <s v="15.1"/>
    <s v=".453"/>
    <s v="2.9"/>
    <s v="7.9"/>
    <s v=".370"/>
    <s v="3.9"/>
    <s v="7.3"/>
    <s v=".544"/>
    <s v=".550"/>
    <s v="3.7"/>
    <s v="4.1"/>
    <s v=".902"/>
    <s v="0.3"/>
    <s v="3.4"/>
    <s v="3.7"/>
    <s v="4.5"/>
    <s v="0.9"/>
    <s v="0.2"/>
    <s v="2.4"/>
    <s v="2.1"/>
    <s v="20.4"/>
    <s v="15.5"/>
    <s v=".601"/>
    <s v=".521"/>
    <s v=".274"/>
    <s v="1.1"/>
    <s v="10.4"/>
    <s v="5.8"/>
    <s v="19.5"/>
    <s v="1.3"/>
    <s v="0.6"/>
    <s v="12.4"/>
    <s v="24.4"/>
    <s v="3.0"/>
    <s v="1.5"/>
    <s v="4.5"/>
    <s v=".088"/>
    <s v="0.5"/>
    <s v="-1.4"/>
    <s v="-0.9"/>
    <s v="0.7"/>
    <n v="12000000"/>
    <n v="1.7"/>
    <n v="0.375"/>
    <n v="1.2916666666666667"/>
    <n v="1.4323833333333331"/>
    <n v="3.4933125"/>
    <x v="11"/>
  </r>
  <r>
    <x v="48"/>
    <s v="32"/>
    <x v="20"/>
    <x v="0"/>
    <n v="79"/>
    <s v="1"/>
    <n v="17.899999999999999"/>
    <s v="4.1"/>
    <s v="7.9"/>
    <s v=".519"/>
    <s v="0.2"/>
    <s v="0.6"/>
    <s v=".306"/>
    <s v="3.9"/>
    <s v="7.3"/>
    <s v=".537"/>
    <s v=".531"/>
    <s v="0.7"/>
    <s v="1.0"/>
    <s v=".740"/>
    <s v="0.6"/>
    <s v="1.9"/>
    <s v="2.4"/>
    <s v="4.4"/>
    <s v="1.1"/>
    <s v="0.3"/>
    <s v="1.4"/>
    <s v="1.0"/>
    <s v="9.1"/>
    <s v="18.4"/>
    <s v=".547"/>
    <s v=".079"/>
    <s v=".123"/>
    <s v="3.5"/>
    <s v="11.6"/>
    <s v="7.6"/>
    <s v="37.0"/>
    <s v="2.8"/>
    <s v="1.3"/>
    <s v="14.2"/>
    <s v="23.4"/>
    <s v="1.5"/>
    <s v="1.7"/>
    <s v="3.2"/>
    <s v=".109"/>
    <s v="0.6"/>
    <s v="0.6"/>
    <s v="1.2"/>
    <s v="1.2"/>
    <n v="9300000"/>
    <n v="0.97849462365591389"/>
    <n v="0.34408602150537632"/>
    <n v="1.9784946236559138"/>
    <n v="0.93519354838709678"/>
    <n v="3.4631569892473117"/>
    <x v="20"/>
  </r>
  <r>
    <x v="49"/>
    <s v="26"/>
    <x v="0"/>
    <x v="2"/>
    <n v="72"/>
    <s v="72"/>
    <n v="36.4"/>
    <s v="9.2"/>
    <s v="20.3"/>
    <s v=".452"/>
    <s v="3.5"/>
    <s v="10.1"/>
    <s v=".343"/>
    <s v="5.7"/>
    <s v="10.2"/>
    <s v=".559"/>
    <s v=".537"/>
    <s v="5.0"/>
    <s v="6.1"/>
    <s v=".814"/>
    <s v="0.7"/>
    <s v="8.0"/>
    <s v="8.7"/>
    <s v="6.0"/>
    <s v="1.1"/>
    <s v="0.5"/>
    <s v="2.9"/>
    <s v="2.2"/>
    <s v="26.8"/>
    <s v="21.7"/>
    <s v=".582"/>
    <s v=".497"/>
    <s v=".300"/>
    <s v="2.0"/>
    <s v="23.7"/>
    <s v="12.9"/>
    <s v="27.0"/>
    <s v="1.5"/>
    <s v="1.3"/>
    <s v="11.2"/>
    <s v="31.2"/>
    <s v="5.3"/>
    <s v="4.2"/>
    <s v="9.5"/>
    <s v=".174"/>
    <s v="4.4"/>
    <s v="0.8"/>
    <s v="5.2"/>
    <s v="4.8"/>
    <n v="34848340"/>
    <n v="0.76904667482009192"/>
    <n v="0.27260982876085343"/>
    <n v="0.62269824043268629"/>
    <n v="0.69308896779588347"/>
    <n v="3.4428985713523224"/>
    <x v="0"/>
  </r>
  <r>
    <x v="50"/>
    <s v="25"/>
    <x v="6"/>
    <x v="4"/>
    <n v="74"/>
    <s v="16"/>
    <n v="21.7"/>
    <s v="3.5"/>
    <s v="7.9"/>
    <s v=".440"/>
    <s v="2.6"/>
    <s v="6.3"/>
    <s v=".412"/>
    <s v="0.9"/>
    <s v="1.6"/>
    <s v=".549"/>
    <s v=".604"/>
    <s v="0.6"/>
    <s v="0.8"/>
    <s v=".821"/>
    <s v="0.6"/>
    <s v="2.1"/>
    <s v="2.6"/>
    <s v="1.6"/>
    <s v="0.6"/>
    <s v="0.1"/>
    <s v="0.5"/>
    <s v="1.5"/>
    <s v="10.2"/>
    <s v="14.0"/>
    <s v=".617"/>
    <s v=".793"/>
    <s v=".095"/>
    <s v="2.8"/>
    <s v="10.1"/>
    <s v="6.6"/>
    <s v="9.7"/>
    <s v="1.4"/>
    <s v="0.6"/>
    <s v="5.8"/>
    <s v="17.2"/>
    <s v="2.9"/>
    <s v="2.2"/>
    <s v="5.1"/>
    <s v=".153"/>
    <s v="1.4"/>
    <s v="-0.1"/>
    <s v="1.3"/>
    <s v="1.4"/>
    <n v="12991650"/>
    <n v="0.78511967302074792"/>
    <n v="0.39255983651037396"/>
    <n v="1.0776152374794579"/>
    <n v="0.68388541871124908"/>
    <n v="3.3909318677766098"/>
    <x v="6"/>
  </r>
  <r>
    <x v="51"/>
    <s v="22"/>
    <x v="6"/>
    <x v="1"/>
    <n v="32"/>
    <s v="32"/>
    <n v="27.4"/>
    <s v="5.2"/>
    <s v="10.7"/>
    <s v=".490"/>
    <s v="1.4"/>
    <s v="3.6"/>
    <s v=".379"/>
    <s v="3.8"/>
    <s v="7.0"/>
    <s v=".547"/>
    <s v=".554"/>
    <s v="3.2"/>
    <s v="4.2"/>
    <s v=".754"/>
    <s v="1.5"/>
    <s v="6.5"/>
    <s v="8.0"/>
    <s v="2.0"/>
    <s v="0.7"/>
    <s v="2.2"/>
    <s v="1.8"/>
    <s v="2.3"/>
    <s v="15.0"/>
    <s v="19.2"/>
    <s v=".599"/>
    <s v=".340"/>
    <s v=".393"/>
    <s v="6.0"/>
    <s v="25.0"/>
    <s v="15.7"/>
    <s v="9.7"/>
    <s v="1.3"/>
    <s v="8.2"/>
    <s v="12.3"/>
    <s v="22.0"/>
    <s v="1.1"/>
    <s v="2.0"/>
    <s v="3.2"/>
    <s v=".173"/>
    <s v="0.5"/>
    <s v="1.9"/>
    <s v="2.4"/>
    <s v="1.0"/>
    <n v="10880640"/>
    <n v="1.3785953767425445"/>
    <n v="0.29410034703840954"/>
    <n v="1.7646020822304571"/>
    <n v="1.3762977177813069"/>
    <n v="3.3823892712193402"/>
    <x v="6"/>
  </r>
  <r>
    <x v="52"/>
    <s v="32"/>
    <x v="15"/>
    <x v="4"/>
    <n v="62"/>
    <s v="11"/>
    <n v="15"/>
    <s v="2.8"/>
    <s v="4.8"/>
    <s v=".574"/>
    <s v="0.5"/>
    <s v="1.5"/>
    <s v=".326"/>
    <s v="2.3"/>
    <s v="3.3"/>
    <s v=".690"/>
    <s v=".626"/>
    <s v="0.4"/>
    <s v="0.6"/>
    <s v=".711"/>
    <s v="0.9"/>
    <s v="2.1"/>
    <s v="3.0"/>
    <s v="1.3"/>
    <s v="0.8"/>
    <s v="0.3"/>
    <s v="0.6"/>
    <s v="1.7"/>
    <s v="6.5"/>
    <s v="16.2"/>
    <s v=".635"/>
    <s v=".319"/>
    <s v=".128"/>
    <s v="6.0"/>
    <s v="15.8"/>
    <s v="10.7"/>
    <s v="13.5"/>
    <s v="2.7"/>
    <s v="1.7"/>
    <s v="11.0"/>
    <s v="16.1"/>
    <s v="1.5"/>
    <s v="1.5"/>
    <s v="3.0"/>
    <s v=".155"/>
    <s v="-0.5"/>
    <s v="2.0"/>
    <s v="1.4"/>
    <s v="0.8"/>
    <n v="9130000"/>
    <n v="0.71193866374589265"/>
    <n v="0.32858707557502737"/>
    <n v="1.7743702081051476"/>
    <n v="0.75115005476451258"/>
    <n v="3.3801752464403059"/>
    <x v="15"/>
  </r>
  <r>
    <x v="53"/>
    <s v="38"/>
    <x v="0"/>
    <x v="1"/>
    <n v="60"/>
    <s v="42"/>
    <n v="27.7"/>
    <s v="3.3"/>
    <s v="7.7"/>
    <s v=".423"/>
    <s v="1.9"/>
    <s v="5.2"/>
    <s v=".363"/>
    <s v="1.4"/>
    <s v="2.5"/>
    <s v=".551"/>
    <s v=".547"/>
    <s v="0.6"/>
    <s v="0.6"/>
    <s v=".895"/>
    <s v="1.3"/>
    <s v="4.8"/>
    <s v="6.2"/>
    <s v="2.1"/>
    <s v="0.6"/>
    <s v="0.9"/>
    <s v="0.8"/>
    <s v="1.4"/>
    <s v="9.0"/>
    <s v="12.9"/>
    <s v=".563"/>
    <s v=".681"/>
    <s v=".082"/>
    <s v="5.2"/>
    <s v="18.9"/>
    <s v="12.1"/>
    <s v="10.4"/>
    <s v="1.1"/>
    <s v="2.8"/>
    <s v="8.8"/>
    <s v="13.8"/>
    <s v="2.0"/>
    <s v="2.4"/>
    <s v="4.4"/>
    <s v=".129"/>
    <s v="0.1"/>
    <s v="1.1"/>
    <s v="1.2"/>
    <s v="1.3"/>
    <n v="9500000"/>
    <n v="0.94736842105263153"/>
    <n v="0.46315789473684216"/>
    <n v="1.3578947368421053"/>
    <n v="1.0252526315789472"/>
    <n v="3.3637768421052634"/>
    <x v="0"/>
  </r>
  <r>
    <x v="54"/>
    <s v="22"/>
    <x v="3"/>
    <x v="4"/>
    <n v="82"/>
    <s v="82"/>
    <n v="32.9"/>
    <s v="7.4"/>
    <s v="17.5"/>
    <s v=".423"/>
    <s v="2.9"/>
    <s v="8.1"/>
    <s v=".354"/>
    <s v="4.6"/>
    <s v="9.5"/>
    <s v=".482"/>
    <s v=".505"/>
    <s v="3.3"/>
    <s v="4.1"/>
    <s v=".813"/>
    <s v="0.5"/>
    <s v="4.0"/>
    <s v="4.6"/>
    <s v="3.4"/>
    <s v="0.9"/>
    <s v="0.3"/>
    <s v="2.5"/>
    <s v="1.5"/>
    <s v="21.0"/>
    <s v="15.1"/>
    <s v=".544"/>
    <s v=".460"/>
    <s v=".234"/>
    <s v="1.7"/>
    <s v="13.4"/>
    <s v="7.4"/>
    <s v="16.0"/>
    <s v="1.3"/>
    <s v="0.9"/>
    <s v="11.4"/>
    <s v="27.3"/>
    <s v="1.9"/>
    <s v="3.2"/>
    <s v="5.1"/>
    <s v=".092"/>
    <s v="1.1"/>
    <s v="-0.5"/>
    <s v="0.5"/>
    <s v="1.7"/>
    <n v="12483048"/>
    <n v="1.6822814428014696"/>
    <n v="0.40855406468035688"/>
    <n v="1.20964046601439"/>
    <n v="1.2637939067445709"/>
    <n v="3.3560265089103236"/>
    <x v="3"/>
  </r>
  <r>
    <x v="55"/>
    <s v="24"/>
    <x v="19"/>
    <x v="2"/>
    <n v="76"/>
    <s v="76"/>
    <n v="34.299999999999997"/>
    <s v="4.8"/>
    <s v="10.8"/>
    <s v=".444"/>
    <s v="2.0"/>
    <s v="5.9"/>
    <s v=".343"/>
    <s v="2.8"/>
    <s v="4.9"/>
    <s v=".566"/>
    <s v=".538"/>
    <s v="0.8"/>
    <s v="0.9"/>
    <s v=".833"/>
    <s v="1.9"/>
    <s v="4.8"/>
    <s v="6.7"/>
    <s v="1.4"/>
    <s v="0.8"/>
    <s v="0.9"/>
    <s v="0.8"/>
    <s v="2.4"/>
    <s v="12.4"/>
    <s v="12.0"/>
    <s v=".553"/>
    <s v=".548"/>
    <s v=".088"/>
    <s v="6.3"/>
    <s v="15.5"/>
    <s v="10.9"/>
    <s v="5.6"/>
    <s v="1.1"/>
    <s v="2.6"/>
    <s v="6.6"/>
    <s v="15.0"/>
    <s v="2.4"/>
    <s v="2.1"/>
    <s v="4.4"/>
    <s v=".082"/>
    <s v="-0.8"/>
    <s v="-0.8"/>
    <s v="-1.6"/>
    <s v="0.2"/>
    <n v="8809560"/>
    <n v="1.4075617851515854"/>
    <n v="0.49945740763443358"/>
    <n v="1.3621565662757278"/>
    <n v="1.2868406594653992"/>
    <n v="3.3143993570621015"/>
    <x v="19"/>
  </r>
  <r>
    <x v="56"/>
    <s v="24"/>
    <x v="20"/>
    <x v="0"/>
    <n v="73"/>
    <s v="73"/>
    <n v="33.6"/>
    <s v="6.5"/>
    <s v="13.8"/>
    <s v=".473"/>
    <s v="3.0"/>
    <s v="7.7"/>
    <s v=".388"/>
    <s v="3.5"/>
    <s v="6.1"/>
    <s v=".581"/>
    <s v=".582"/>
    <s v="2.6"/>
    <s v="3.0"/>
    <s v=".851"/>
    <s v="0.6"/>
    <s v="3.0"/>
    <s v="3.5"/>
    <s v="9.2"/>
    <s v="1.4"/>
    <s v="0.7"/>
    <s v="1.6"/>
    <s v="1.3"/>
    <s v="18.6"/>
    <s v="21.8"/>
    <s v=".616"/>
    <s v=".559"/>
    <s v=".221"/>
    <s v="1.9"/>
    <s v="9.7"/>
    <s v="5.9"/>
    <s v="38.9"/>
    <s v="2.1"/>
    <s v="1.8"/>
    <s v="9.8"/>
    <s v="21.6"/>
    <s v="8.1"/>
    <s v="2.3"/>
    <s v="10.4"/>
    <s v=".204"/>
    <s v="5.7"/>
    <s v="0.2"/>
    <s v="5.8"/>
    <s v="4.9"/>
    <n v="42176400"/>
    <n v="0.44100492218397019"/>
    <n v="0.24658339735017687"/>
    <n v="0.51687673675325541"/>
    <n v="0.45714665073358557"/>
    <n v="3.3113191263360555"/>
    <x v="20"/>
  </r>
  <r>
    <x v="57"/>
    <s v="22"/>
    <x v="20"/>
    <x v="3"/>
    <n v="72"/>
    <s v="49"/>
    <n v="29.8"/>
    <s v="5.4"/>
    <s v="11.8"/>
    <s v=".458"/>
    <s v="1.4"/>
    <s v="4.0"/>
    <s v=".340"/>
    <s v="4.1"/>
    <s v="7.8"/>
    <s v=".519"/>
    <s v=".516"/>
    <s v="3.8"/>
    <s v="4.6"/>
    <s v=".831"/>
    <s v="1.2"/>
    <s v="4.1"/>
    <s v="5.3"/>
    <s v="1.9"/>
    <s v="0.7"/>
    <s v="0.3"/>
    <s v="1.9"/>
    <s v="2.3"/>
    <s v="16.1"/>
    <s v="13.6"/>
    <s v=".579"/>
    <s v=".338"/>
    <s v=".389"/>
    <s v="4.6"/>
    <s v="15.2"/>
    <s v="9.9"/>
    <s v="8.8"/>
    <s v="1.1"/>
    <s v="1.0"/>
    <s v="11.9"/>
    <s v="22.8"/>
    <s v="1.3"/>
    <s v="1.8"/>
    <s v="3.0"/>
    <s v=".068"/>
    <s v="-1.3"/>
    <s v="-1.5"/>
    <s v="-2.9"/>
    <s v="-0.5"/>
    <n v="7245720"/>
    <n v="2.2220014022070962"/>
    <n v="0.41403752836157065"/>
    <n v="1.8769701285724536"/>
    <n v="1.8618853612891471"/>
    <n v="3.2602971133303518"/>
    <x v="20"/>
  </r>
  <r>
    <x v="58"/>
    <s v="23"/>
    <x v="22"/>
    <x v="2"/>
    <n v="65"/>
    <s v="65"/>
    <n v="32.799999999999997"/>
    <s v="7.3"/>
    <s v="16.4"/>
    <s v=".446"/>
    <s v="1.2"/>
    <s v="4.3"/>
    <s v=".271"/>
    <s v="6.1"/>
    <s v="12.0"/>
    <s v=".508"/>
    <s v=".482"/>
    <s v="3.5"/>
    <s v="4.6"/>
    <s v=".755"/>
    <s v="1.7"/>
    <s v="6.0"/>
    <s v="7.7"/>
    <s v="5.8"/>
    <s v="1.4"/>
    <s v="1.0"/>
    <s v="2.8"/>
    <s v="1.7"/>
    <s v="19.3"/>
    <s v="17.8"/>
    <s v=".523"/>
    <s v=".263"/>
    <s v=".284"/>
    <s v="5.3"/>
    <s v="20.2"/>
    <s v="12.6"/>
    <s v="27.7"/>
    <s v="2.1"/>
    <s v="2.8"/>
    <s v="13.4"/>
    <s v="27.0"/>
    <s v="0.6"/>
    <s v="2.9"/>
    <s v="3.5"/>
    <s v=".078"/>
    <s v="1.5"/>
    <s v="0.9"/>
    <s v="2.4"/>
    <s v="2.3"/>
    <n v="10130980"/>
    <n v="1.905047685416416"/>
    <n v="0.34547496885789925"/>
    <n v="1.7569869844773163"/>
    <n v="1.693261658793128"/>
    <n v="3.2161646750857278"/>
    <x v="22"/>
  </r>
  <r>
    <x v="59"/>
    <s v="25"/>
    <x v="23"/>
    <x v="0"/>
    <n v="46"/>
    <s v="9"/>
    <n v="19.7"/>
    <s v="2.8"/>
    <s v="5.2"/>
    <s v=".538"/>
    <s v="0.4"/>
    <s v="1.0"/>
    <s v=".396"/>
    <s v="2.4"/>
    <s v="4.1"/>
    <s v=".574"/>
    <s v=".578"/>
    <s v="1.2"/>
    <s v="1.5"/>
    <s v=".821"/>
    <s v="0.7"/>
    <s v="1.8"/>
    <s v="2.5"/>
    <s v="4.2"/>
    <s v="0.8"/>
    <s v="0.2"/>
    <s v="0.8"/>
    <s v="1.2"/>
    <s v="7.2"/>
    <s v="16.3"/>
    <s v=".617"/>
    <s v=".202"/>
    <s v=".282"/>
    <s v="3.7"/>
    <s v="9.9"/>
    <s v="6.8"/>
    <s v="28.6"/>
    <s v="1.9"/>
    <s v="1.0"/>
    <s v="11.6"/>
    <s v="14.1"/>
    <s v="2.3"/>
    <s v="0.6"/>
    <s v="2.9"/>
    <s v=".155"/>
    <s v="0.5"/>
    <s v="1.0"/>
    <s v="1.5"/>
    <s v="0.8"/>
    <n v="9104167"/>
    <n v="0.79084665296671297"/>
    <n v="0.31853545744492601"/>
    <n v="1.7903889504663084"/>
    <n v="0.94201918747755831"/>
    <n v="3.2035429490693659"/>
    <x v="23"/>
  </r>
  <r>
    <x v="60"/>
    <s v="22"/>
    <x v="7"/>
    <x v="2"/>
    <n v="46"/>
    <s v="46"/>
    <n v="34.4"/>
    <s v="9.0"/>
    <s v="19.8"/>
    <s v=".452"/>
    <s v="1.9"/>
    <s v="5.9"/>
    <s v=".320"/>
    <s v="7.1"/>
    <s v="13.9"/>
    <s v=".509"/>
    <s v=".500"/>
    <s v="6.1"/>
    <s v="8.4"/>
    <s v=".727"/>
    <s v="1.1"/>
    <s v="6.4"/>
    <s v="7.5"/>
    <s v="4.8"/>
    <s v="0.8"/>
    <s v="0.6"/>
    <s v="3.0"/>
    <s v="2.1"/>
    <s v="25.9"/>
    <s v="20.0"/>
    <s v=".551"/>
    <s v=".299"/>
    <s v=".423"/>
    <s v="3.5"/>
    <s v="22.4"/>
    <s v="12.5"/>
    <s v="26.0"/>
    <s v="1.1"/>
    <s v="1.7"/>
    <s v="11.2"/>
    <s v="33.6"/>
    <s v="1.1"/>
    <s v="2.4"/>
    <s v="3.5"/>
    <s v=".106"/>
    <s v="3.4"/>
    <s v="0.2"/>
    <s v="3.5"/>
    <s v="2.2"/>
    <n v="12160800"/>
    <n v="2.1297940924939147"/>
    <n v="0.2878100124991777"/>
    <n v="1.6446286428524439"/>
    <n v="1.7308236300243409"/>
    <n v="3.171666337740938"/>
    <x v="7"/>
  </r>
  <r>
    <x v="61"/>
    <s v="35"/>
    <x v="19"/>
    <x v="3"/>
    <n v="77"/>
    <s v="77"/>
    <n v="35.9"/>
    <s v="8.1"/>
    <s v="17.0"/>
    <s v=".477"/>
    <s v="1.1"/>
    <s v="3.3"/>
    <s v=".328"/>
    <s v="7.0"/>
    <s v="13.7"/>
    <s v=".513"/>
    <s v=".509"/>
    <s v="4.9"/>
    <s v="5.7"/>
    <s v=".857"/>
    <s v="0.6"/>
    <s v="3.2"/>
    <s v="3.9"/>
    <s v="4.4"/>
    <s v="0.8"/>
    <s v="0.4"/>
    <s v="1.4"/>
    <s v="1.9"/>
    <s v="22.2"/>
    <s v="17.7"/>
    <s v=".569"/>
    <s v=".196"/>
    <s v=".337"/>
    <s v="2.0"/>
    <s v="10.1"/>
    <s v="6.0"/>
    <s v="18.7"/>
    <s v="1.1"/>
    <s v="1.1"/>
    <s v="6.5"/>
    <s v="25.0"/>
    <s v="5.7"/>
    <s v="1.4"/>
    <s v="7.1"/>
    <s v=".123"/>
    <s v="1.2"/>
    <s v="-1.2"/>
    <s v="-0.1"/>
    <s v="1.3"/>
    <n v="23400000"/>
    <n v="0.94871794871794879"/>
    <n v="0.3034188034188034"/>
    <n v="0.75641025641025639"/>
    <n v="0.74164529914529909"/>
    <n v="3.0558217948717945"/>
    <x v="19"/>
  </r>
  <r>
    <x v="62"/>
    <s v="21"/>
    <x v="3"/>
    <x v="2"/>
    <n v="57"/>
    <s v="39"/>
    <n v="30.1"/>
    <s v="4.4"/>
    <s v="9.9"/>
    <s v=".438"/>
    <s v="1.7"/>
    <s v="4.9"/>
    <s v=".354"/>
    <s v="2.6"/>
    <s v="5.1"/>
    <s v=".519"/>
    <s v=".525"/>
    <s v="1.8"/>
    <s v="2.2"/>
    <s v=".825"/>
    <s v="1.8"/>
    <s v="5.2"/>
    <s v="7.0"/>
    <s v="1.1"/>
    <s v="0.4"/>
    <s v="0.7"/>
    <s v="1.1"/>
    <s v="2.2"/>
    <s v="12.2"/>
    <s v="12.6"/>
    <s v=".562"/>
    <s v=".489"/>
    <s v=".223"/>
    <s v="6.4"/>
    <s v="18.6"/>
    <s v="12.4"/>
    <s v="4.7"/>
    <s v="0.7"/>
    <s v="2.1"/>
    <s v="8.9"/>
    <s v="16.4"/>
    <s v="1.9"/>
    <s v="2.2"/>
    <s v="4.2"/>
    <s v=".117"/>
    <s v="-0.8"/>
    <s v="0.1"/>
    <s v="-0.7"/>
    <s v="0.6"/>
    <n v="9770880"/>
    <n v="1.2486081089932533"/>
    <n v="0.42984869325997249"/>
    <n v="1.2895460797799174"/>
    <n v="1.1676123337918385"/>
    <n v="3.0438445667125178"/>
    <x v="3"/>
  </r>
  <r>
    <x v="63"/>
    <s v="25"/>
    <x v="21"/>
    <x v="4"/>
    <n v="77"/>
    <s v="77"/>
    <n v="35.4"/>
    <s v="8.5"/>
    <s v="17.9"/>
    <s v=".472"/>
    <s v="3.3"/>
    <s v="8.7"/>
    <s v=".375"/>
    <s v="5.2"/>
    <s v="9.2"/>
    <s v=".565"/>
    <s v=".563"/>
    <s v="3.7"/>
    <s v="4.2"/>
    <s v=".878"/>
    <s v="0.5"/>
    <s v="4.7"/>
    <s v="5.2"/>
    <s v="5.5"/>
    <s v="0.9"/>
    <s v="0.2"/>
    <s v="2.6"/>
    <s v="1.1"/>
    <s v="23.9"/>
    <s v="19.7"/>
    <s v=".605"/>
    <s v=".486"/>
    <s v=".237"/>
    <s v="1.4"/>
    <s v="14.6"/>
    <s v="8.1"/>
    <s v="26.2"/>
    <s v="1.3"/>
    <s v="0.6"/>
    <s v="11.5"/>
    <s v="28.0"/>
    <s v="4.7"/>
    <s v="2.7"/>
    <s v="7.4"/>
    <s v=".131"/>
    <s v="3.8"/>
    <s v="-0.7"/>
    <s v="3.1"/>
    <s v="3.5"/>
    <n v="29000000"/>
    <n v="0.82413793103448274"/>
    <n v="0.25517241379310346"/>
    <n v="0.67931034482758623"/>
    <n v="0.72182758620689658"/>
    <n v="3.0412724137931035"/>
    <x v="21"/>
  </r>
  <r>
    <x v="64"/>
    <s v="32"/>
    <x v="16"/>
    <x v="2"/>
    <n v="82"/>
    <s v="82"/>
    <n v="27.2"/>
    <s v="4.2"/>
    <s v="8.3"/>
    <s v=".508"/>
    <s v="1.9"/>
    <s v="4.4"/>
    <s v=".433"/>
    <s v="2.3"/>
    <s v="3.9"/>
    <s v=".591"/>
    <s v=".622"/>
    <s v="2.0"/>
    <s v="2.4"/>
    <s v=".809"/>
    <s v="1.2"/>
    <s v="2.6"/>
    <s v="3.8"/>
    <s v="1.7"/>
    <s v="0.5"/>
    <s v="0.2"/>
    <s v="0.6"/>
    <s v="0.9"/>
    <s v="12.3"/>
    <s v="14.9"/>
    <s v=".656"/>
    <s v=".527"/>
    <s v=".291"/>
    <s v="4.7"/>
    <s v="10.3"/>
    <s v="7.4"/>
    <s v="8.6"/>
    <s v="0.8"/>
    <s v="0.6"/>
    <s v="6.1"/>
    <s v="15.7"/>
    <s v="5.0"/>
    <s v="0.5"/>
    <s v="5.6"/>
    <s v=".120"/>
    <s v="1.7"/>
    <s v="-1.7"/>
    <s v="0.0"/>
    <s v="1.2"/>
    <n v="18000000"/>
    <n v="0.68333333333333335"/>
    <n v="0.31111111111111112"/>
    <n v="0.82777777777777783"/>
    <n v="0.64871111111111113"/>
    <n v="3.0409244444444443"/>
    <x v="16"/>
  </r>
  <r>
    <x v="65"/>
    <s v="29"/>
    <x v="14"/>
    <x v="1"/>
    <n v="72"/>
    <s v="72"/>
    <n v="35"/>
    <s v="8.9"/>
    <s v="16.9"/>
    <s v=".526"/>
    <s v="2.0"/>
    <s v="4.7"/>
    <s v=".420"/>
    <s v="6.9"/>
    <s v="12.2"/>
    <s v=".567"/>
    <s v=".584"/>
    <s v="4.7"/>
    <s v="5.7"/>
    <s v=".829"/>
    <s v="2.9"/>
    <s v="9.8"/>
    <s v="12.8"/>
    <s v="3.1"/>
    <s v="1.0"/>
    <s v="0.7"/>
    <s v="2.7"/>
    <s v="3.5"/>
    <s v="24.4"/>
    <s v="23.4"/>
    <s v=".630"/>
    <s v=".278"/>
    <s v=".337"/>
    <s v="9.8"/>
    <s v="32.0"/>
    <s v="21.0"/>
    <s v="13.8"/>
    <s v="1.4"/>
    <s v="1.9"/>
    <s v="12.1"/>
    <s v="27.4"/>
    <s v="6.3"/>
    <s v="3.8"/>
    <s v="10.1"/>
    <s v=".193"/>
    <s v="3.5"/>
    <s v="0.1"/>
    <s v="3.6"/>
    <s v="3.5"/>
    <n v="49205800"/>
    <n v="0.49587650236354247"/>
    <n v="0.20526035548654831"/>
    <n v="0.47555369488962679"/>
    <n v="0.51597575895524506"/>
    <n v="3.0259481605826948"/>
    <x v="14"/>
  </r>
  <r>
    <x v="66"/>
    <s v="31"/>
    <x v="1"/>
    <x v="4"/>
    <n v="60"/>
    <s v="60"/>
    <n v="32.6"/>
    <s v="7.6"/>
    <s v="15.8"/>
    <s v=".484"/>
    <s v="3.0"/>
    <s v="7.1"/>
    <s v=".418"/>
    <s v="4.6"/>
    <s v="8.6"/>
    <s v=".538"/>
    <s v=".578"/>
    <s v="3.6"/>
    <s v="4.4"/>
    <s v=".804"/>
    <s v="0.4"/>
    <s v="2.8"/>
    <s v="3.2"/>
    <s v="2.1"/>
    <s v="1.2"/>
    <s v="0.2"/>
    <s v="1.8"/>
    <s v="1.9"/>
    <s v="21.8"/>
    <s v="17.5"/>
    <s v=".615"/>
    <s v=".453"/>
    <s v=".280"/>
    <s v="1.2"/>
    <s v="9.6"/>
    <s v="5.5"/>
    <s v="10.2"/>
    <s v="1.8"/>
    <s v="0.5"/>
    <s v="9.2"/>
    <s v="26.1"/>
    <s v="2.9"/>
    <s v="2.3"/>
    <s v="5.3"/>
    <s v=".129"/>
    <s v="1.7"/>
    <s v="-0.2"/>
    <s v="1.5"/>
    <s v="1.8"/>
    <n v="19241379"/>
    <n v="1.1329749286680546"/>
    <n v="0.27544803311654537"/>
    <n v="0.90949822255463086"/>
    <n v="0.86618012149752888"/>
    <n v="2.9645094564168195"/>
    <x v="1"/>
  </r>
  <r>
    <x v="67"/>
    <s v="25"/>
    <x v="4"/>
    <x v="1"/>
    <n v="74"/>
    <s v="74"/>
    <n v="29.8"/>
    <s v="8.0"/>
    <s v="16.4"/>
    <s v=".488"/>
    <s v="2.0"/>
    <s v="5.3"/>
    <s v=".375"/>
    <s v="6.0"/>
    <s v="11.1"/>
    <s v=".541"/>
    <s v=".548"/>
    <s v="4.2"/>
    <s v="5.4"/>
    <s v=".781"/>
    <s v="1.2"/>
    <s v="4.4"/>
    <s v="5.6"/>
    <s v="2.0"/>
    <s v="1.2"/>
    <s v="1.5"/>
    <s v="2.1"/>
    <s v="3.5"/>
    <s v="22.2"/>
    <s v="19.6"/>
    <s v=".591"/>
    <s v=".321"/>
    <s v=".328"/>
    <s v="4.4"/>
    <s v="15.5"/>
    <s v="10.0"/>
    <s v="10.1"/>
    <s v="1.9"/>
    <s v="4.7"/>
    <s v="9.9"/>
    <s v="28.1"/>
    <s v="3.2"/>
    <s v="3.2"/>
    <s v="6.4"/>
    <s v=".139"/>
    <s v="1.6"/>
    <s v="0.8"/>
    <s v="2.3"/>
    <s v="2.4"/>
    <n v="25257798"/>
    <n v="0.87893647736037794"/>
    <n v="0.25338709257236119"/>
    <n v="0.77599797100285628"/>
    <n v="0.69728168702592352"/>
    <n v="2.9351347255212032"/>
    <x v="4"/>
  </r>
  <r>
    <x v="68"/>
    <s v="32"/>
    <x v="18"/>
    <x v="1"/>
    <n v="72"/>
    <s v="72"/>
    <n v="33.200000000000003"/>
    <s v="4.7"/>
    <s v="7.1"/>
    <s v=".669"/>
    <s v="0.0"/>
    <s v="0.0"/>
    <s v=""/>
    <s v="4.7"/>
    <s v="7.1"/>
    <s v=".669"/>
    <s v=".669"/>
    <s v="2.6"/>
    <s v="3.8"/>
    <s v=".674"/>
    <s v="3.7"/>
    <s v="7.2"/>
    <s v="10.9"/>
    <s v="1.8"/>
    <s v="0.8"/>
    <s v="1.4"/>
    <s v="1.2"/>
    <s v="2.5"/>
    <s v="12.0"/>
    <s v="18.3"/>
    <s v=".687"/>
    <s v=".000"/>
    <s v=".535"/>
    <s v="12.5"/>
    <s v="23.8"/>
    <s v="18.2"/>
    <s v="7.5"/>
    <s v="1.2"/>
    <s v="4.1"/>
    <s v="12.4"/>
    <s v="13.0"/>
    <s v="6.1"/>
    <s v="4.0"/>
    <s v="10.1"/>
    <s v=".204"/>
    <s v="0.6"/>
    <s v="1.3"/>
    <s v="1.9"/>
    <s v="2.4"/>
    <n v="43827586"/>
    <n v="0.27380015864893864"/>
    <n v="0.23044846686285667"/>
    <n v="0.41754524193963138"/>
    <n v="0.38717395934149801"/>
    <n v="2.8972211702465209"/>
    <x v="18"/>
  </r>
  <r>
    <x v="69"/>
    <s v="32"/>
    <x v="22"/>
    <x v="2"/>
    <n v="50"/>
    <s v="0"/>
    <n v="17.2"/>
    <s v="3.6"/>
    <s v="7.4"/>
    <s v=".492"/>
    <s v="1.4"/>
    <s v="3.9"/>
    <s v=".363"/>
    <s v="2.2"/>
    <s v="3.5"/>
    <s v=".633"/>
    <s v=".586"/>
    <s v="1.4"/>
    <s v="1.7"/>
    <s v=".782"/>
    <s v="1.4"/>
    <s v="3.1"/>
    <s v="4.5"/>
    <s v="0.7"/>
    <s v="0.5"/>
    <s v="0.5"/>
    <s v="0.6"/>
    <s v="1.4"/>
    <s v="10.0"/>
    <s v="18.7"/>
    <s v=".615"/>
    <s v=".522"/>
    <s v=".235"/>
    <s v="8.5"/>
    <s v="19.6"/>
    <s v="13.9"/>
    <s v="5.9"/>
    <s v="1.3"/>
    <s v="2.8"/>
    <s v="6.6"/>
    <s v="21.2"/>
    <s v="1.7"/>
    <s v="1.0"/>
    <s v="2.7"/>
    <s v=".148"/>
    <s v="2.9"/>
    <s v="-0.6"/>
    <s v="2.3"/>
    <s v="0.9"/>
    <n v="10810000"/>
    <n v="0.92506938020351526"/>
    <n v="0.24976873265494912"/>
    <n v="1.7298797409805733"/>
    <n v="0.86475485661424589"/>
    <n v="2.8724653098982422"/>
    <x v="22"/>
  </r>
  <r>
    <x v="70"/>
    <s v="35"/>
    <x v="1"/>
    <x v="0"/>
    <n v="79"/>
    <s v="79"/>
    <n v="35.299999999999997"/>
    <s v="6.7"/>
    <s v="16.4"/>
    <s v=".410"/>
    <s v="3.0"/>
    <s v="8.5"/>
    <s v=".352"/>
    <s v="3.7"/>
    <s v="7.9"/>
    <s v=".472"/>
    <s v=".501"/>
    <s v="6.4"/>
    <s v="7.3"/>
    <s v=".874"/>
    <s v="0.7"/>
    <s v="5.1"/>
    <s v="5.8"/>
    <s v="8.7"/>
    <s v="1.5"/>
    <s v="0.7"/>
    <s v="4.3"/>
    <s v="2.1"/>
    <s v="22.8"/>
    <s v="20.0"/>
    <s v=".582"/>
    <s v=".516"/>
    <s v=".446"/>
    <s v="2.3"/>
    <s v="16.1"/>
    <s v="9.3"/>
    <s v="36.8"/>
    <s v="2.1"/>
    <s v="2.0"/>
    <s v="18.0"/>
    <s v="29.6"/>
    <s v="4.0"/>
    <s v="4.3"/>
    <s v="8.3"/>
    <s v=".143"/>
    <s v="3.5"/>
    <s v="0.8"/>
    <s v="4.3"/>
    <s v="4.4"/>
    <n v="33653846"/>
    <n v="0.67748571738279184"/>
    <n v="0.24662857255601633"/>
    <n v="0.59428571700244892"/>
    <n v="0.64505554580596813"/>
    <n v="2.87075658455203"/>
    <x v="1"/>
  </r>
  <r>
    <x v="71"/>
    <s v="25"/>
    <x v="7"/>
    <x v="1"/>
    <n v="68"/>
    <s v="51"/>
    <n v="25.9"/>
    <s v="3.3"/>
    <s v="7.2"/>
    <s v=".460"/>
    <s v="0.5"/>
    <s v="2.3"/>
    <s v=".234"/>
    <s v="2.8"/>
    <s v="4.9"/>
    <s v=".568"/>
    <s v=".498"/>
    <s v="1.9"/>
    <s v="2.6"/>
    <s v=".737"/>
    <s v="2.2"/>
    <s v="5.0"/>
    <s v="7.2"/>
    <s v="2.0"/>
    <s v="0.8"/>
    <s v="0.6"/>
    <s v="1.1"/>
    <s v="2.9"/>
    <s v="9.1"/>
    <s v="13.7"/>
    <s v=".544"/>
    <s v=".322"/>
    <s v=".356"/>
    <s v="9.4"/>
    <s v="23.4"/>
    <s v="16.0"/>
    <s v="11.5"/>
    <s v="1.5"/>
    <s v="2.2"/>
    <s v="11.9"/>
    <s v="16.0"/>
    <s v="1.6"/>
    <s v="3.0"/>
    <s v="4.6"/>
    <s v=".125"/>
    <s v="-2.2"/>
    <s v="0.9"/>
    <s v="-1.2"/>
    <s v="0.3"/>
    <n v="11950000"/>
    <n v="0.7615062761506276"/>
    <n v="0.38493723849372385"/>
    <n v="1.1464435146443515"/>
    <n v="0.83307112970711317"/>
    <n v="2.868860251046025"/>
    <x v="7"/>
  </r>
  <r>
    <x v="72"/>
    <s v="28"/>
    <x v="18"/>
    <x v="4"/>
    <n v="62"/>
    <s v="10"/>
    <n v="25.9"/>
    <s v="4.0"/>
    <s v="9.6"/>
    <s v=".422"/>
    <s v="2.8"/>
    <s v="7.1"/>
    <s v=".397"/>
    <s v="1.2"/>
    <s v="2.5"/>
    <s v=".490"/>
    <s v=".568"/>
    <s v="0.8"/>
    <s v="1.0"/>
    <s v=".778"/>
    <s v="0.5"/>
    <s v="3.2"/>
    <s v="3.7"/>
    <s v="3.6"/>
    <s v="1.2"/>
    <s v="0.3"/>
    <s v="1.6"/>
    <s v="1.8"/>
    <s v="11.7"/>
    <s v="14.1"/>
    <s v=".582"/>
    <s v=".739"/>
    <s v=".106"/>
    <s v="2.2"/>
    <s v="13.3"/>
    <s v="7.9"/>
    <s v="20.2"/>
    <s v="2.2"/>
    <s v="1.0"/>
    <s v="13.8"/>
    <s v="19.4"/>
    <s v="1.6"/>
    <s v="2.2"/>
    <s v="3.9"/>
    <s v=".115"/>
    <s v="0.8"/>
    <s v="1.1"/>
    <s v="1.9"/>
    <s v="1.6"/>
    <n v="11445000"/>
    <n v="1.0222804718217562"/>
    <n v="0.34076015727391873"/>
    <n v="1.2319790301441678"/>
    <n v="0.96618610747051115"/>
    <n v="2.7963460026212319"/>
    <x v="18"/>
  </r>
  <r>
    <x v="73"/>
    <s v="28"/>
    <x v="2"/>
    <x v="2"/>
    <n v="59"/>
    <s v="30"/>
    <n v="21.2"/>
    <s v="1.9"/>
    <s v="4.6"/>
    <s v=".413"/>
    <s v="1.4"/>
    <s v="3.8"/>
    <s v=".360"/>
    <s v="0.5"/>
    <s v="0.8"/>
    <s v=".653"/>
    <s v=".561"/>
    <s v="0.3"/>
    <s v="0.5"/>
    <s v=".533"/>
    <s v="0.9"/>
    <s v="3.4"/>
    <s v="4.2"/>
    <s v="1.3"/>
    <s v="0.7"/>
    <s v="0.3"/>
    <s v="0.4"/>
    <s v="1.7"/>
    <s v="5.4"/>
    <s v="10.1"/>
    <s v=".563"/>
    <s v=".819"/>
    <s v=".111"/>
    <s v="4.5"/>
    <s v="16.6"/>
    <s v="10.8"/>
    <s v="7.3"/>
    <s v="1.6"/>
    <s v="1.4"/>
    <s v="7.2"/>
    <s v="10.4"/>
    <s v="1.3"/>
    <s v="1.7"/>
    <s v="3.0"/>
    <s v=".113"/>
    <s v="-1.0"/>
    <s v="1.2"/>
    <s v="0.3"/>
    <s v="0.7"/>
    <n v="6166667"/>
    <n v="0.87567562834185797"/>
    <n v="0.48648646018992103"/>
    <n v="1.6378377493060674"/>
    <n v="0.99514048674916267"/>
    <n v="2.7663079585779475"/>
    <x v="2"/>
  </r>
  <r>
    <x v="74"/>
    <s v="25"/>
    <x v="14"/>
    <x v="1"/>
    <n v="57"/>
    <s v="10"/>
    <n v="20.5"/>
    <s v="2.9"/>
    <s v="5.7"/>
    <s v=".502"/>
    <s v="0.2"/>
    <s v="0.6"/>
    <s v=".278"/>
    <s v="2.7"/>
    <s v="5.1"/>
    <s v=".529"/>
    <s v=".517"/>
    <s v="0.7"/>
    <s v="1.2"/>
    <s v=".594"/>
    <s v="1.8"/>
    <s v="3.8"/>
    <s v="5.6"/>
    <s v="1.0"/>
    <s v="0.8"/>
    <s v="0.7"/>
    <s v="0.8"/>
    <s v="1.4"/>
    <s v="6.6"/>
    <s v="13.6"/>
    <s v=".530"/>
    <s v=".110"/>
    <s v=".211"/>
    <s v="10.0"/>
    <s v="21.0"/>
    <s v="15.5"/>
    <s v="6.2"/>
    <s v="2.0"/>
    <s v="3.3"/>
    <s v="11.2"/>
    <s v="14.9"/>
    <s v="0.7"/>
    <s v="1.7"/>
    <s v="2.3"/>
    <s v=".095"/>
    <s v="-2.1"/>
    <s v="0.2"/>
    <s v="-1.9"/>
    <s v="0.0"/>
    <n v="6000000"/>
    <n v="1.0999999999999999"/>
    <n v="0.3833333333333333"/>
    <n v="2.2666666666666666"/>
    <n v="1.1659999999999999"/>
    <n v="2.7630666666666666"/>
    <x v="14"/>
  </r>
  <r>
    <x v="75"/>
    <s v="26"/>
    <x v="23"/>
    <x v="0"/>
    <n v="74"/>
    <s v="37"/>
    <n v="27.4"/>
    <s v="3.0"/>
    <s v="6.4"/>
    <s v=".468"/>
    <s v="1.1"/>
    <s v="2.9"/>
    <s v=".398"/>
    <s v="1.9"/>
    <s v="3.6"/>
    <s v=".525"/>
    <s v=".557"/>
    <s v="0.8"/>
    <s v="1.1"/>
    <s v=".690"/>
    <s v="0.5"/>
    <s v="1.8"/>
    <s v="2.3"/>
    <s v="4.9"/>
    <s v="1.0"/>
    <s v="0.2"/>
    <s v="1.7"/>
    <s v="2.5"/>
    <s v="7.9"/>
    <s v="10.2"/>
    <s v=".573"/>
    <s v=".443"/>
    <s v=".176"/>
    <s v="1.9"/>
    <s v="7.1"/>
    <s v="4.5"/>
    <s v="24.2"/>
    <s v="1.7"/>
    <s v="0.8"/>
    <s v="20.0"/>
    <s v="13.6"/>
    <s v="1.3"/>
    <s v="1.6"/>
    <s v="3.0"/>
    <s v=".070"/>
    <s v="-2.8"/>
    <s v="0.2"/>
    <s v="-2.6"/>
    <s v="-0.3"/>
    <n v="6451077"/>
    <n v="1.224601721542"/>
    <n v="0.46503862843367089"/>
    <n v="1.5811313366744808"/>
    <n v="1.3412179082655502"/>
    <n v="2.7179647677434322"/>
    <x v="23"/>
  </r>
  <r>
    <x v="76"/>
    <s v="25"/>
    <x v="11"/>
    <x v="4"/>
    <n v="46"/>
    <s v="26"/>
    <n v="30.3"/>
    <s v="4.8"/>
    <s v="9.8"/>
    <s v=".492"/>
    <s v="1.3"/>
    <s v="4.1"/>
    <s v=".328"/>
    <s v="3.5"/>
    <s v="5.7"/>
    <s v=".612"/>
    <s v=".561"/>
    <s v="1.3"/>
    <s v="1.7"/>
    <s v=".785"/>
    <s v="0.6"/>
    <s v="2.9"/>
    <s v="3.5"/>
    <s v="4.5"/>
    <s v="0.9"/>
    <s v="0.4"/>
    <s v="1.5"/>
    <s v="2.3"/>
    <s v="12.3"/>
    <s v="12.8"/>
    <s v=".585"/>
    <s v=".421"/>
    <s v=".176"/>
    <s v="2.0"/>
    <s v="10.0"/>
    <s v="6.1"/>
    <s v="20.2"/>
    <s v="1.4"/>
    <s v="1.1"/>
    <s v="12.5"/>
    <s v="16.6"/>
    <s v="1.6"/>
    <s v="1.0"/>
    <s v="2.5"/>
    <s v=".087"/>
    <s v="-1.4"/>
    <s v="-0.2"/>
    <s v="-1.6"/>
    <s v="0.1"/>
    <n v="7000000"/>
    <n v="1.7571428571428573"/>
    <n v="0.35714285714285715"/>
    <n v="1.8285714285714287"/>
    <n v="1.6964999999999999"/>
    <n v="2.6742857142857139"/>
    <x v="11"/>
  </r>
  <r>
    <x v="77"/>
    <s v="36"/>
    <x v="17"/>
    <x v="1"/>
    <n v="80"/>
    <s v="80"/>
    <n v="31.8"/>
    <s v="4.9"/>
    <s v="9.7"/>
    <s v=".509"/>
    <s v="1.7"/>
    <s v="4.7"/>
    <s v=".373"/>
    <s v="3.2"/>
    <s v="5.0"/>
    <s v=".636"/>
    <s v=".599"/>
    <s v="1.4"/>
    <s v="1.7"/>
    <s v=".826"/>
    <s v="1.4"/>
    <s v="3.6"/>
    <s v="5.0"/>
    <s v="1.8"/>
    <s v="0.6"/>
    <s v="1.9"/>
    <s v="1.1"/>
    <s v="2.1"/>
    <s v="13.0"/>
    <s v="14.8"/>
    <s v=".624"/>
    <s v=".482"/>
    <s v=".178"/>
    <s v="5.0"/>
    <s v="11.8"/>
    <s v="8.6"/>
    <s v="7.8"/>
    <s v="0.9"/>
    <s v="5.4"/>
    <s v="9.1"/>
    <s v="15.8"/>
    <s v="3.6"/>
    <s v="2.9"/>
    <s v="6.6"/>
    <s v=".124"/>
    <s v="0.4"/>
    <s v="0.4"/>
    <s v="0.8"/>
    <s v="1.8"/>
    <n v="23000000"/>
    <n v="0.56521739130434778"/>
    <n v="0.28695652173913044"/>
    <n v="0.64347826086956528"/>
    <n v="0.53718260869565215"/>
    <n v="2.6501008695652173"/>
    <x v="17"/>
  </r>
  <r>
    <x v="78"/>
    <s v="25"/>
    <x v="2"/>
    <x v="0"/>
    <n v="75"/>
    <s v="75"/>
    <n v="30.7"/>
    <s v="7.4"/>
    <s v="15.7"/>
    <s v=".472"/>
    <s v="2.8"/>
    <s v="7.1"/>
    <s v=".401"/>
    <s v="4.6"/>
    <s v="8.6"/>
    <s v=".530"/>
    <s v=".562"/>
    <s v="3.0"/>
    <s v="3.4"/>
    <s v=".878"/>
    <s v="0.6"/>
    <s v="2.2"/>
    <s v="2.9"/>
    <s v="6.7"/>
    <s v="1.2"/>
    <s v="0.1"/>
    <s v="2.5"/>
    <s v="1.9"/>
    <s v="20.6"/>
    <s v="19.9"/>
    <s v=".600"/>
    <s v=".451"/>
    <s v=".217"/>
    <s v="2.3"/>
    <s v="7.6"/>
    <s v="5.0"/>
    <s v="32.2"/>
    <s v="1.9"/>
    <s v="0.4"/>
    <s v="12.8"/>
    <s v="27.2"/>
    <s v="5.8"/>
    <s v="2.3"/>
    <s v="8.1"/>
    <s v=".169"/>
    <s v="3.9"/>
    <s v="-0.8"/>
    <s v="3.1"/>
    <s v="3.0"/>
    <n v="36725670"/>
    <n v="0.56091556668673437"/>
    <n v="0.22055417913410427"/>
    <n v="0.54185532898378708"/>
    <n v="0.49338786739629248"/>
    <n v="2.6334168988612046"/>
    <x v="2"/>
  </r>
  <r>
    <x v="79"/>
    <s v="20"/>
    <x v="11"/>
    <x v="3"/>
    <n v="80"/>
    <s v="31"/>
    <n v="18.899999999999999"/>
    <s v="3.2"/>
    <s v="6.9"/>
    <s v=".454"/>
    <s v="1.2"/>
    <s v="3.3"/>
    <s v=".361"/>
    <s v="2.0"/>
    <s v="3.6"/>
    <s v=".540"/>
    <s v=".541"/>
    <s v="1.1"/>
    <s v="1.4"/>
    <s v=".815"/>
    <s v="0.7"/>
    <s v="2.8"/>
    <s v="3.5"/>
    <s v="1.0"/>
    <s v="0.4"/>
    <s v="0.9"/>
    <s v="0.9"/>
    <s v="1.6"/>
    <s v="8.6"/>
    <s v="12.5"/>
    <s v=".571"/>
    <s v=".479"/>
    <s v=".195"/>
    <s v="3.9"/>
    <s v="15.2"/>
    <s v="9.6"/>
    <s v="7.2"/>
    <s v="0.9"/>
    <s v="4.3"/>
    <s v="10.9"/>
    <s v="18.7"/>
    <s v="0.5"/>
    <s v="1.4"/>
    <s v="1.9"/>
    <s v=".060"/>
    <s v="-2.0"/>
    <s v="-0.5"/>
    <s v="-2.5"/>
    <s v="-0.2"/>
    <n v="5195520"/>
    <n v="1.6552722345405271"/>
    <n v="0.36569967972406991"/>
    <n v="2.405918945553092"/>
    <n v="1.4397211443705344"/>
    <n v="2.6101814640305494"/>
    <x v="11"/>
  </r>
  <r>
    <x v="80"/>
    <s v="28"/>
    <x v="24"/>
    <x v="2"/>
    <n v="57"/>
    <s v="57"/>
    <n v="31.6"/>
    <s v="6.2"/>
    <s v="13.1"/>
    <s v=".475"/>
    <s v="2.8"/>
    <s v="7.2"/>
    <s v=".390"/>
    <s v="3.4"/>
    <s v="5.9"/>
    <s v=".578"/>
    <s v=".582"/>
    <s v="3.5"/>
    <s v="3.9"/>
    <s v=".893"/>
    <s v="0.9"/>
    <s v="3.4"/>
    <s v="4.3"/>
    <s v="3.4"/>
    <s v="0.9"/>
    <s v="0.4"/>
    <s v="1.7"/>
    <s v="1.8"/>
    <s v="18.8"/>
    <s v="18.2"/>
    <s v=".632"/>
    <s v=".546"/>
    <s v=".301"/>
    <s v="3.3"/>
    <s v="12.8"/>
    <s v="7.8"/>
    <s v="18.5"/>
    <s v="1.5"/>
    <s v="1.4"/>
    <s v="10.5"/>
    <s v="22.9"/>
    <s v="3.8"/>
    <s v="1.3"/>
    <s v="5.1"/>
    <s v=".137"/>
    <s v="3.5"/>
    <s v="-0.4"/>
    <s v="3.1"/>
    <s v="2.3"/>
    <n v="22500000"/>
    <n v="0.83555555555555561"/>
    <n v="0.22666666666666666"/>
    <n v="0.80888888888888888"/>
    <n v="0.74435555555555566"/>
    <n v="2.6072106666666666"/>
    <x v="24"/>
  </r>
  <r>
    <x v="81"/>
    <s v="31"/>
    <x v="23"/>
    <x v="2"/>
    <n v="61"/>
    <s v="4"/>
    <n v="16.399999999999999"/>
    <s v="2.3"/>
    <s v="5.0"/>
    <s v=".469"/>
    <s v="0.4"/>
    <s v="1.1"/>
    <s v=".357"/>
    <s v="1.9"/>
    <s v="3.8"/>
    <s v=".502"/>
    <s v=".510"/>
    <s v="0.8"/>
    <s v="1.1"/>
    <s v=".738"/>
    <s v="0.9"/>
    <s v="2.5"/>
    <s v="3.4"/>
    <s v="2.4"/>
    <s v="0.7"/>
    <s v="0.5"/>
    <s v="0.6"/>
    <s v="1.3"/>
    <s v="5.9"/>
    <s v="15.1"/>
    <s v=".538"/>
    <s v=".231"/>
    <s v=".215"/>
    <s v="5.7"/>
    <s v="16.8"/>
    <s v="11.2"/>
    <s v="20.7"/>
    <s v="2.0"/>
    <s v="3.1"/>
    <s v="10.0"/>
    <s v="15.9"/>
    <s v="1.3"/>
    <s v="1.5"/>
    <s v="2.8"/>
    <s v=".135"/>
    <s v="-0.6"/>
    <s v="2.2"/>
    <s v="1.5"/>
    <s v="0.9"/>
    <n v="8780488"/>
    <n v="0.67194442951234601"/>
    <n v="0.31888888180246927"/>
    <n v="1.7197221840061736"/>
    <n v="0.71688498406922263"/>
    <n v="2.5905894979868997"/>
    <x v="23"/>
  </r>
  <r>
    <x v="82"/>
    <s v="28"/>
    <x v="2"/>
    <x v="4"/>
    <n v="71"/>
    <s v="71"/>
    <n v="31.4"/>
    <s v="8.2"/>
    <s v="18.6"/>
    <s v=".443"/>
    <s v="3.3"/>
    <s v="8.9"/>
    <s v=".368"/>
    <s v="5.0"/>
    <s v="9.7"/>
    <s v=".512"/>
    <s v=".531"/>
    <s v="4.2"/>
    <s v="5.1"/>
    <s v=".823"/>
    <s v="0.8"/>
    <s v="3.7"/>
    <s v="4.5"/>
    <s v="5.0"/>
    <s v="1.3"/>
    <s v="0.2"/>
    <s v="2.1"/>
    <s v="2.0"/>
    <s v="24.0"/>
    <s v="20.9"/>
    <s v=".575"/>
    <s v=".480"/>
    <s v=".274"/>
    <s v="2.8"/>
    <s v="12.5"/>
    <s v="7.8"/>
    <s v="23.9"/>
    <s v="2.0"/>
    <s v="0.7"/>
    <s v="9.2"/>
    <s v="30.9"/>
    <s v="4.8"/>
    <s v="2.8"/>
    <s v="7.6"/>
    <s v=".163"/>
    <s v="3.8"/>
    <s v="-0.2"/>
    <s v="3.7"/>
    <s v="3.2"/>
    <n v="35410310"/>
    <n v="0.67776870634569419"/>
    <n v="0.21462675700946982"/>
    <n v="0.59022358177604195"/>
    <n v="0.54397998774933054"/>
    <n v="2.5792770523613031"/>
    <x v="2"/>
  </r>
  <r>
    <x v="83"/>
    <s v="23"/>
    <x v="10"/>
    <x v="1"/>
    <n v="72"/>
    <s v="4"/>
    <n v="19.899999999999999"/>
    <s v="2.4"/>
    <s v="4.4"/>
    <s v=".559"/>
    <s v="0.2"/>
    <s v="0.7"/>
    <s v=".321"/>
    <s v="2.2"/>
    <s v="3.6"/>
    <s v=".607"/>
    <s v=".586"/>
    <s v="0.9"/>
    <s v="1.2"/>
    <s v=".759"/>
    <s v="1.8"/>
    <s v="3.7"/>
    <s v="5.5"/>
    <s v="1.7"/>
    <s v="0.4"/>
    <s v="1.4"/>
    <s v="0.9"/>
    <s v="2.5"/>
    <s v="6.0"/>
    <s v="14.6"/>
    <s v=".616"/>
    <s v=".168"/>
    <s v=".276"/>
    <s v="10.1"/>
    <s v="20.6"/>
    <s v="15.4"/>
    <s v="11.3"/>
    <s v="0.9"/>
    <s v="6.7"/>
    <s v="16.1"/>
    <s v="12.4"/>
    <s v="2.1"/>
    <s v="2.2"/>
    <s v="4.3"/>
    <s v=".144"/>
    <s v="-1.6"/>
    <s v="2.1"/>
    <s v="0.6"/>
    <s v="0.9"/>
    <n v="15000000"/>
    <n v="0.4"/>
    <n v="0.28666666666666668"/>
    <n v="0.97333333333333327"/>
    <n v="0.54208000000000001"/>
    <n v="2.5781653333333328"/>
    <x v="10"/>
  </r>
  <r>
    <x v="84"/>
    <s v="36"/>
    <x v="25"/>
    <x v="0"/>
    <n v="75"/>
    <s v="36"/>
    <n v="27.9"/>
    <s v="5.0"/>
    <s v="11.1"/>
    <s v=".449"/>
    <s v="1.3"/>
    <s v="3.9"/>
    <s v=".323"/>
    <s v="3.7"/>
    <s v="7.2"/>
    <s v=".517"/>
    <s v=".505"/>
    <s v="2.1"/>
    <s v="3.1"/>
    <s v=".661"/>
    <s v="1.4"/>
    <s v="3.6"/>
    <s v="4.9"/>
    <s v="6.1"/>
    <s v="1.4"/>
    <s v="0.5"/>
    <s v="3.2"/>
    <s v="2.5"/>
    <s v="13.3"/>
    <s v="14.3"/>
    <s v=".532"/>
    <s v=".350"/>
    <s v=".280"/>
    <s v="5.6"/>
    <s v="13.4"/>
    <s v="9.7"/>
    <s v="28.8"/>
    <s v="2.4"/>
    <s v="1.6"/>
    <s v="20.6"/>
    <s v="23.8"/>
    <s v="-0.1"/>
    <s v="2.1"/>
    <s v="1.9"/>
    <s v=".045"/>
    <s v="-0.9"/>
    <s v="-0.2"/>
    <s v="-1.1"/>
    <s v="0.5"/>
    <n v="5631296"/>
    <n v="2.3618009069315486"/>
    <n v="0.33740012956164972"/>
    <n v="2.5393799224903115"/>
    <n v="2.2956704815374649"/>
    <n v="2.5668052256532072"/>
    <x v="25"/>
  </r>
  <r>
    <x v="85"/>
    <s v="26"/>
    <x v="6"/>
    <x v="1"/>
    <n v="57"/>
    <s v="53"/>
    <n v="27.9"/>
    <s v="4.9"/>
    <s v="8.4"/>
    <s v=".581"/>
    <s v="0.0"/>
    <s v="0.3"/>
    <s v=".000"/>
    <s v="4.9"/>
    <s v="8.1"/>
    <s v=".605"/>
    <s v=".581"/>
    <s v="1.4"/>
    <s v="2.1"/>
    <s v=".675"/>
    <s v="2.9"/>
    <s v="7.9"/>
    <s v="10.7"/>
    <s v="3.8"/>
    <s v="0.8"/>
    <s v="1.1"/>
    <s v="1.7"/>
    <s v="3.0"/>
    <s v="11.2"/>
    <s v="18.9"/>
    <s v=".599"/>
    <s v=".040"/>
    <s v=".244"/>
    <s v="11.2"/>
    <s v="29.6"/>
    <s v="20.6"/>
    <s v="18.3"/>
    <s v="1.4"/>
    <s v="3.9"/>
    <s v="15.3"/>
    <s v="16.7"/>
    <s v="3.2"/>
    <s v="3.6"/>
    <s v="6.8"/>
    <s v=".205"/>
    <s v="0.6"/>
    <s v="2.6"/>
    <s v="3.2"/>
    <s v="2.1"/>
    <n v="30000000"/>
    <n v="0.37333333333333329"/>
    <n v="0.22666666666666666"/>
    <n v="0.63"/>
    <n v="0.51314333333333328"/>
    <n v="2.5661159999999996"/>
    <x v="6"/>
  </r>
  <r>
    <x v="86"/>
    <s v="25"/>
    <x v="20"/>
    <x v="3"/>
    <n v="45"/>
    <s v="37"/>
    <n v="25"/>
    <s v="4.3"/>
    <s v="8.4"/>
    <s v=".507"/>
    <s v="1.9"/>
    <s v="4.3"/>
    <s v=".431"/>
    <s v="2.4"/>
    <s v="4.1"/>
    <s v=".587"/>
    <s v=".617"/>
    <s v="1.6"/>
    <s v="1.8"/>
    <s v=".913"/>
    <s v="0.8"/>
    <s v="3.1"/>
    <s v="4.0"/>
    <s v="1.2"/>
    <s v="0.8"/>
    <s v="0.4"/>
    <s v="0.8"/>
    <s v="2.5"/>
    <s v="12.0"/>
    <s v="14.6"/>
    <s v=".653"/>
    <s v=".515"/>
    <s v=".211"/>
    <s v="3.7"/>
    <s v="13.9"/>
    <s v="8.8"/>
    <s v="6.6"/>
    <s v="1.5"/>
    <s v="1.4"/>
    <s v="8.2"/>
    <s v="17.4"/>
    <s v="1.9"/>
    <s v="1.0"/>
    <s v="2.9"/>
    <s v=".126"/>
    <s v="0.0"/>
    <s v="-0.5"/>
    <s v="-0.5"/>
    <s v="0.4"/>
    <n v="11000000"/>
    <n v="1.0909090909090908"/>
    <n v="0.26363636363636361"/>
    <n v="1.3272727272727272"/>
    <n v="1.0210545454545454"/>
    <n v="2.5134563636363634"/>
    <x v="20"/>
  </r>
  <r>
    <x v="87"/>
    <s v="35"/>
    <x v="23"/>
    <x v="3"/>
    <n v="55"/>
    <s v="55"/>
    <n v="31.7"/>
    <s v="5.5"/>
    <s v="10.9"/>
    <s v=".504"/>
    <s v="0.6"/>
    <s v="1.9"/>
    <s v=".308"/>
    <s v="4.9"/>
    <s v="9.0"/>
    <s v=".546"/>
    <s v=".531"/>
    <s v="6.0"/>
    <s v="7.1"/>
    <s v=".842"/>
    <s v="2.3"/>
    <s v="3.1"/>
    <s v="5.4"/>
    <s v="5.4"/>
    <s v="1.4"/>
    <s v="0.3"/>
    <s v="1.3"/>
    <s v="0.9"/>
    <s v="17.5"/>
    <s v="22.4"/>
    <s v=".626"/>
    <s v=".174"/>
    <s v=".657"/>
    <s v="7.7"/>
    <s v="10.8"/>
    <s v="9.2"/>
    <s v="25.5"/>
    <s v="2.2"/>
    <s v="1.0"/>
    <s v="8.8"/>
    <s v="20.8"/>
    <s v="6.6"/>
    <s v="2.0"/>
    <s v="8.7"/>
    <s v=".238"/>
    <s v="4.0"/>
    <s v="1.0"/>
    <s v="4.9"/>
    <s v="3.0"/>
    <n v="48798677"/>
    <n v="0.35861627969955007"/>
    <n v="0.1782835219077763"/>
    <n v="0.45902883801542405"/>
    <n v="0.36303853073721648"/>
    <n v="2.4999628575996025"/>
    <x v="23"/>
  </r>
  <r>
    <x v="88"/>
    <s v="29"/>
    <x v="26"/>
    <x v="3"/>
    <n v="60"/>
    <s v="57"/>
    <n v="34.6"/>
    <s v="5.8"/>
    <s v="12.4"/>
    <s v=".470"/>
    <s v="1.2"/>
    <s v="4.0"/>
    <s v=".293"/>
    <s v="4.6"/>
    <s v="8.3"/>
    <s v=".555"/>
    <s v=".518"/>
    <s v="2.3"/>
    <s v="3.1"/>
    <s v=".751"/>
    <s v="1.6"/>
    <s v="4.5"/>
    <s v="6.1"/>
    <s v="1.8"/>
    <s v="1.5"/>
    <s v="0.5"/>
    <s v="1.3"/>
    <s v="3.0"/>
    <s v="15.1"/>
    <s v="13.5"/>
    <s v=".551"/>
    <s v=".327"/>
    <s v=".250"/>
    <s v="5.1"/>
    <s v="15.4"/>
    <s v="10.0"/>
    <s v="7.9"/>
    <s v="2.2"/>
    <s v="1.4"/>
    <s v="8.9"/>
    <s v="18.9"/>
    <s v="1.2"/>
    <s v="1.4"/>
    <s v="2.6"/>
    <s v=".061"/>
    <s v="-1.7"/>
    <s v="-0.6"/>
    <s v="-2.3"/>
    <s v="-0.1"/>
    <n v="7983000"/>
    <n v="1.8915194788926468"/>
    <n v="0.32569209570336971"/>
    <n v="1.6910935738444195"/>
    <n v="1.587498434172617"/>
    <n v="2.4226606538895159"/>
    <x v="26"/>
  </r>
  <r>
    <x v="89"/>
    <s v="31"/>
    <x v="23"/>
    <x v="2"/>
    <n v="51"/>
    <s v="51"/>
    <n v="33.5"/>
    <s v="9.2"/>
    <s v="17.8"/>
    <s v=".516"/>
    <s v="0.7"/>
    <s v="2.4"/>
    <s v=".282"/>
    <s v="8.5"/>
    <s v="15.4"/>
    <s v=".553"/>
    <s v=".536"/>
    <s v="5.6"/>
    <s v="7.2"/>
    <s v=".775"/>
    <s v="2.6"/>
    <s v="8.9"/>
    <s v="11.6"/>
    <s v="3.5"/>
    <s v="1.2"/>
    <s v="2.2"/>
    <s v="2.2"/>
    <s v="1.9"/>
    <s v="24.7"/>
    <s v="26.3"/>
    <s v=".588"/>
    <s v=".136"/>
    <s v=".405"/>
    <s v="9.1"/>
    <s v="29.1"/>
    <s v="19.4"/>
    <s v="18.3"/>
    <s v="1.7"/>
    <s v="6.0"/>
    <s v="9.5"/>
    <s v="30.4"/>
    <s v="3.7"/>
    <s v="3.0"/>
    <s v="6.7"/>
    <s v=".188"/>
    <s v="3.9"/>
    <s v="1.5"/>
    <s v="5.4"/>
    <s v="3.2"/>
    <n v="43219440"/>
    <n v="0.57150208332176444"/>
    <n v="0.15502283231804947"/>
    <n v="0.60852246118876141"/>
    <n v="0.54147855687162993"/>
    <n v="2.3973350880992443"/>
    <x v="23"/>
  </r>
  <r>
    <x v="90"/>
    <s v="23"/>
    <x v="18"/>
    <x v="4"/>
    <n v="79"/>
    <s v="79"/>
    <n v="36.299999999999997"/>
    <s v="9.1"/>
    <s v="20.4"/>
    <s v=".447"/>
    <s v="4.1"/>
    <s v="10.3"/>
    <s v=".395"/>
    <s v="5.1"/>
    <s v="10.1"/>
    <s v=".501"/>
    <s v=".547"/>
    <s v="5.3"/>
    <s v="6.3"/>
    <s v=".837"/>
    <s v="0.8"/>
    <s v="4.9"/>
    <s v="5.7"/>
    <s v="4.5"/>
    <s v="1.2"/>
    <s v="0.6"/>
    <s v="3.2"/>
    <s v="1.9"/>
    <s v="27.6"/>
    <s v="20.1"/>
    <s v=".595"/>
    <s v=".503"/>
    <s v=".308"/>
    <s v="2.4"/>
    <s v="14.8"/>
    <s v="8.7"/>
    <s v="20.9"/>
    <s v="1.6"/>
    <s v="1.7"/>
    <s v="12.0"/>
    <s v="31.4"/>
    <s v="4.6"/>
    <s v="3.8"/>
    <s v="8.4"/>
    <s v=".140"/>
    <s v="4.4"/>
    <s v="0.0"/>
    <s v="4.3"/>
    <s v="4.6"/>
    <n v="42176400"/>
    <n v="0.65439440066008481"/>
    <n v="0.19916351324437365"/>
    <n v="0.47656983526332264"/>
    <n v="0.53326030671181046"/>
    <n v="2.3818960366460868"/>
    <x v="18"/>
  </r>
  <r>
    <x v="91"/>
    <s v="28"/>
    <x v="20"/>
    <x v="1"/>
    <n v="72"/>
    <s v="72"/>
    <n v="30.2"/>
    <s v="5.4"/>
    <s v="11.3"/>
    <s v=".481"/>
    <s v="2.2"/>
    <s v="5.5"/>
    <s v=".396"/>
    <s v="3.3"/>
    <s v="5.8"/>
    <s v=".561"/>
    <s v=".577"/>
    <s v="2.6"/>
    <s v="3.3"/>
    <s v=".773"/>
    <s v="1.3"/>
    <s v="5.3"/>
    <s v="6.5"/>
    <s v="1.5"/>
    <s v="0.8"/>
    <s v="2.0"/>
    <s v="1.7"/>
    <s v="2.5"/>
    <s v="15.6"/>
    <s v="16.1"/>
    <s v=".612"/>
    <s v=".486"/>
    <s v=".293"/>
    <s v="4.7"/>
    <s v="19.4"/>
    <s v="12.1"/>
    <s v="7.1"/>
    <s v="1.2"/>
    <s v="6.0"/>
    <s v="11.8"/>
    <s v="20.7"/>
    <s v="1.8"/>
    <s v="2.9"/>
    <s v="4.7"/>
    <s v=".104"/>
    <s v="0.0"/>
    <s v="0.4"/>
    <s v="0.4"/>
    <s v="1.3"/>
    <n v="19928500"/>
    <n v="0.78279850465413858"/>
    <n v="0.23584313922272124"/>
    <n v="0.80788820031613029"/>
    <n v="0.72475098477055477"/>
    <n v="2.3238096193893174"/>
    <x v="20"/>
  </r>
  <r>
    <x v="92"/>
    <s v="31"/>
    <x v="23"/>
    <x v="2"/>
    <n v="79"/>
    <s v="3"/>
    <n v="21.5"/>
    <s v="3.6"/>
    <s v="7.8"/>
    <s v=".461"/>
    <s v="2.1"/>
    <s v="5.2"/>
    <s v=".406"/>
    <s v="1.5"/>
    <s v="2.7"/>
    <s v=".569"/>
    <s v=".595"/>
    <s v="0.6"/>
    <s v="0.7"/>
    <s v=".793"/>
    <s v="0.6"/>
    <s v="2.8"/>
    <s v="3.4"/>
    <s v="1.4"/>
    <s v="0.4"/>
    <s v="0.2"/>
    <s v="1.0"/>
    <s v="2.5"/>
    <s v="9.9"/>
    <s v="11.2"/>
    <s v=".607"/>
    <s v=".660"/>
    <s v=".094"/>
    <s v="3.1"/>
    <s v="14.3"/>
    <s v="8.7"/>
    <s v="8.8"/>
    <s v="0.8"/>
    <s v="0.8"/>
    <s v="11.3"/>
    <s v="17.9"/>
    <s v="1.5"/>
    <s v="1.4"/>
    <s v="2.9"/>
    <s v=".081"/>
    <s v="-1.1"/>
    <s v="-1.2"/>
    <s v="-2.3"/>
    <s v="-0.1"/>
    <n v="8500000"/>
    <n v="1.1647058823529413"/>
    <n v="0.3411764705882353"/>
    <n v="1.3176470588235294"/>
    <n v="1.0497529411764706"/>
    <n v="2.3194541176470587"/>
    <x v="23"/>
  </r>
  <r>
    <x v="93"/>
    <s v="27"/>
    <x v="21"/>
    <x v="1"/>
    <n v="78"/>
    <s v="78"/>
    <n v="34.299999999999997"/>
    <s v="6.9"/>
    <s v="14.3"/>
    <s v=".485"/>
    <s v="1.0"/>
    <s v="2.8"/>
    <s v=".357"/>
    <s v="5.9"/>
    <s v="11.4"/>
    <s v=".517"/>
    <s v=".521"/>
    <s v="3.2"/>
    <s v="4.2"/>
    <s v=".765"/>
    <s v="2.4"/>
    <s v="7.2"/>
    <s v="9.6"/>
    <s v="4.3"/>
    <s v="1.3"/>
    <s v="0.7"/>
    <s v="2.1"/>
    <s v="2.1"/>
    <s v="18.1"/>
    <s v="18.9"/>
    <s v=".561"/>
    <s v=".199"/>
    <s v=".295"/>
    <s v="7.7"/>
    <s v="23.1"/>
    <s v="15.5"/>
    <s v="20.0"/>
    <s v="1.8"/>
    <s v="1.9"/>
    <s v="11.4"/>
    <s v="23.5"/>
    <s v="3.5"/>
    <s v="4.0"/>
    <s v="7.5"/>
    <s v=".135"/>
    <s v="1.0"/>
    <s v="1.0"/>
    <s v="2.0"/>
    <s v="2.7"/>
    <n v="34848340"/>
    <n v="0.51939346321804714"/>
    <n v="0.21521828586383168"/>
    <n v="0.54235008037685584"/>
    <n v="0.51514648904366755"/>
    <n v="2.2819379631856211"/>
    <x v="21"/>
  </r>
  <r>
    <x v="94"/>
    <s v="25"/>
    <x v="6"/>
    <x v="3"/>
    <n v="71"/>
    <s v="71"/>
    <n v="29.2"/>
    <s v="3.6"/>
    <s v="8.4"/>
    <s v=".435"/>
    <s v="2.4"/>
    <s v="5.8"/>
    <s v=".412"/>
    <s v="1.2"/>
    <s v="2.5"/>
    <s v=".489"/>
    <s v=".578"/>
    <s v="0.5"/>
    <s v="0.6"/>
    <s v=".717"/>
    <s v="1.3"/>
    <s v="2.9"/>
    <s v="4.1"/>
    <s v="1.6"/>
    <s v="1.1"/>
    <s v="0.5"/>
    <s v="0.7"/>
    <s v="2.9"/>
    <s v="10.1"/>
    <s v="11.3"/>
    <s v=".586"/>
    <s v=".696"/>
    <s v=".078"/>
    <s v="4.7"/>
    <s v="10.3"/>
    <s v="7.6"/>
    <s v="6.9"/>
    <s v="1.8"/>
    <s v="1.9"/>
    <s v="7.7"/>
    <s v="13.6"/>
    <s v="2.4"/>
    <s v="3.2"/>
    <s v="5.6"/>
    <s v=".129"/>
    <s v="-0.6"/>
    <s v="0.8"/>
    <s v="0.2"/>
    <s v="1.2"/>
    <n v="16500000"/>
    <n v="0.61212121212121207"/>
    <n v="0.33939393939393936"/>
    <n v="0.68484848484848493"/>
    <n v="0.56113939393939383"/>
    <n v="2.2473987878787876"/>
    <x v="6"/>
  </r>
  <r>
    <x v="95"/>
    <s v="23"/>
    <x v="24"/>
    <x v="3"/>
    <n v="63"/>
    <s v="45"/>
    <n v="24.5"/>
    <s v="3.4"/>
    <s v="8.3"/>
    <s v=".412"/>
    <s v="1.6"/>
    <s v="4.8"/>
    <s v=".341"/>
    <s v="1.8"/>
    <s v="3.5"/>
    <s v=".509"/>
    <s v=".511"/>
    <s v="1.6"/>
    <s v="2.0"/>
    <s v=".821"/>
    <s v="1.0"/>
    <s v="3.6"/>
    <s v="4.6"/>
    <s v="1.3"/>
    <s v="1.0"/>
    <s v="0.4"/>
    <s v="1.1"/>
    <s v="2.4"/>
    <s v="10.0"/>
    <s v="11.9"/>
    <s v=".550"/>
    <s v=".581"/>
    <s v=".237"/>
    <s v="4.3"/>
    <s v="17.5"/>
    <s v="10.6"/>
    <s v="8.5"/>
    <s v="2.0"/>
    <s v="1.8"/>
    <s v="10.5"/>
    <s v="18.2"/>
    <s v="0.5"/>
    <s v="1.6"/>
    <s v="2.1"/>
    <s v=".065"/>
    <s v="-2.2"/>
    <s v="-0.1"/>
    <s v="-2.3"/>
    <s v="-0.1"/>
    <n v="6133005"/>
    <n v="1.6305220687085695"/>
    <n v="0.34240963442879963"/>
    <n v="1.9403212617631977"/>
    <n v="1.4258915490856441"/>
    <n v="2.2410710573364936"/>
    <x v="24"/>
  </r>
  <r>
    <x v="96"/>
    <s v="21"/>
    <x v="23"/>
    <x v="4"/>
    <n v="78"/>
    <s v="36"/>
    <n v="27.3"/>
    <s v="3.2"/>
    <s v="7.6"/>
    <s v=".427"/>
    <s v="1.5"/>
    <s v="4.0"/>
    <s v=".366"/>
    <s v="1.8"/>
    <s v="3.5"/>
    <s v=".496"/>
    <s v=".525"/>
    <s v="1.7"/>
    <s v="1.9"/>
    <s v=".855"/>
    <s v="0.5"/>
    <s v="2.8"/>
    <s v="3.3"/>
    <s v="1.9"/>
    <s v="0.8"/>
    <s v="0.4"/>
    <s v="1.1"/>
    <s v="1.5"/>
    <s v="9.6"/>
    <s v="10.4"/>
    <s v=".570"/>
    <s v=".532"/>
    <s v=".258"/>
    <s v="2.0"/>
    <s v="11.2"/>
    <s v="6.7"/>
    <s v="9.2"/>
    <s v="1.5"/>
    <s v="1.3"/>
    <s v="11.8"/>
    <s v="15.2"/>
    <s v="1.1"/>
    <s v="1.6"/>
    <s v="2.7"/>
    <s v=".060"/>
    <s v="-2.1"/>
    <s v="-0.5"/>
    <s v="-2.5"/>
    <s v="-0.3"/>
    <n v="7142857"/>
    <n v="1.3440000268800005"/>
    <n v="0.37800000756000018"/>
    <n v="1.4560000291200006"/>
    <n v="1.1810400236208005"/>
    <n v="2.2407840448156811"/>
    <x v="23"/>
  </r>
  <r>
    <x v="97"/>
    <s v="29"/>
    <x v="19"/>
    <x v="2"/>
    <n v="69"/>
    <s v="5"/>
    <n v="19.600000000000001"/>
    <s v="2.3"/>
    <s v="5.4"/>
    <s v=".420"/>
    <s v="1.2"/>
    <s v="3.4"/>
    <s v=".340"/>
    <s v="1.1"/>
    <s v="2.0"/>
    <s v=".559"/>
    <s v=".528"/>
    <s v="0.8"/>
    <s v="1.2"/>
    <s v=".700"/>
    <s v="1.2"/>
    <s v="3.4"/>
    <s v="4.6"/>
    <s v="1.2"/>
    <s v="0.6"/>
    <s v="0.3"/>
    <s v="0.6"/>
    <s v="1.2"/>
    <s v="6.5"/>
    <s v="12.3"/>
    <s v=".551"/>
    <s v=".636"/>
    <s v=".214"/>
    <s v="6.6"/>
    <s v="19.6"/>
    <s v="13.1"/>
    <s v="7.9"/>
    <s v="1.5"/>
    <s v="1.7"/>
    <s v="8.7"/>
    <s v="14.3"/>
    <s v="1.3"/>
    <s v="1.2"/>
    <s v="2.6"/>
    <s v=".091"/>
    <s v="-0.4"/>
    <s v="-0.3"/>
    <s v="-0.7"/>
    <s v="0.4"/>
    <n v="8000000"/>
    <n v="0.8125"/>
    <n v="0.32500000000000001"/>
    <n v="1.5375000000000001"/>
    <n v="0.84716250000000015"/>
    <n v="2.2026225000000004"/>
    <x v="19"/>
  </r>
  <r>
    <x v="98"/>
    <s v="31"/>
    <x v="27"/>
    <x v="3"/>
    <n v="75"/>
    <s v="22"/>
    <n v="24.5"/>
    <s v="3.2"/>
    <s v="7.6"/>
    <s v=".423"/>
    <s v="2.4"/>
    <s v="5.9"/>
    <s v=".406"/>
    <s v="0.8"/>
    <s v="1.7"/>
    <s v=".481"/>
    <s v=".580"/>
    <s v="0.3"/>
    <s v="0.3"/>
    <s v=".731"/>
    <s v="0.7"/>
    <s v="3.9"/>
    <s v="4.7"/>
    <s v="2.2"/>
    <s v="0.9"/>
    <s v="0.5"/>
    <s v="0.9"/>
    <s v="2.0"/>
    <s v="9.1"/>
    <s v="12.6"/>
    <s v=".585"/>
    <s v=".774"/>
    <s v=".046"/>
    <s v="3.3"/>
    <s v="17.5"/>
    <s v="10.6"/>
    <s v="12.3"/>
    <s v="1.8"/>
    <s v="1.7"/>
    <s v="10.1"/>
    <s v="15.5"/>
    <s v="1.6"/>
    <s v="1.2"/>
    <s v="2.8"/>
    <s v=".073"/>
    <s v="0.2"/>
    <s v="-0.1"/>
    <s v="0.1"/>
    <s v="1.0"/>
    <n v="9375000"/>
    <n v="0.97066666666666668"/>
    <n v="0.29866666666666664"/>
    <n v="1.3439999999999999"/>
    <n v="0.99839999999999995"/>
    <n v="2.2014719999999994"/>
    <x v="27"/>
  </r>
  <r>
    <x v="99"/>
    <s v="32"/>
    <x v="15"/>
    <x v="4"/>
    <n v="82"/>
    <s v="22"/>
    <n v="22.7"/>
    <s v="4.0"/>
    <s v="9.6"/>
    <s v=".417"/>
    <s v="2.5"/>
    <s v="6.7"/>
    <s v=".370"/>
    <s v="1.5"/>
    <s v="2.9"/>
    <s v=".527"/>
    <s v=".546"/>
    <s v="0.6"/>
    <s v="0.8"/>
    <s v=".828"/>
    <s v="0.6"/>
    <s v="2.6"/>
    <s v="3.2"/>
    <s v="1.6"/>
    <s v="0.8"/>
    <s v="0.3"/>
    <s v="1.1"/>
    <s v="1.6"/>
    <s v="11.1"/>
    <s v="12.3"/>
    <s v=".560"/>
    <s v=".698"/>
    <s v=".081"/>
    <s v="2.9"/>
    <s v="12.7"/>
    <s v="7.6"/>
    <s v="10.7"/>
    <s v="1.8"/>
    <s v="1.2"/>
    <s v="10.1"/>
    <s v="20.5"/>
    <s v="0.6"/>
    <s v="2.2"/>
    <s v="2.8"/>
    <s v=".073"/>
    <s v="-0.7"/>
    <s v="-0.3"/>
    <s v="-1.0"/>
    <s v="0.5"/>
    <n v="8780488"/>
    <n v="1.2641666385740746"/>
    <n v="0.31888888180246927"/>
    <n v="1.4008333022037045"/>
    <n v="1.0140666441318524"/>
    <n v="2.1965066178554085"/>
    <x v="15"/>
  </r>
  <r>
    <x v="100"/>
    <s v="31"/>
    <x v="28"/>
    <x v="2"/>
    <n v="31"/>
    <s v="7"/>
    <n v="17.2"/>
    <s v="2.9"/>
    <s v="4.5"/>
    <s v=".647"/>
    <s v="0.0"/>
    <s v="0.1"/>
    <s v=".000"/>
    <s v="2.9"/>
    <s v="4.4"/>
    <s v=".662"/>
    <s v=".647"/>
    <s v="1.6"/>
    <s v="1.9"/>
    <s v=".833"/>
    <s v="2.0"/>
    <s v="3.7"/>
    <s v="5.7"/>
    <s v="1.4"/>
    <s v="0.3"/>
    <s v="0.7"/>
    <s v="0.7"/>
    <s v="1.6"/>
    <s v="7.4"/>
    <s v="19.8"/>
    <s v=".695"/>
    <s v=".022"/>
    <s v=".432"/>
    <s v="12.0"/>
    <s v="22.5"/>
    <s v="17.2"/>
    <s v="12.1"/>
    <s v="0.8"/>
    <s v="3.9"/>
    <s v="11.3"/>
    <s v="14.7"/>
    <s v="1.6"/>
    <s v="0.4"/>
    <s v="2.0"/>
    <s v=".178"/>
    <s v="1.2"/>
    <s v="0.0"/>
    <s v="1.1"/>
    <s v="0.4"/>
    <n v="12648321"/>
    <n v="0.58505789029231636"/>
    <n v="0.15812375413305846"/>
    <n v="1.5654251659172789"/>
    <n v="0.79674606613794818"/>
    <n v="2.1759409806250174"/>
    <x v="28"/>
  </r>
  <r>
    <x v="101"/>
    <s v="40"/>
    <x v="12"/>
    <x v="3"/>
    <n v="70"/>
    <s v="70"/>
    <n v="34.9"/>
    <s v="9.3"/>
    <s v="18.1"/>
    <s v=".513"/>
    <s v="2.1"/>
    <s v="5.7"/>
    <s v=".376"/>
    <s v="7.2"/>
    <s v="12.5"/>
    <s v=".574"/>
    <s v=".571"/>
    <s v="3.7"/>
    <s v="4.7"/>
    <s v=".782"/>
    <s v="1.0"/>
    <s v="6.8"/>
    <s v="7.8"/>
    <s v="8.2"/>
    <s v="1.0"/>
    <s v="0.6"/>
    <s v="3.7"/>
    <s v="1.4"/>
    <s v="24.4"/>
    <s v="22.7"/>
    <s v=".604"/>
    <s v=".312"/>
    <s v=".261"/>
    <s v="3.4"/>
    <s v="21.2"/>
    <s v="12.6"/>
    <s v="40.3"/>
    <s v="1.4"/>
    <s v="1.5"/>
    <s v="15.5"/>
    <s v="30.1"/>
    <s v="4.9"/>
    <s v="2.8"/>
    <s v="7.7"/>
    <s v=".152"/>
    <s v="4.9"/>
    <s v="0.7"/>
    <s v="5.6"/>
    <s v="4.7"/>
    <n v="48728845"/>
    <n v="0.50073011170283221"/>
    <n v="0.15801728934884463"/>
    <n v="0.46584317769074968"/>
    <n v="0.50076294646425534"/>
    <n v="2.1665434508041383"/>
    <x v="12"/>
  </r>
  <r>
    <x v="102"/>
    <s v="30"/>
    <x v="23"/>
    <x v="4"/>
    <n v="64"/>
    <s v="3"/>
    <n v="24.9"/>
    <s v="4.4"/>
    <s v="9.4"/>
    <s v=".467"/>
    <s v="1.7"/>
    <s v="4.4"/>
    <s v=".373"/>
    <s v="2.7"/>
    <s v="4.9"/>
    <s v=".552"/>
    <s v=".556"/>
    <s v="1.7"/>
    <s v="2.4"/>
    <s v=".710"/>
    <s v="0.6"/>
    <s v="2.5"/>
    <s v="3.2"/>
    <s v="3.4"/>
    <s v="0.9"/>
    <s v="0.5"/>
    <s v="1.2"/>
    <s v="1.5"/>
    <s v="12.1"/>
    <s v="15.2"/>
    <s v=".582"/>
    <s v=".474"/>
    <s v=".259"/>
    <s v="2.8"/>
    <s v="11.0"/>
    <s v="6.9"/>
    <s v="18.1"/>
    <s v="1.7"/>
    <s v="1.9"/>
    <s v="10.2"/>
    <s v="19.4"/>
    <s v="2.4"/>
    <s v="1.6"/>
    <s v="4.0"/>
    <s v=".119"/>
    <s v="0.8"/>
    <s v="0.1"/>
    <s v="0.9"/>
    <s v="1.2"/>
    <n v="16615384"/>
    <n v="0.72824076771262103"/>
    <n v="0.24074074965706482"/>
    <n v="0.91481484869684626"/>
    <n v="0.65501946870442473"/>
    <n v="2.129688967766258"/>
    <x v="23"/>
  </r>
  <r>
    <x v="103"/>
    <s v="26"/>
    <x v="12"/>
    <x v="2"/>
    <n v="59"/>
    <s v="57"/>
    <n v="31.7"/>
    <s v="5.0"/>
    <s v="9.8"/>
    <s v=".509"/>
    <s v="1.7"/>
    <s v="4.2"/>
    <s v=".413"/>
    <s v="3.2"/>
    <s v="5.6"/>
    <s v=".581"/>
    <s v=".597"/>
    <s v="1.5"/>
    <s v="1.9"/>
    <s v=".770"/>
    <s v="1.3"/>
    <s v="3.7"/>
    <s v="5.0"/>
    <s v="1.4"/>
    <s v="0.8"/>
    <s v="0.4"/>
    <s v="0.8"/>
    <s v="1.8"/>
    <s v="13.1"/>
    <s v="13.6"/>
    <s v=".619"/>
    <s v=".429"/>
    <s v=".196"/>
    <s v="4.9"/>
    <s v="12.6"/>
    <s v="8.9"/>
    <s v="6.4"/>
    <s v="1.2"/>
    <s v="1.3"/>
    <s v="7.3"/>
    <s v="15.8"/>
    <s v="2.8"/>
    <s v="1.5"/>
    <s v="4.3"/>
    <s v=".110"/>
    <s v="-0.1"/>
    <s v="-0.6"/>
    <s v="-0.7"/>
    <s v="0.6"/>
    <n v="17000000"/>
    <n v="0.77058823529411757"/>
    <n v="0.25294117647058822"/>
    <n v="0.79999999999999993"/>
    <n v="0.7100294117647058"/>
    <n v="2.1293600000000001"/>
    <x v="12"/>
  </r>
  <r>
    <x v="104"/>
    <s v="22"/>
    <x v="15"/>
    <x v="2"/>
    <n v="47"/>
    <s v="10"/>
    <n v="24.3"/>
    <s v="5.5"/>
    <s v="12.1"/>
    <s v=".454"/>
    <s v="1.0"/>
    <s v="3.2"/>
    <s v=".305"/>
    <s v="4.5"/>
    <s v="8.9"/>
    <s v=".508"/>
    <s v=".495"/>
    <s v="3.3"/>
    <s v="5.0"/>
    <s v=".668"/>
    <s v="1.2"/>
    <s v="3.4"/>
    <s v="4.6"/>
    <s v="2.2"/>
    <s v="0.8"/>
    <s v="0.4"/>
    <s v="1.5"/>
    <s v="1.9"/>
    <s v="15.3"/>
    <s v="15.7"/>
    <s v=".535"/>
    <s v=".266"/>
    <s v=".414"/>
    <s v="5.1"/>
    <s v="15.6"/>
    <s v="10.2"/>
    <s v="14.6"/>
    <s v="1.6"/>
    <s v="1.7"/>
    <s v="9.6"/>
    <s v="27.4"/>
    <s v="0.5"/>
    <s v="1.5"/>
    <s v="1.9"/>
    <s v=".080"/>
    <s v="-0.5"/>
    <s v="-0.1"/>
    <s v="-0.6"/>
    <s v="0.4"/>
    <n v="7636307"/>
    <n v="2.0035862885030684"/>
    <n v="0.24881136916051172"/>
    <n v="2.0559676293789653"/>
    <n v="1.5483269596154268"/>
    <n v="2.0898910952637184"/>
    <x v="15"/>
  </r>
  <r>
    <x v="105"/>
    <s v="29"/>
    <x v="25"/>
    <x v="2"/>
    <n v="51"/>
    <s v="42"/>
    <n v="28.4"/>
    <s v="5.2"/>
    <s v="9.7"/>
    <s v=".531"/>
    <s v="1.5"/>
    <s v="3.4"/>
    <s v=".436"/>
    <s v="3.7"/>
    <s v="6.4"/>
    <s v=".582"/>
    <s v=".607"/>
    <s v="2.8"/>
    <s v="3.5"/>
    <s v=".810"/>
    <s v="1.6"/>
    <s v="3.3"/>
    <s v="4.8"/>
    <s v="3.2"/>
    <s v="0.5"/>
    <s v="0.3"/>
    <s v="1.4"/>
    <s v="1.6"/>
    <s v="14.7"/>
    <s v="17.0"/>
    <s v=".650"/>
    <s v=".346"/>
    <s v=".360"/>
    <s v="6.4"/>
    <s v="12.1"/>
    <s v="9.4"/>
    <s v="15.0"/>
    <s v="0.8"/>
    <s v="0.9"/>
    <s v="11.3"/>
    <s v="19.0"/>
    <s v="3.6"/>
    <s v="0.7"/>
    <s v="4.3"/>
    <s v=".143"/>
    <s v="2.7"/>
    <s v="-1.5"/>
    <s v="1.2"/>
    <s v="1.2"/>
    <n v="22841455"/>
    <n v="0.64356670798773541"/>
    <n v="0.18825420709845322"/>
    <n v="0.74426081876132677"/>
    <n v="0.64597461063666917"/>
    <n v="2.0802089884379082"/>
    <x v="25"/>
  </r>
  <r>
    <x v="106"/>
    <s v="34"/>
    <x v="17"/>
    <x v="0"/>
    <n v="58"/>
    <s v="58"/>
    <n v="36.1"/>
    <s v="7.7"/>
    <s v="17.1"/>
    <s v=".448"/>
    <s v="3.4"/>
    <s v="9.0"/>
    <s v=".376"/>
    <s v="4.3"/>
    <s v="8.1"/>
    <s v=".528"/>
    <s v=".547"/>
    <s v="6.2"/>
    <s v="6.8"/>
    <s v=".921"/>
    <s v="0.5"/>
    <s v="4.2"/>
    <s v="4.7"/>
    <s v="7.1"/>
    <s v="1.2"/>
    <s v="0.2"/>
    <s v="2.8"/>
    <s v="1.7"/>
    <s v="24.9"/>
    <s v="21.3"/>
    <s v=".621"/>
    <s v=".528"/>
    <s v=".396"/>
    <s v="1.6"/>
    <s v="12.1"/>
    <s v="7.1"/>
    <s v="29.7"/>
    <s v="1.6"/>
    <s v="0.4"/>
    <s v="12.2"/>
    <s v="27.8"/>
    <s v="5.6"/>
    <s v="2.0"/>
    <s v="7.6"/>
    <s v=".175"/>
    <s v="4.7"/>
    <s v="-0.6"/>
    <s v="4.0"/>
    <s v="3.2"/>
    <n v="48787676"/>
    <n v="0.51037479219137227"/>
    <n v="0.15577704500620199"/>
    <n v="0.43658566560948714"/>
    <n v="0.46714051310826943"/>
    <n v="2.0605097074105356"/>
    <x v="17"/>
  </r>
  <r>
    <x v="107"/>
    <s v="29"/>
    <x v="17"/>
    <x v="2"/>
    <n v="49"/>
    <s v="7"/>
    <n v="25.4"/>
    <s v="5.7"/>
    <s v="12.1"/>
    <s v=".466"/>
    <s v="1.3"/>
    <s v="3.6"/>
    <s v=".365"/>
    <s v="4.3"/>
    <s v="8.5"/>
    <s v=".508"/>
    <s v=".520"/>
    <s v="1.2"/>
    <s v="1.5"/>
    <s v=".836"/>
    <s v="1.8"/>
    <s v="6.6"/>
    <s v="8.4"/>
    <s v="2.1"/>
    <s v="0.7"/>
    <s v="0.5"/>
    <s v="1.2"/>
    <s v="1.9"/>
    <s v="13.9"/>
    <s v="17.7"/>
    <s v=".542"/>
    <s v=".299"/>
    <s v=".123"/>
    <s v="8.2"/>
    <s v="27.0"/>
    <s v="18.0"/>
    <s v="12.9"/>
    <s v="1.4"/>
    <s v="1.9"/>
    <s v="8.3"/>
    <s v="24.1"/>
    <s v="0.9"/>
    <s v="1.9"/>
    <s v="2.7"/>
    <s v=".106"/>
    <s v="0.6"/>
    <s v="-0.4"/>
    <s v="0.2"/>
    <s v="0.7"/>
    <n v="12578286"/>
    <n v="1.1050790226903728"/>
    <n v="0.21465563750100769"/>
    <n v="1.4071869569510502"/>
    <n v="1.0513992128975282"/>
    <n v="2.059277392802167"/>
    <x v="17"/>
  </r>
  <r>
    <x v="108"/>
    <s v="26"/>
    <x v="4"/>
    <x v="4"/>
    <n v="69"/>
    <s v="68"/>
    <n v="32"/>
    <s v="7.1"/>
    <s v="14.8"/>
    <s v=".484"/>
    <s v="2.4"/>
    <s v="6.1"/>
    <s v=".392"/>
    <s v="4.8"/>
    <s v="8.7"/>
    <s v=".548"/>
    <s v=".565"/>
    <s v="2.6"/>
    <s v="2.9"/>
    <s v=".894"/>
    <s v="0.9"/>
    <s v="5.2"/>
    <s v="6.1"/>
    <s v="5.3"/>
    <s v="1.2"/>
    <s v="0.4"/>
    <s v="2.4"/>
    <s v="2.4"/>
    <s v="19.2"/>
    <s v="17.9"/>
    <s v=".600"/>
    <s v=".411"/>
    <s v=".194"/>
    <s v="3.0"/>
    <s v="16.9"/>
    <s v="10.0"/>
    <s v="23.6"/>
    <s v="1.7"/>
    <s v="1.2"/>
    <s v="13.3"/>
    <s v="23.3"/>
    <s v="4.0"/>
    <s v="2.6"/>
    <s v="6.5"/>
    <s v=".142"/>
    <s v="2.6"/>
    <s v="0.6"/>
    <s v="3.2"/>
    <s v="2.9"/>
    <n v="34005250"/>
    <n v="0.56461869858330704"/>
    <n v="0.19114695524955708"/>
    <n v="0.52638930753339563"/>
    <n v="0.53991663052028738"/>
    <n v="2.0529182993802424"/>
    <x v="4"/>
  </r>
  <r>
    <x v="109"/>
    <s v="24"/>
    <x v="18"/>
    <x v="2"/>
    <n v="82"/>
    <s v="82"/>
    <n v="31.9"/>
    <s v="4.9"/>
    <s v="10.2"/>
    <s v=".477"/>
    <s v="1.2"/>
    <s v="3.7"/>
    <s v=".330"/>
    <s v="3.6"/>
    <s v="6.5"/>
    <s v=".561"/>
    <s v=".537"/>
    <s v="1.3"/>
    <s v="1.6"/>
    <s v=".813"/>
    <s v="1.6"/>
    <s v="4.2"/>
    <s v="5.7"/>
    <s v="2.0"/>
    <s v="1.3"/>
    <s v="0.9"/>
    <s v="1.2"/>
    <s v="2.7"/>
    <s v="12.2"/>
    <s v="13.3"/>
    <s v=".562"/>
    <s v=".363"/>
    <s v=".153"/>
    <s v="5.6"/>
    <s v="14.2"/>
    <s v="10.0"/>
    <s v="9.0"/>
    <s v="2.1"/>
    <s v="2.6"/>
    <s v="9.6"/>
    <s v="16.3"/>
    <s v="2.3"/>
    <s v="3.9"/>
    <s v="6.3"/>
    <s v=".115"/>
    <s v="-1.4"/>
    <s v="1.4"/>
    <s v="0.0"/>
    <s v="1.4"/>
    <n v="23017242"/>
    <n v="0.53003743889037613"/>
    <n v="0.27370785778765327"/>
    <n v="0.57782769977393478"/>
    <n v="0.48588792697231059"/>
    <n v="2.0458567538195935"/>
    <x v="18"/>
  </r>
  <r>
    <x v="110"/>
    <s v="30"/>
    <x v="20"/>
    <x v="2"/>
    <n v="78"/>
    <s v="78"/>
    <n v="32.700000000000003"/>
    <s v="7.9"/>
    <s v="15.2"/>
    <s v=".519"/>
    <s v="1.6"/>
    <s v="4.2"/>
    <s v=".389"/>
    <s v="6.2"/>
    <s v="11.0"/>
    <s v=".568"/>
    <s v=".572"/>
    <s v="2.9"/>
    <s v="3.9"/>
    <s v=".734"/>
    <s v="1.7"/>
    <s v="5.2"/>
    <s v="6.9"/>
    <s v="3.4"/>
    <s v="0.9"/>
    <s v="0.5"/>
    <s v="1.4"/>
    <s v="2.4"/>
    <s v="20.2"/>
    <s v="19.2"/>
    <s v=".599"/>
    <s v=".274"/>
    <s v=".261"/>
    <s v="5.9"/>
    <s v="17.6"/>
    <s v="11.8"/>
    <s v="15.7"/>
    <s v="1.3"/>
    <s v="1.5"/>
    <s v="7.6"/>
    <s v="24.2"/>
    <s v="5.0"/>
    <s v="2.5"/>
    <s v="7.5"/>
    <s v=".142"/>
    <s v="2.2"/>
    <s v="-0.5"/>
    <s v="1.7"/>
    <s v="2.4"/>
    <n v="42176400"/>
    <n v="0.47894082946861277"/>
    <n v="0.17782456539676217"/>
    <n v="0.45523088741571111"/>
    <n v="0.43316878633548622"/>
    <n v="2.0451247617150825"/>
    <x v="20"/>
  </r>
  <r>
    <x v="111"/>
    <s v="27"/>
    <x v="23"/>
    <x v="3"/>
    <n v="64"/>
    <s v="9"/>
    <n v="27.2"/>
    <s v="5.6"/>
    <s v="11.9"/>
    <s v=".470"/>
    <s v="2.5"/>
    <s v="6.1"/>
    <s v=".405"/>
    <s v="3.1"/>
    <s v="5.8"/>
    <s v=".537"/>
    <s v=".573"/>
    <s v="3.4"/>
    <s v="4.0"/>
    <s v=".846"/>
    <s v="0.7"/>
    <s v="3.3"/>
    <s v="4.0"/>
    <s v="1.4"/>
    <s v="0.8"/>
    <s v="0.2"/>
    <s v="1.3"/>
    <s v="2.4"/>
    <s v="17.0"/>
    <s v="15.9"/>
    <s v=".623"/>
    <s v=".509"/>
    <s v=".333"/>
    <s v="2.7"/>
    <s v="13.4"/>
    <s v="8.1"/>
    <s v="7.5"/>
    <s v="1.4"/>
    <s v="0.7"/>
    <s v="8.6"/>
    <s v="22.8"/>
    <s v="3.0"/>
    <s v="1.4"/>
    <s v="4.4"/>
    <s v=".122"/>
    <s v="1.2"/>
    <s v="-0.8"/>
    <s v="0.4"/>
    <s v="1.0"/>
    <n v="21696429"/>
    <n v="0.78353907917289067"/>
    <n v="0.20279834990357173"/>
    <n v="0.7328394916969978"/>
    <n v="0.643202621039619"/>
    <n v="2.0088596146398103"/>
    <x v="23"/>
  </r>
  <r>
    <x v="112"/>
    <s v="28"/>
    <x v="14"/>
    <x v="3"/>
    <n v="82"/>
    <s v="82"/>
    <n v="37"/>
    <s v="7.2"/>
    <s v="14.4"/>
    <s v=".500"/>
    <s v="2.0"/>
    <s v="5.6"/>
    <s v=".354"/>
    <s v="5.2"/>
    <s v="8.8"/>
    <s v=".594"/>
    <s v=".570"/>
    <s v="1.2"/>
    <s v="1.4"/>
    <s v=".814"/>
    <s v="0.9"/>
    <s v="2.3"/>
    <s v="3.2"/>
    <s v="3.7"/>
    <s v="0.9"/>
    <s v="0.5"/>
    <s v="1.6"/>
    <s v="1.5"/>
    <s v="17.6"/>
    <s v="14.0"/>
    <s v=".585"/>
    <s v=".391"/>
    <s v=".100"/>
    <s v="2.7"/>
    <s v="7.0"/>
    <s v="4.9"/>
    <s v="14.4"/>
    <s v="1.2"/>
    <s v="1.3"/>
    <s v="9.7"/>
    <s v="19.6"/>
    <s v="3.7"/>
    <s v="2.0"/>
    <s v="5.7"/>
    <s v=".090"/>
    <s v="0.4"/>
    <s v="-0.9"/>
    <s v="-0.5"/>
    <s v="1.2"/>
    <n v="23300000"/>
    <n v="0.75536480686695284"/>
    <n v="0.24463519313304721"/>
    <n v="0.60085836909871237"/>
    <n v="0.61512875536480682"/>
    <n v="2.0035622317596564"/>
    <x v="14"/>
  </r>
  <r>
    <x v="113"/>
    <s v="30"/>
    <x v="18"/>
    <x v="2"/>
    <n v="69"/>
    <s v="69"/>
    <n v="32.299999999999997"/>
    <s v="6.6"/>
    <s v="13.6"/>
    <s v=".485"/>
    <s v="1.6"/>
    <s v="4.6"/>
    <s v=".344"/>
    <s v="5.0"/>
    <s v="9.1"/>
    <s v=".555"/>
    <s v=".542"/>
    <s v="3.9"/>
    <s v="4.9"/>
    <s v=".806"/>
    <s v="2.1"/>
    <s v="5.0"/>
    <s v="7.1"/>
    <s v="4.7"/>
    <s v="0.7"/>
    <s v="0.2"/>
    <s v="2.8"/>
    <s v="2.5"/>
    <s v="18.7"/>
    <s v="17.5"/>
    <s v=".593"/>
    <s v=".334"/>
    <s v=".357"/>
    <s v="7.3"/>
    <s v="16.8"/>
    <s v="12.1"/>
    <s v="22.5"/>
    <s v="1.0"/>
    <s v="0.7"/>
    <s v="15.3"/>
    <s v="25.0"/>
    <s v="3.6"/>
    <s v="2.6"/>
    <s v="6.2"/>
    <s v=".134"/>
    <s v="1.5"/>
    <s v="-0.2"/>
    <s v="1.3"/>
    <s v="1.8"/>
    <n v="33073920"/>
    <n v="0.56540017028522771"/>
    <n v="0.18745887998761562"/>
    <n v="0.52911780641665696"/>
    <n v="0.54685081175742101"/>
    <n v="1.9453545270714807"/>
    <x v="18"/>
  </r>
  <r>
    <x v="114"/>
    <s v="21"/>
    <x v="7"/>
    <x v="0"/>
    <n v="78"/>
    <s v="10"/>
    <n v="24.2"/>
    <s v="3.4"/>
    <s v="7.9"/>
    <s v=".423"/>
    <s v="0.8"/>
    <s v="2.5"/>
    <s v=".318"/>
    <s v="2.6"/>
    <s v="5.4"/>
    <s v=".471"/>
    <s v=".473"/>
    <s v="1.9"/>
    <s v="2.5"/>
    <s v=".761"/>
    <s v="0.7"/>
    <s v="2.3"/>
    <s v="2.9"/>
    <s v="3.1"/>
    <s v="1.1"/>
    <s v="0.6"/>
    <s v="1.8"/>
    <s v="2.1"/>
    <s v="9.4"/>
    <s v="11.6"/>
    <s v=".521"/>
    <s v=".315"/>
    <s v=".318"/>
    <s v="3.0"/>
    <s v="11.4"/>
    <s v="7.0"/>
    <s v="19.4"/>
    <s v="2.3"/>
    <s v="2.4"/>
    <s v="16.4"/>
    <s v="19.6"/>
    <s v="-0.6"/>
    <s v="3.0"/>
    <s v="2.4"/>
    <s v=".061"/>
    <s v="-3.1"/>
    <s v="1.2"/>
    <s v="-1.9"/>
    <s v="0.0"/>
    <n v="7607760"/>
    <n v="1.2355805125293122"/>
    <n v="0.315467364901101"/>
    <n v="1.5247589303553213"/>
    <n v="1.0546336898114557"/>
    <n v="1.9065585665162939"/>
    <x v="7"/>
  </r>
  <r>
    <x v="115"/>
    <s v="36"/>
    <x v="15"/>
    <x v="0"/>
    <n v="70"/>
    <s v="70"/>
    <n v="32.200000000000003"/>
    <s v="8.1"/>
    <s v="18.0"/>
    <s v=".448"/>
    <s v="4.4"/>
    <s v="11.2"/>
    <s v=".397"/>
    <s v="3.6"/>
    <s v="6.8"/>
    <s v=".534"/>
    <s v=".572"/>
    <s v="4.0"/>
    <s v="4.3"/>
    <s v=".933"/>
    <s v="0.6"/>
    <s v="3.9"/>
    <s v="4.4"/>
    <s v="6.0"/>
    <s v="1.1"/>
    <s v="0.4"/>
    <s v="2.9"/>
    <s v="1.4"/>
    <s v="24.5"/>
    <s v="21.5"/>
    <s v=".618"/>
    <s v=".623"/>
    <s v=".238"/>
    <s v="1.9"/>
    <s v="13.3"/>
    <s v="7.4"/>
    <s v="31.3"/>
    <s v="1.7"/>
    <s v="1.3"/>
    <s v="12.6"/>
    <s v="29.8"/>
    <s v="5.2"/>
    <s v="2.7"/>
    <s v="7.9"/>
    <s v=".168"/>
    <s v="6.4"/>
    <s v="0.0"/>
    <s v="6.3"/>
    <s v="4.8"/>
    <n v="55761216"/>
    <n v="0.43937348855519937"/>
    <n v="0.14167553304432962"/>
    <n v="0.38557265322190964"/>
    <n v="0.38679572554515307"/>
    <n v="1.8824428075600073"/>
    <x v="15"/>
  </r>
  <r>
    <x v="116"/>
    <s v="28"/>
    <x v="23"/>
    <x v="4"/>
    <n v="67"/>
    <s v="13"/>
    <n v="21.1"/>
    <s v="3.1"/>
    <s v="6.2"/>
    <s v=".496"/>
    <s v="0.9"/>
    <s v="2.4"/>
    <s v=".368"/>
    <s v="2.2"/>
    <s v="3.7"/>
    <s v=".580"/>
    <s v=".569"/>
    <s v="0.7"/>
    <s v="1.0"/>
    <s v=".691"/>
    <s v="1.0"/>
    <s v="2.0"/>
    <s v="3.0"/>
    <s v="1.8"/>
    <s v="0.7"/>
    <s v="0.2"/>
    <s v="0.7"/>
    <s v="1.9"/>
    <s v="7.7"/>
    <s v="12.0"/>
    <s v=".584"/>
    <s v=".395"/>
    <s v=".165"/>
    <s v="5.3"/>
    <s v="10.4"/>
    <s v="7.8"/>
    <s v="11.7"/>
    <s v="1.6"/>
    <s v="1.0"/>
    <s v="9.6"/>
    <s v="14.7"/>
    <s v="1.7"/>
    <s v="1.3"/>
    <s v="3.0"/>
    <s v=".101"/>
    <s v="-1.4"/>
    <s v="0.0"/>
    <s v="-1.3"/>
    <s v="0.2"/>
    <n v="11423077"/>
    <n v="0.67407406953485483"/>
    <n v="0.26262626085773566"/>
    <n v="1.0505050434309426"/>
    <n v="0.63905723475382337"/>
    <n v="1.8404848360910111"/>
    <x v="23"/>
  </r>
  <r>
    <x v="117"/>
    <s v="27"/>
    <x v="25"/>
    <x v="0"/>
    <n v="67"/>
    <s v="67"/>
    <n v="36.1"/>
    <s v="7.9"/>
    <s v="16.7"/>
    <s v=".474"/>
    <s v="2.3"/>
    <s v="5.9"/>
    <s v=".393"/>
    <s v="5.6"/>
    <s v="10.8"/>
    <s v=".518"/>
    <s v=".543"/>
    <s v="3.3"/>
    <s v="3.7"/>
    <s v=".886"/>
    <s v="0.7"/>
    <s v="3.2"/>
    <s v="3.9"/>
    <s v="6.0"/>
    <s v="1.4"/>
    <s v="0.5"/>
    <s v="2.1"/>
    <s v="1.9"/>
    <s v="21.4"/>
    <s v="17.8"/>
    <s v=".584"/>
    <s v=".354"/>
    <s v=".219"/>
    <s v="2.2"/>
    <s v="9.3"/>
    <s v="5.9"/>
    <s v="23.2"/>
    <s v="1.8"/>
    <s v="1.2"/>
    <s v="10.1"/>
    <s v="24.0"/>
    <s v="4.6"/>
    <s v="1.6"/>
    <s v="6.2"/>
    <s v=".123"/>
    <s v="1.8"/>
    <s v="-1.0"/>
    <s v="0.8"/>
    <s v="1.7"/>
    <n v="36016200"/>
    <n v="0.59417706476530008"/>
    <n v="0.17214475708153554"/>
    <n v="0.49422204452440849"/>
    <n v="0.50752716832980704"/>
    <n v="1.7894791788139786"/>
    <x v="25"/>
  </r>
  <r>
    <x v="118"/>
    <s v="26"/>
    <x v="25"/>
    <x v="3"/>
    <n v="77"/>
    <s v="77"/>
    <n v="33.700000000000003"/>
    <s v="6.9"/>
    <s v="13.6"/>
    <s v=".504"/>
    <s v="2.5"/>
    <s v="6.4"/>
    <s v=".395"/>
    <s v="4.4"/>
    <s v="7.3"/>
    <s v=".599"/>
    <s v=".596"/>
    <s v="1.9"/>
    <s v="2.5"/>
    <s v=".768"/>
    <s v="1.8"/>
    <s v="5.2"/>
    <s v="7.0"/>
    <s v="2.1"/>
    <s v="0.6"/>
    <s v="0.5"/>
    <s v="1.4"/>
    <s v="2.0"/>
    <s v="18.2"/>
    <s v="16.2"/>
    <s v=".617"/>
    <s v=".467"/>
    <s v=".185"/>
    <s v="6.1"/>
    <s v="16.2"/>
    <s v="11.4"/>
    <s v="8.7"/>
    <s v="0.9"/>
    <s v="1.3"/>
    <s v="8.4"/>
    <s v="20.2"/>
    <s v="4.6"/>
    <s v="1.8"/>
    <s v="6.4"/>
    <s v=".118"/>
    <s v="1.6"/>
    <s v="-1.7"/>
    <s v="-0.1"/>
    <s v="1.2"/>
    <n v="35859950"/>
    <n v="0.50752998819016759"/>
    <n v="0.17847208375917983"/>
    <n v="0.45175746201542388"/>
    <n v="0.46971900407000017"/>
    <n v="1.7838998660065062"/>
    <x v="25"/>
  </r>
  <r>
    <x v="119"/>
    <s v="21"/>
    <x v="20"/>
    <x v="2"/>
    <n v="75"/>
    <s v="5"/>
    <n v="15.8"/>
    <s v="2.3"/>
    <s v="4.8"/>
    <s v=".472"/>
    <s v="1.0"/>
    <s v="2.5"/>
    <s v=".405"/>
    <s v="1.3"/>
    <s v="2.3"/>
    <s v=".543"/>
    <s v=".576"/>
    <s v="0.6"/>
    <s v="0.9"/>
    <s v=".667"/>
    <s v="0.3"/>
    <s v="2.7"/>
    <s v="3.1"/>
    <s v="1.5"/>
    <s v="0.7"/>
    <s v="0.3"/>
    <s v="1.0"/>
    <s v="1.5"/>
    <s v="6.1"/>
    <s v="11.9"/>
    <s v=".590"/>
    <s v=".514"/>
    <s v=".192"/>
    <s v="2.4"/>
    <s v="19.0"/>
    <s v="10.8"/>
    <s v="12.2"/>
    <s v="2.2"/>
    <s v="1.9"/>
    <s v="16.7"/>
    <s v="17.1"/>
    <s v="0.1"/>
    <s v="1.5"/>
    <s v="1.6"/>
    <s v=".065"/>
    <s v="-1.8"/>
    <s v="0.8"/>
    <s v="-0.9"/>
    <s v="0.3"/>
    <n v="6362520"/>
    <n v="0.95873961889314296"/>
    <n v="0.25147268692279162"/>
    <n v="1.8703281089882626"/>
    <n v="0.99221692033973941"/>
    <n v="1.7655897348849199"/>
    <x v="20"/>
  </r>
  <r>
    <x v="120"/>
    <s v="28"/>
    <x v="2"/>
    <x v="3"/>
    <n v="50"/>
    <s v="37"/>
    <n v="25.5"/>
    <s v="3.3"/>
    <s v="7.5"/>
    <s v=".442"/>
    <s v="2.3"/>
    <s v="5.9"/>
    <s v=".386"/>
    <s v="1.0"/>
    <s v="1.6"/>
    <s v=".650"/>
    <s v=".594"/>
    <s v="0.6"/>
    <s v="0.7"/>
    <s v=".824"/>
    <s v="1.1"/>
    <s v="3.3"/>
    <s v="4.3"/>
    <s v="3.2"/>
    <s v="0.5"/>
    <s v="0.2"/>
    <s v="1.1"/>
    <s v="2.1"/>
    <s v="9.4"/>
    <s v="12.6"/>
    <s v=".607"/>
    <s v=".786"/>
    <s v=".091"/>
    <s v="4.6"/>
    <s v="13.6"/>
    <s v="9.2"/>
    <s v="15.6"/>
    <s v="1.0"/>
    <s v="0.9"/>
    <s v="12.2"/>
    <s v="14.7"/>
    <s v="2.2"/>
    <s v="1.3"/>
    <s v="3.4"/>
    <s v=".130"/>
    <s v="1.1"/>
    <s v="0.2"/>
    <s v="1.3"/>
    <s v="1.1"/>
    <n v="15212068"/>
    <n v="0.61793044837822186"/>
    <n v="0.22350675792403768"/>
    <n v="0.82828974995378668"/>
    <n v="0.67435275729769284"/>
    <n v="1.7094243859546248"/>
    <x v="2"/>
  </r>
  <r>
    <x v="121"/>
    <s v="32"/>
    <x v="10"/>
    <x v="2"/>
    <n v="73"/>
    <s v="73"/>
    <n v="31.6"/>
    <s v="5.3"/>
    <s v="11.0"/>
    <s v=".477"/>
    <s v="1.2"/>
    <s v="3.6"/>
    <s v=".345"/>
    <s v="4.0"/>
    <s v="7.4"/>
    <s v=".542"/>
    <s v=".534"/>
    <s v="2.0"/>
    <s v="2.3"/>
    <s v=".861"/>
    <s v="0.9"/>
    <s v="5.0"/>
    <s v="5.9"/>
    <s v="2.2"/>
    <s v="1.0"/>
    <s v="0.8"/>
    <s v="1.2"/>
    <s v="1.9"/>
    <s v="13.7"/>
    <s v="13.9"/>
    <s v=".571"/>
    <s v=".328"/>
    <s v=".206"/>
    <s v="3.1"/>
    <s v="17.5"/>
    <s v="10.4"/>
    <s v="9.8"/>
    <s v="1.5"/>
    <s v="2.4"/>
    <s v="8.8"/>
    <s v="17.6"/>
    <s v="2.3"/>
    <s v="2.9"/>
    <s v="5.2"/>
    <s v=".108"/>
    <s v="-0.5"/>
    <s v="0.6"/>
    <s v="0.1"/>
    <s v="1.2"/>
    <n v="25365854"/>
    <n v="0.54009614657562877"/>
    <n v="0.20499999724038467"/>
    <n v="0.54798076185410516"/>
    <n v="0.49073057031708839"/>
    <n v="1.6270644780972088"/>
    <x v="10"/>
  </r>
  <r>
    <x v="122"/>
    <s v="27"/>
    <x v="14"/>
    <x v="2"/>
    <n v="74"/>
    <s v="74"/>
    <n v="36.6"/>
    <s v="6.6"/>
    <s v="13.9"/>
    <s v=".476"/>
    <s v="2.3"/>
    <s v="6.2"/>
    <s v=".372"/>
    <s v="4.3"/>
    <s v="7.7"/>
    <s v=".561"/>
    <s v=".559"/>
    <s v="2.5"/>
    <s v="3.1"/>
    <s v=".810"/>
    <s v="1.3"/>
    <s v="3.5"/>
    <s v="4.8"/>
    <s v="2.2"/>
    <s v="1.5"/>
    <s v="0.9"/>
    <s v="1.4"/>
    <s v="2.3"/>
    <s v="18.0"/>
    <s v="15.4"/>
    <s v=".591"/>
    <s v=".448"/>
    <s v=".220"/>
    <s v="4.2"/>
    <s v="11.0"/>
    <s v="7.6"/>
    <s v="8.5"/>
    <s v="2.0"/>
    <s v="2.2"/>
    <s v="8.3"/>
    <s v="19.7"/>
    <s v="3.7"/>
    <s v="2.8"/>
    <s v="6.5"/>
    <s v=".116"/>
    <s v="0.7"/>
    <s v="0.1"/>
    <s v="0.7"/>
    <s v="1.9"/>
    <n v="36637932"/>
    <n v="0.49129410470001417"/>
    <n v="0.17741176003056067"/>
    <n v="0.42032940068778996"/>
    <n v="0.40327057760792828"/>
    <n v="1.614695392742145"/>
    <x v="14"/>
  </r>
  <r>
    <x v="123"/>
    <s v="27"/>
    <x v="23"/>
    <x v="2"/>
    <n v="64"/>
    <s v="12"/>
    <n v="15.3"/>
    <s v="2.4"/>
    <s v="4.7"/>
    <s v=".507"/>
    <s v="0.5"/>
    <s v="1.7"/>
    <s v=".302"/>
    <s v="1.9"/>
    <s v="3.1"/>
    <s v=".617"/>
    <s v=".560"/>
    <s v="1.1"/>
    <s v="1.2"/>
    <s v=".885"/>
    <s v="1.6"/>
    <s v="2.9"/>
    <s v="4.5"/>
    <s v="1.7"/>
    <s v="0.5"/>
    <s v="0.5"/>
    <s v="0.9"/>
    <s v="2.1"/>
    <s v="6.4"/>
    <s v="16.0"/>
    <s v=".605"/>
    <s v=".351"/>
    <s v=".258"/>
    <s v="11.1"/>
    <s v="19.9"/>
    <s v="15.6"/>
    <s v="15.6"/>
    <s v="1.4"/>
    <s v="2.6"/>
    <s v="15.1"/>
    <s v="17.1"/>
    <s v="1.7"/>
    <s v="1.0"/>
    <s v="2.7"/>
    <s v=".132"/>
    <s v="-0.8"/>
    <s v="0.8"/>
    <s v="0.0"/>
    <s v="0.5"/>
    <n v="16741200"/>
    <n v="0.38229039734308179"/>
    <n v="0.16127876137911262"/>
    <n v="0.95572599335770436"/>
    <n v="0.45534370296036125"/>
    <n v="1.5611784101498101"/>
    <x v="23"/>
  </r>
  <r>
    <x v="124"/>
    <s v="24"/>
    <x v="2"/>
    <x v="4"/>
    <n v="55"/>
    <s v="22"/>
    <n v="19.100000000000001"/>
    <s v="2.3"/>
    <s v="4.9"/>
    <s v=".464"/>
    <s v="1.0"/>
    <s v="2.7"/>
    <s v=".371"/>
    <s v="1.2"/>
    <s v="2.1"/>
    <s v=".586"/>
    <s v=".569"/>
    <s v="0.6"/>
    <s v="0.8"/>
    <s v=".717"/>
    <s v="0.9"/>
    <s v="1.5"/>
    <s v="2.4"/>
    <s v="1.2"/>
    <s v="0.6"/>
    <s v="0.3"/>
    <s v="0.4"/>
    <s v="1.9"/>
    <s v="6.1"/>
    <s v="10.7"/>
    <s v=".587"/>
    <s v=".566"/>
    <s v=".172"/>
    <s v="5.2"/>
    <s v="8.1"/>
    <s v="6.7"/>
    <s v="8.0"/>
    <s v="1.5"/>
    <s v="1.4"/>
    <s v="7.4"/>
    <s v="12.5"/>
    <s v="1.5"/>
    <s v="1.0"/>
    <s v="2.5"/>
    <s v=".115"/>
    <s v="-1.1"/>
    <s v="0.6"/>
    <s v="-0.5"/>
    <s v="0.4"/>
    <n v="10185186"/>
    <n v="0.59890904299636749"/>
    <n v="0.24545452581818339"/>
    <n v="1.0505453705018248"/>
    <n v="0.55903740982246175"/>
    <n v="1.541675331211428"/>
    <x v="2"/>
  </r>
  <r>
    <x v="125"/>
    <s v="25"/>
    <x v="16"/>
    <x v="3"/>
    <n v="77"/>
    <s v="0"/>
    <n v="23.9"/>
    <s v="4.8"/>
    <s v="10.0"/>
    <s v=".482"/>
    <s v="1.1"/>
    <s v="3.6"/>
    <s v=".318"/>
    <s v="3.7"/>
    <s v="6.4"/>
    <s v=".573"/>
    <s v=".538"/>
    <s v="1.9"/>
    <s v="2.5"/>
    <s v=".773"/>
    <s v="1.5"/>
    <s v="3.4"/>
    <s v="4.8"/>
    <s v="1.6"/>
    <s v="0.6"/>
    <s v="0.3"/>
    <s v="1.0"/>
    <s v="1.5"/>
    <s v="12.7"/>
    <s v="15.6"/>
    <s v=".572"/>
    <s v=".356"/>
    <s v=".252"/>
    <s v="6.5"/>
    <s v="15.1"/>
    <s v="10.8"/>
    <s v="10.2"/>
    <s v="1.3"/>
    <s v="1.1"/>
    <s v="8.3"/>
    <s v="21.6"/>
    <s v="2.2"/>
    <s v="1.0"/>
    <s v="3.2"/>
    <s v=".083"/>
    <s v="0.0"/>
    <s v="-1.6"/>
    <s v="-1.6"/>
    <s v="0.2"/>
    <n v="19000000"/>
    <n v="0.66842105263157892"/>
    <n v="0.16842105263157894"/>
    <n v="0.82105263157894737"/>
    <n v="0.57501052631578942"/>
    <n v="1.5028547368421052"/>
    <x v="16"/>
  </r>
  <r>
    <x v="126"/>
    <s v="28"/>
    <x v="27"/>
    <x v="4"/>
    <n v="75"/>
    <s v="75"/>
    <n v="37.299999999999997"/>
    <s v="8.7"/>
    <s v="18.9"/>
    <s v=".461"/>
    <s v="2.4"/>
    <s v="7.3"/>
    <s v=".332"/>
    <s v="6.3"/>
    <s v="11.6"/>
    <s v=".542"/>
    <s v=".525"/>
    <s v="5.8"/>
    <s v="6.4"/>
    <s v=".894"/>
    <s v="1.0"/>
    <s v="3.1"/>
    <s v="4.1"/>
    <s v="7.1"/>
    <s v="0.9"/>
    <s v="0.2"/>
    <s v="2.9"/>
    <s v="2.6"/>
    <s v="25.6"/>
    <s v="19.3"/>
    <s v=".589"/>
    <s v=".388"/>
    <s v=".340"/>
    <s v="3.1"/>
    <s v="8.9"/>
    <s v="6.1"/>
    <s v="30.6"/>
    <s v="1.2"/>
    <s v="0.5"/>
    <s v="11.9"/>
    <s v="29.3"/>
    <s v="6.1"/>
    <s v="0.3"/>
    <s v="6.4"/>
    <s v=".111"/>
    <s v="2.8"/>
    <s v="-2.4"/>
    <s v="0.4"/>
    <s v="1.7"/>
    <n v="49205800"/>
    <n v="0.52026387133224128"/>
    <n v="0.13006596783306032"/>
    <n v="0.39223018424657252"/>
    <n v="0.44050091655861706"/>
    <n v="1.4785509025358798"/>
    <x v="27"/>
  </r>
  <r>
    <x v="127"/>
    <s v="25"/>
    <x v="24"/>
    <x v="1"/>
    <n v="70"/>
    <s v="62"/>
    <n v="26.9"/>
    <s v="4.6"/>
    <s v="8.1"/>
    <s v=".563"/>
    <s v="0.1"/>
    <s v="0.3"/>
    <s v=".238"/>
    <s v="4.5"/>
    <s v="7.8"/>
    <s v=".576"/>
    <s v=".568"/>
    <s v="1.1"/>
    <s v="2.2"/>
    <s v=".513"/>
    <s v="2.2"/>
    <s v="5.1"/>
    <s v="7.4"/>
    <s v="2.2"/>
    <s v="0.9"/>
    <s v="1.4"/>
    <s v="1.2"/>
    <s v="2.1"/>
    <s v="10.3"/>
    <s v="16.5"/>
    <s v=".569"/>
    <s v=".037"/>
    <s v=".271"/>
    <s v="9.0"/>
    <s v="22.7"/>
    <s v="15.5"/>
    <s v="13.7"/>
    <s v="1.6"/>
    <s v="5.3"/>
    <s v="12.0"/>
    <s v="16.8"/>
    <s v="1.8"/>
    <s v="2.5"/>
    <s v="4.3"/>
    <s v=".110"/>
    <s v="-1.1"/>
    <s v="1.5"/>
    <s v="0.4"/>
    <s v="1.1"/>
    <n v="27556817"/>
    <n v="0.37377321190615015"/>
    <n v="0.15604124380548015"/>
    <n v="0.59876291227684242"/>
    <n v="0.41090014133344932"/>
    <n v="1.4649932174677505"/>
    <x v="24"/>
  </r>
  <r>
    <x v="128"/>
    <s v="26"/>
    <x v="23"/>
    <x v="4"/>
    <n v="40"/>
    <s v="7"/>
    <n v="15.6"/>
    <s v="2.4"/>
    <s v="5.3"/>
    <s v=".443"/>
    <s v="0.8"/>
    <s v="2.3"/>
    <s v=".348"/>
    <s v="1.6"/>
    <s v="3.0"/>
    <s v=".517"/>
    <s v=".519"/>
    <s v="1.6"/>
    <s v="2.1"/>
    <s v=".741"/>
    <s v="1.1"/>
    <s v="1.7"/>
    <s v="2.8"/>
    <s v="0.8"/>
    <s v="1.2"/>
    <s v="0.5"/>
    <s v="0.8"/>
    <s v="1.2"/>
    <s v="7.1"/>
    <s v="16.3"/>
    <s v=".567"/>
    <s v=".434"/>
    <s v=".401"/>
    <s v="8.0"/>
    <s v="11.8"/>
    <s v="9.9"/>
    <s v="7.9"/>
    <s v="3.8"/>
    <s v="2.8"/>
    <s v="11.1"/>
    <s v="19.5"/>
    <s v="0.6"/>
    <s v="0.7"/>
    <s v="1.3"/>
    <s v=".100"/>
    <s v="-0.1"/>
    <s v="1.6"/>
    <s v="1.5"/>
    <s v="0.6"/>
    <n v="8250000"/>
    <n v="0.8606060606060606"/>
    <n v="0.15757575757575759"/>
    <n v="1.9757575757575758"/>
    <n v="0.73538181818181803"/>
    <n v="1.4563309090909091"/>
    <x v="23"/>
  </r>
  <r>
    <x v="129"/>
    <s v="30"/>
    <x v="9"/>
    <x v="1"/>
    <n v="55"/>
    <s v="41"/>
    <n v="21.4"/>
    <s v="4.0"/>
    <s v="7.1"/>
    <s v=".559"/>
    <s v="0.0"/>
    <s v="0.0"/>
    <s v=".000"/>
    <s v="4.0"/>
    <s v="7.1"/>
    <s v=".560"/>
    <s v=".559"/>
    <s v="0.9"/>
    <s v="1.8"/>
    <s v=".536"/>
    <s v="3.2"/>
    <s v="5.4"/>
    <s v="8.5"/>
    <s v="1.1"/>
    <s v="0.6"/>
    <s v="1.0"/>
    <s v="0.9"/>
    <s v="1.9"/>
    <s v="8.9"/>
    <s v="17.7"/>
    <s v=".564"/>
    <s v=".003"/>
    <s v=".249"/>
    <s v="15.8"/>
    <s v="28.2"/>
    <s v="21.8"/>
    <s v="7.4"/>
    <s v="1.4"/>
    <s v="4.1"/>
    <s v="9.8"/>
    <s v="16.7"/>
    <s v="1.7"/>
    <s v="1.5"/>
    <s v="3.2"/>
    <s v=".131"/>
    <s v="-0.6"/>
    <s v="-0.4"/>
    <s v="-1.0"/>
    <s v="0.3"/>
    <n v="22265280"/>
    <n v="0.39972549188691991"/>
    <n v="0.14372152517282513"/>
    <n v="0.79495968611218892"/>
    <n v="0.46862199801664289"/>
    <n v="1.4347432414952785"/>
    <x v="9"/>
  </r>
  <r>
    <x v="130"/>
    <s v="29"/>
    <x v="23"/>
    <x v="3"/>
    <n v="60"/>
    <s v="60"/>
    <n v="30.7"/>
    <s v="6.3"/>
    <s v="14.0"/>
    <s v=".448"/>
    <s v="2.2"/>
    <s v="5.8"/>
    <s v=".374"/>
    <s v="4.1"/>
    <s v="8.2"/>
    <s v=".501"/>
    <s v=".526"/>
    <s v="3.3"/>
    <s v="4.3"/>
    <s v=".763"/>
    <s v="1.5"/>
    <s v="3.0"/>
    <s v="4.5"/>
    <s v="2.6"/>
    <s v="1.0"/>
    <s v="0.8"/>
    <s v="1.7"/>
    <s v="1.7"/>
    <s v="18.0"/>
    <s v="16.4"/>
    <s v=".566"/>
    <s v=".415"/>
    <s v=".306"/>
    <s v="5.1"/>
    <s v="10.8"/>
    <s v="7.9"/>
    <s v="13.5"/>
    <s v="1.6"/>
    <s v="2.6"/>
    <s v="9.4"/>
    <s v="24.5"/>
    <s v="1.9"/>
    <s v="2.1"/>
    <s v="4.0"/>
    <s v=".104"/>
    <s v="1.2"/>
    <s v="-0.3"/>
    <s v="0.9"/>
    <s v="1.4"/>
    <n v="26276786"/>
    <n v="0.68501528307152937"/>
    <n v="0.15222561846033986"/>
    <n v="0.6241250356873933"/>
    <n v="0.54065211780466604"/>
    <n v="1.4130190807962586"/>
    <x v="23"/>
  </r>
  <r>
    <x v="131"/>
    <s v="29"/>
    <x v="3"/>
    <x v="3"/>
    <n v="75"/>
    <s v="75"/>
    <n v="31.8"/>
    <s v="5.1"/>
    <s v="11.9"/>
    <s v=".429"/>
    <s v="2.5"/>
    <s v="6.3"/>
    <s v=".397"/>
    <s v="2.6"/>
    <s v="5.7"/>
    <s v=".465"/>
    <s v=".533"/>
    <s v="1.3"/>
    <s v="1.6"/>
    <s v=".818"/>
    <s v="1.0"/>
    <s v="2.7"/>
    <s v="3.7"/>
    <s v="1.7"/>
    <s v="0.8"/>
    <s v="0.2"/>
    <s v="1.0"/>
    <s v="3.2"/>
    <s v="14.0"/>
    <s v="11.0"/>
    <s v=".555"/>
    <s v=".524"/>
    <s v=".135"/>
    <s v="3.3"/>
    <s v="9.1"/>
    <s v="6.1"/>
    <s v="7.4"/>
    <s v="1.2"/>
    <s v="0.6"/>
    <s v="7.4"/>
    <s v="17.7"/>
    <s v="2.7"/>
    <s v="2.5"/>
    <s v="5.1"/>
    <s v=".103"/>
    <s v="-1.4"/>
    <s v="0.0"/>
    <s v="-1.4"/>
    <s v="0.4"/>
    <n v="22255493"/>
    <n v="0.62905818352350129"/>
    <n v="0.22915690971213262"/>
    <n v="0.4942600013398939"/>
    <n v="0.48379067585696706"/>
    <n v="1.3990029337925698"/>
    <x v="3"/>
  </r>
  <r>
    <x v="132"/>
    <s v="29"/>
    <x v="27"/>
    <x v="4"/>
    <n v="64"/>
    <s v="7"/>
    <n v="24.1"/>
    <s v="3.4"/>
    <s v="7.6"/>
    <s v=".448"/>
    <s v="2.3"/>
    <s v="5.5"/>
    <s v=".426"/>
    <s v="1.1"/>
    <s v="2.2"/>
    <s v=".504"/>
    <s v=".600"/>
    <s v="1.5"/>
    <s v="1.8"/>
    <s v=".816"/>
    <s v="0.5"/>
    <s v="2.5"/>
    <s v="3.0"/>
    <s v="2.1"/>
    <s v="0.8"/>
    <s v="0.3"/>
    <s v="1.2"/>
    <s v="1.5"/>
    <s v="10.6"/>
    <s v="13.7"/>
    <s v=".631"/>
    <s v=".716"/>
    <s v=".233"/>
    <s v="2.5"/>
    <s v="11.3"/>
    <s v="7.0"/>
    <s v="12.5"/>
    <s v="1.7"/>
    <s v="1.2"/>
    <s v="12.2"/>
    <s v="17.6"/>
    <s v="2.0"/>
    <s v="0.6"/>
    <s v="2.5"/>
    <s v=".079"/>
    <s v="0.7"/>
    <s v="-1.0"/>
    <s v="-0.3"/>
    <s v="0.7"/>
    <n v="15625000"/>
    <n v="0.6784"/>
    <n v="0.16"/>
    <n v="0.87679999999999991"/>
    <n v="0.63402879999999995"/>
    <n v="1.3831519999999999"/>
    <x v="27"/>
  </r>
  <r>
    <x v="133"/>
    <s v="36"/>
    <x v="27"/>
    <x v="2"/>
    <n v="62"/>
    <s v="62"/>
    <n v="36.5"/>
    <s v="9.5"/>
    <s v="18.1"/>
    <s v=".527"/>
    <s v="2.6"/>
    <s v="6.0"/>
    <s v=".430"/>
    <s v="7.0"/>
    <s v="12.1"/>
    <s v=".574"/>
    <s v=".598"/>
    <s v="4.9"/>
    <s v="5.8"/>
    <s v=".839"/>
    <s v="0.4"/>
    <s v="5.7"/>
    <s v="6.0"/>
    <s v="4.2"/>
    <s v="0.8"/>
    <s v="1.2"/>
    <s v="3.1"/>
    <s v="1.7"/>
    <s v="26.6"/>
    <s v="21.2"/>
    <s v=".642"/>
    <s v=".331"/>
    <s v=".321"/>
    <s v="1.2"/>
    <s v="16.9"/>
    <s v="9.2"/>
    <s v="19.6"/>
    <s v="1.1"/>
    <s v="3.2"/>
    <s v="12.9"/>
    <s v="28.7"/>
    <s v="4.0"/>
    <s v="1.2"/>
    <s v="5.2"/>
    <s v=".111"/>
    <s v="3.9"/>
    <s v="-0.7"/>
    <s v="3.2"/>
    <s v="3.0"/>
    <n v="51179021"/>
    <n v="0.51974421316109198"/>
    <n v="0.10160413189615332"/>
    <n v="0.41423223003816351"/>
    <n v="0.4616266497164922"/>
    <n v="1.382872876759405"/>
    <x v="27"/>
  </r>
  <r>
    <x v="134"/>
    <s v="26"/>
    <x v="9"/>
    <x v="0"/>
    <n v="76"/>
    <s v="76"/>
    <n v="36"/>
    <s v="7.4"/>
    <s v="18.1"/>
    <s v=".411"/>
    <s v="2.9"/>
    <s v="8.4"/>
    <s v=".340"/>
    <s v="4.6"/>
    <s v="9.7"/>
    <s v=".474"/>
    <s v=".491"/>
    <s v="6.5"/>
    <s v="7.4"/>
    <s v=".875"/>
    <s v="0.5"/>
    <s v="2.6"/>
    <s v="3.1"/>
    <s v="11.6"/>
    <s v="1.2"/>
    <s v="0.2"/>
    <s v="4.7"/>
    <s v="1.9"/>
    <s v="24.2"/>
    <s v="18.3"/>
    <s v=".567"/>
    <s v=".467"/>
    <s v=".408"/>
    <s v="1.4"/>
    <s v="8.2"/>
    <s v="4.7"/>
    <s v="46.4"/>
    <s v="1.6"/>
    <s v="0.4"/>
    <s v="17.9"/>
    <s v="29.6"/>
    <s v="4.4"/>
    <s v="1.3"/>
    <s v="5.7"/>
    <s v=".100"/>
    <s v="3.3"/>
    <s v="-2.7"/>
    <s v="0.5"/>
    <s v="1.7"/>
    <n v="43031940"/>
    <n v="0.56237297226199889"/>
    <n v="0.13245974966501628"/>
    <n v="0.42526551208242069"/>
    <n v="0.51255648711166635"/>
    <n v="1.3744156084991752"/>
    <x v="9"/>
  </r>
  <r>
    <x v="135"/>
    <s v="19"/>
    <x v="10"/>
    <x v="3"/>
    <n v="81"/>
    <s v="2"/>
    <n v="15.6"/>
    <s v="2.4"/>
    <s v="5.1"/>
    <s v=".474"/>
    <s v="0.4"/>
    <s v="1.9"/>
    <s v=".238"/>
    <s v="2.0"/>
    <s v="3.3"/>
    <s v=".608"/>
    <s v=".517"/>
    <s v="1.1"/>
    <s v="1.5"/>
    <s v=".754"/>
    <s v="0.5"/>
    <s v="2.2"/>
    <s v="2.7"/>
    <s v="1.0"/>
    <s v="0.6"/>
    <s v="0.2"/>
    <s v="0.9"/>
    <s v="1.7"/>
    <s v="6.4"/>
    <s v="11.1"/>
    <s v=".556"/>
    <s v=".363"/>
    <s v=".293"/>
    <s v="3.5"/>
    <s v="15.5"/>
    <s v="9.5"/>
    <s v="8.9"/>
    <s v="1.9"/>
    <s v="1.3"/>
    <s v="13.3"/>
    <s v="18.1"/>
    <s v="0.2"/>
    <s v="1.5"/>
    <s v="1.8"/>
    <s v=".067"/>
    <s v="-3.3"/>
    <s v="0.3"/>
    <s v="-3.0"/>
    <s v="-0.3"/>
    <n v="8245320"/>
    <n v="0.77619789165247688"/>
    <n v="0.21830565702725913"/>
    <n v="1.3462182183347644"/>
    <n v="0.6810651375568203"/>
    <n v="1.3472951929094326"/>
    <x v="10"/>
  </r>
  <r>
    <x v="136"/>
    <s v="25"/>
    <x v="13"/>
    <x v="4"/>
    <n v="70"/>
    <s v="70"/>
    <n v="32.700000000000003"/>
    <s v="6.8"/>
    <s v="16.1"/>
    <s v=".426"/>
    <s v="3.1"/>
    <s v="8.5"/>
    <s v=".363"/>
    <s v="3.8"/>
    <s v="7.6"/>
    <s v=".496"/>
    <s v=".521"/>
    <s v="2.5"/>
    <s v="2.8"/>
    <s v=".902"/>
    <s v="0.4"/>
    <s v="2.3"/>
    <s v="2.7"/>
    <s v="4.8"/>
    <s v="0.9"/>
    <s v="0.1"/>
    <s v="2.0"/>
    <s v="1.7"/>
    <s v="19.3"/>
    <s v="14.9"/>
    <s v=".557"/>
    <s v=".527"/>
    <s v=".172"/>
    <s v="1.2"/>
    <s v="8.0"/>
    <s v="4.5"/>
    <s v="23.3"/>
    <s v="1.3"/>
    <s v="0.2"/>
    <s v="10.6"/>
    <s v="24.6"/>
    <s v="2.9"/>
    <s v="1.2"/>
    <s v="4.2"/>
    <s v=".087"/>
    <s v="1.5"/>
    <s v="-1.5"/>
    <s v="-0.1"/>
    <s v="1.1"/>
    <n v="25892857"/>
    <n v="0.74537931445726524"/>
    <n v="0.16220689744665875"/>
    <n v="0.57544827903695606"/>
    <n v="0.57651421007731984"/>
    <n v="1.3462037039790551"/>
    <x v="13"/>
  </r>
  <r>
    <x v="137"/>
    <s v="32"/>
    <x v="5"/>
    <x v="4"/>
    <n v="50"/>
    <s v="50"/>
    <n v="36.1"/>
    <s v="8.9"/>
    <s v="18.9"/>
    <s v=".473"/>
    <s v="2.9"/>
    <s v="7.2"/>
    <s v=".401"/>
    <s v="6.1"/>
    <s v="11.7"/>
    <s v=".517"/>
    <s v=".549"/>
    <s v="3.9"/>
    <s v="4.3"/>
    <s v=".916"/>
    <s v="1.2"/>
    <s v="3.6"/>
    <s v="4.8"/>
    <s v="4.6"/>
    <s v="1.3"/>
    <s v="0.5"/>
    <s v="2.2"/>
    <s v="2.0"/>
    <s v="24.7"/>
    <s v="19.9"/>
    <s v=".594"/>
    <s v=".380"/>
    <s v=".226"/>
    <s v="3.7"/>
    <s v="10.6"/>
    <s v="7.2"/>
    <s v="20.5"/>
    <s v="1.8"/>
    <s v="1.1"/>
    <s v="9.7"/>
    <s v="27.4"/>
    <s v="3.4"/>
    <s v="1.3"/>
    <s v="4.6"/>
    <s v=".124"/>
    <s v="3.9"/>
    <s v="-0.5"/>
    <s v="3.4"/>
    <s v="2.5"/>
    <n v="41000000"/>
    <n v="0.60243902439024388"/>
    <n v="0.1121951219512195"/>
    <n v="0.48536585365853657"/>
    <n v="0.49403414634146325"/>
    <n v="1.3262136585365853"/>
    <x v="5"/>
  </r>
  <r>
    <x v="138"/>
    <s v="26"/>
    <x v="19"/>
    <x v="4"/>
    <n v="65"/>
    <s v="45"/>
    <n v="31.6"/>
    <s v="6.3"/>
    <s v="14.4"/>
    <s v=".439"/>
    <s v="2.1"/>
    <s v="6.6"/>
    <s v=".325"/>
    <s v="4.2"/>
    <s v="7.9"/>
    <s v=".534"/>
    <s v=".513"/>
    <s v="2.4"/>
    <s v="2.7"/>
    <s v=".865"/>
    <s v="0.5"/>
    <s v="3.3"/>
    <s v="3.8"/>
    <s v="5.6"/>
    <s v="0.9"/>
    <s v="0.6"/>
    <s v="2.4"/>
    <s v="2.4"/>
    <s v="17.2"/>
    <s v="15.0"/>
    <s v=".549"/>
    <s v=".456"/>
    <s v=".190"/>
    <s v="1.6"/>
    <s v="11.7"/>
    <s v="6.7"/>
    <s v="25.7"/>
    <s v="1.5"/>
    <s v="1.8"/>
    <s v="13.5"/>
    <s v="24.6"/>
    <s v="1.3"/>
    <s v="1.4"/>
    <s v="2.8"/>
    <s v=".065"/>
    <s v="0.3"/>
    <s v="-1.1"/>
    <s v="-0.8"/>
    <s v="0.6"/>
    <n v="17405203"/>
    <n v="0.988210249544346"/>
    <n v="0.16087143597233539"/>
    <n v="0.86181126413751108"/>
    <n v="0.83902497431371525"/>
    <n v="1.3247762752321821"/>
    <x v="19"/>
  </r>
  <r>
    <x v="139"/>
    <s v="34"/>
    <x v="0"/>
    <x v="0"/>
    <n v="62"/>
    <s v="62"/>
    <n v="30.6"/>
    <s v="4.1"/>
    <s v="9.2"/>
    <s v=".443"/>
    <s v="1.7"/>
    <s v="4.9"/>
    <s v=".353"/>
    <s v="2.4"/>
    <s v="4.3"/>
    <s v=".547"/>
    <s v=".538"/>
    <s v="1.1"/>
    <s v="1.2"/>
    <s v=".909"/>
    <s v="1.2"/>
    <s v="3.0"/>
    <s v="4.3"/>
    <s v="3.9"/>
    <s v="1.1"/>
    <s v="0.4"/>
    <s v="1.2"/>
    <s v="1.6"/>
    <s v="11.1"/>
    <s v="13.5"/>
    <s v=".565"/>
    <s v=".534"/>
    <s v=".134"/>
    <s v="4.4"/>
    <s v="10.8"/>
    <s v="7.6"/>
    <s v="17.3"/>
    <s v="1.7"/>
    <s v="1.3"/>
    <s v="11.3"/>
    <s v="15.8"/>
    <s v="2.8"/>
    <s v="2.4"/>
    <s v="5.1"/>
    <s v=".130"/>
    <s v="-0.3"/>
    <s v="1.0"/>
    <s v="0.7"/>
    <s v="1.3"/>
    <n v="30000000"/>
    <n v="0.37"/>
    <n v="0.16999999999999998"/>
    <n v="0.45"/>
    <n v="0.36348333333333327"/>
    <n v="1.2966749999999998"/>
    <x v="0"/>
  </r>
  <r>
    <x v="140"/>
    <s v="26"/>
    <x v="29"/>
    <x v="4"/>
    <n v="63"/>
    <s v="61"/>
    <n v="27.9"/>
    <s v="6.6"/>
    <s v="13.8"/>
    <s v=".480"/>
    <s v="1.7"/>
    <s v="4.3"/>
    <s v=".406"/>
    <s v="4.9"/>
    <s v="9.5"/>
    <s v=".513"/>
    <s v=".543"/>
    <s v="3.4"/>
    <s v="4.0"/>
    <s v=".865"/>
    <s v="1.0"/>
    <s v="1.8"/>
    <s v="2.7"/>
    <s v="4.2"/>
    <s v="0.7"/>
    <s v="0.1"/>
    <s v="2.5"/>
    <s v="2.3"/>
    <s v="18.4"/>
    <s v="16.6"/>
    <s v=".593"/>
    <s v=".313"/>
    <s v=".290"/>
    <s v="3.7"/>
    <s v="6.8"/>
    <s v="5.2"/>
    <s v="25.1"/>
    <s v="1.3"/>
    <s v="0.3"/>
    <s v="14.1"/>
    <s v="27.0"/>
    <s v="2.5"/>
    <s v="-0.1"/>
    <s v="2.4"/>
    <s v=".066"/>
    <s v="1.7"/>
    <s v="-2.3"/>
    <s v="-0.6"/>
    <s v="0.6"/>
    <n v="18350000"/>
    <n v="1.0027247956403269"/>
    <n v="0.13079019073569481"/>
    <n v="0.90463215258855589"/>
    <n v="0.81759673024523138"/>
    <n v="1.2874724795640327"/>
    <x v="29"/>
  </r>
  <r>
    <x v="141"/>
    <s v="29"/>
    <x v="23"/>
    <x v="3"/>
    <n v="74"/>
    <s v="74"/>
    <n v="35.200000000000003"/>
    <s v="8.4"/>
    <s v="16.5"/>
    <s v=".511"/>
    <s v="3.2"/>
    <s v="7.2"/>
    <s v=".446"/>
    <s v="5.2"/>
    <s v="9.3"/>
    <s v=".562"/>
    <s v=".609"/>
    <s v="3.2"/>
    <s v="3.9"/>
    <s v=".825"/>
    <s v="0.3"/>
    <s v="4.0"/>
    <s v="4.3"/>
    <s v="4.2"/>
    <s v="0.8"/>
    <s v="0.2"/>
    <s v="2.8"/>
    <s v="1.6"/>
    <s v="23.3"/>
    <s v="17.3"/>
    <s v=".639"/>
    <s v=".438"/>
    <s v=".233"/>
    <s v="0.9"/>
    <s v="12.0"/>
    <s v="6.5"/>
    <s v="18.3"/>
    <s v="1.1"/>
    <s v="0.4"/>
    <s v="13.4"/>
    <s v="25.3"/>
    <s v="3.7"/>
    <s v="1.4"/>
    <s v="5.1"/>
    <s v=".094"/>
    <s v="2.3"/>
    <s v="-1.6"/>
    <s v="0.7"/>
    <s v="1.8"/>
    <n v="44531940"/>
    <n v="0.52321996301980112"/>
    <n v="0.11452454126184486"/>
    <n v="0.38848520859410124"/>
    <n v="0.4563061928135177"/>
    <n v="1.2660344462873165"/>
    <x v="23"/>
  </r>
  <r>
    <x v="142"/>
    <s v="27"/>
    <x v="23"/>
    <x v="0"/>
    <n v="62"/>
    <s v="62"/>
    <n v="36.1"/>
    <s v="8.7"/>
    <s v="18.8"/>
    <s v=".463"/>
    <s v="1.9"/>
    <s v="6.1"/>
    <s v=".310"/>
    <s v="6.8"/>
    <s v="12.6"/>
    <s v=".538"/>
    <s v=".514"/>
    <s v="4.2"/>
    <s v="5.1"/>
    <s v=".827"/>
    <s v="0.9"/>
    <s v="3.9"/>
    <s v="4.8"/>
    <s v="6.3"/>
    <s v="1.5"/>
    <s v="0.4"/>
    <s v="2.8"/>
    <s v="2.6"/>
    <s v="23.5"/>
    <s v="18.3"/>
    <s v=".560"/>
    <s v=".328"/>
    <s v=".273"/>
    <s v="2.7"/>
    <s v="12.1"/>
    <s v="7.4"/>
    <s v="27.2"/>
    <s v="2.0"/>
    <s v="1.1"/>
    <s v="11.8"/>
    <s v="28.3"/>
    <s v="2.6"/>
    <s v="1.7"/>
    <s v="4.3"/>
    <s v=".093"/>
    <s v="1.3"/>
    <s v="-1.0"/>
    <s v="0.4"/>
    <s v="1.3"/>
    <n v="34848340"/>
    <n v="0.67435062904000587"/>
    <n v="0.12339181722859682"/>
    <n v="0.52513261750774931"/>
    <n v="0.55600926758634706"/>
    <n v="1.2645193429586603"/>
    <x v="23"/>
  </r>
  <r>
    <x v="143"/>
    <s v="25"/>
    <x v="28"/>
    <x v="3"/>
    <n v="61"/>
    <s v="0"/>
    <n v="26.3"/>
    <s v="4.2"/>
    <s v="9.3"/>
    <s v=".451"/>
    <s v="2.0"/>
    <s v="5.4"/>
    <s v=".364"/>
    <s v="2.2"/>
    <s v="3.9"/>
    <s v=".574"/>
    <s v=".558"/>
    <s v="1.2"/>
    <s v="1.4"/>
    <s v=".852"/>
    <s v="0.6"/>
    <s v="2.4"/>
    <s v="3.0"/>
    <s v="1.7"/>
    <s v="0.4"/>
    <s v="0.2"/>
    <s v="1.0"/>
    <s v="1.6"/>
    <s v="11.6"/>
    <s v="11.0"/>
    <s v=".584"/>
    <s v=".584"/>
    <s v=".156"/>
    <s v="2.3"/>
    <s v="9.5"/>
    <s v="5.9"/>
    <s v="9.7"/>
    <s v="0.8"/>
    <s v="0.8"/>
    <s v="9.6"/>
    <s v="17.5"/>
    <s v="1.0"/>
    <s v="0.1"/>
    <s v="1.1"/>
    <s v=".032"/>
    <s v="-1.4"/>
    <s v="-2.2"/>
    <s v="-3.7"/>
    <s v="-0.7"/>
    <n v="5705887"/>
    <n v="2.0329880349891263"/>
    <n v="0.19278334814552062"/>
    <n v="1.9278334814552058"/>
    <n v="1.6683120433334901"/>
    <n v="1.2384402284868243"/>
    <x v="28"/>
  </r>
  <r>
    <x v="144"/>
    <s v="26"/>
    <x v="5"/>
    <x v="2"/>
    <n v="57"/>
    <s v="56"/>
    <n v="32.200000000000003"/>
    <s v="5.3"/>
    <s v="11.7"/>
    <s v=".453"/>
    <s v="1.6"/>
    <s v="4.2"/>
    <s v=".381"/>
    <s v="3.7"/>
    <s v="7.5"/>
    <s v=".493"/>
    <s v=".521"/>
    <s v="2.5"/>
    <s v="3.5"/>
    <s v=".722"/>
    <s v="1.4"/>
    <s v="6.3"/>
    <s v="7.8"/>
    <s v="2.3"/>
    <s v="1.1"/>
    <s v="1.1"/>
    <s v="2.1"/>
    <s v="2.3"/>
    <s v="14.7"/>
    <s v="14.0"/>
    <s v=".556"/>
    <s v=".359"/>
    <s v=".298"/>
    <s v="5.0"/>
    <s v="20.9"/>
    <s v="13.1"/>
    <s v="10.1"/>
    <s v="1.7"/>
    <s v="2.8"/>
    <s v="13.6"/>
    <s v="20.4"/>
    <s v="0.3"/>
    <s v="2.1"/>
    <s v="2.4"/>
    <s v=".062"/>
    <s v="-1.1"/>
    <s v="0.2"/>
    <s v="-0.9"/>
    <s v="0.5"/>
    <n v="15500000"/>
    <n v="0.94838709677419353"/>
    <n v="0.15483870967741936"/>
    <n v="0.90322580645161288"/>
    <n v="0.88960000000000017"/>
    <n v="1.2052645161290325"/>
    <x v="5"/>
  </r>
  <r>
    <x v="145"/>
    <s v="33"/>
    <x v="23"/>
    <x v="1"/>
    <n v="44"/>
    <s v="22"/>
    <n v="20.3"/>
    <s v="3.0"/>
    <s v="6.1"/>
    <s v=".500"/>
    <s v="0.8"/>
    <s v="1.8"/>
    <s v=".418"/>
    <s v="2.3"/>
    <s v="4.3"/>
    <s v=".534"/>
    <s v=".562"/>
    <s v="1.9"/>
    <s v="2.5"/>
    <s v=".769"/>
    <s v="1.4"/>
    <s v="3.3"/>
    <s v="4.7"/>
    <s v="2.9"/>
    <s v="0.8"/>
    <s v="0.4"/>
    <s v="1.7"/>
    <s v="2.8"/>
    <s v="8.7"/>
    <s v="14.9"/>
    <s v=".609"/>
    <s v=".295"/>
    <s v=".403"/>
    <s v="7.3"/>
    <s v="17.9"/>
    <s v="12.4"/>
    <s v="20.5"/>
    <s v="1.8"/>
    <s v="2.0"/>
    <s v="19.4"/>
    <s v="18.5"/>
    <s v="1.0"/>
    <s v="0.7"/>
    <s v="1.7"/>
    <s v=".092"/>
    <s v="-1.1"/>
    <s v="0.4"/>
    <s v="-0.7"/>
    <s v="0.3"/>
    <n v="12804878"/>
    <n v="0.67942857401687073"/>
    <n v="0.1327619052676644"/>
    <n v="1.1636190520518821"/>
    <n v="0.77522800295324956"/>
    <n v="1.2046948045893133"/>
    <x v="23"/>
  </r>
  <r>
    <x v="146"/>
    <s v="32"/>
    <x v="10"/>
    <x v="4"/>
    <n v="77"/>
    <s v="77"/>
    <n v="28"/>
    <s v="3.6"/>
    <s v="8.8"/>
    <s v=".406"/>
    <s v="2.2"/>
    <s v="5.9"/>
    <s v=".368"/>
    <s v="1.4"/>
    <s v="2.9"/>
    <s v=".484"/>
    <s v=".529"/>
    <s v="1.6"/>
    <s v="1.9"/>
    <s v=".855"/>
    <s v="0.2"/>
    <s v="2.1"/>
    <s v="2.4"/>
    <s v="1.6"/>
    <s v="0.5"/>
    <s v="0.1"/>
    <s v="0.6"/>
    <s v="1.2"/>
    <s v="11.0"/>
    <s v="9.8"/>
    <s v=".567"/>
    <s v=".672"/>
    <s v=".213"/>
    <s v="0.9"/>
    <s v="8.4"/>
    <s v="4.7"/>
    <s v="7.6"/>
    <s v="0.8"/>
    <s v="0.3"/>
    <s v="6.1"/>
    <s v="15.5"/>
    <s v="2.1"/>
    <s v="1.4"/>
    <s v="3.5"/>
    <s v=".077"/>
    <s v="-1.1"/>
    <s v="-0.9"/>
    <s v="-2.1"/>
    <s v="0.0"/>
    <n v="16193183"/>
    <n v="0.67929819603718422"/>
    <n v="0.21614033510274044"/>
    <n v="0.60519293828767329"/>
    <n v="0.52522101429965917"/>
    <n v="1.2010053860318874"/>
    <x v="10"/>
  </r>
  <r>
    <x v="147"/>
    <s v="31"/>
    <x v="23"/>
    <x v="2"/>
    <n v="63"/>
    <s v="40"/>
    <n v="28.9"/>
    <s v="3.1"/>
    <s v="6.9"/>
    <s v=".448"/>
    <s v="2.0"/>
    <s v="5.0"/>
    <s v=".411"/>
    <s v="1.0"/>
    <s v="1.9"/>
    <s v=".545"/>
    <s v=".597"/>
    <s v="0.5"/>
    <s v="0.7"/>
    <s v=".667"/>
    <s v="1.3"/>
    <s v="2.7"/>
    <s v="3.9"/>
    <s v="1.4"/>
    <s v="0.9"/>
    <s v="0.4"/>
    <s v="0.9"/>
    <s v="2.2"/>
    <s v="8.7"/>
    <s v="10.1"/>
    <s v=".604"/>
    <s v=".722"/>
    <s v=".103"/>
    <s v="5.0"/>
    <s v="10.4"/>
    <s v="7.7"/>
    <s v="6.9"/>
    <s v="1.6"/>
    <s v="1.2"/>
    <s v="11.0"/>
    <s v="12.3"/>
    <s v="1.5"/>
    <s v="1.4"/>
    <s v="2.9"/>
    <s v=".078"/>
    <s v="-1.1"/>
    <s v="0.1"/>
    <s v="-1.0"/>
    <s v="0.5"/>
    <n v="14924167"/>
    <n v="0.58294710853878806"/>
    <n v="0.19431570284626271"/>
    <n v="0.67675468922319071"/>
    <n v="0.56659778733379218"/>
    <n v="1.185403513643341"/>
    <x v="23"/>
  </r>
  <r>
    <x v="148"/>
    <s v="24"/>
    <x v="26"/>
    <x v="0"/>
    <n v="52"/>
    <s v="52"/>
    <n v="37.700000000000003"/>
    <s v="9.2"/>
    <s v="21.0"/>
    <s v=".437"/>
    <s v="3.1"/>
    <s v="9.2"/>
    <s v=".337"/>
    <s v="6.1"/>
    <s v="11.8"/>
    <s v=".515"/>
    <s v=".511"/>
    <s v="4.9"/>
    <s v="5.6"/>
    <s v=".879"/>
    <s v="0.3"/>
    <s v="3.1"/>
    <s v="3.3"/>
    <s v="6.1"/>
    <s v="1.8"/>
    <s v="0.4"/>
    <s v="2.4"/>
    <s v="2.2"/>
    <s v="26.3"/>
    <s v="19.5"/>
    <s v=".562"/>
    <s v=".438"/>
    <s v=".265"/>
    <s v="0.8"/>
    <s v="9.6"/>
    <s v="5.0"/>
    <s v="28.0"/>
    <s v="2.3"/>
    <s v="1.1"/>
    <s v="9.2"/>
    <s v="29.8"/>
    <s v="2.9"/>
    <s v="1.0"/>
    <s v="3.8"/>
    <s v=".094"/>
    <s v="3.2"/>
    <s v="-1.1"/>
    <s v="2.0"/>
    <s v="2.0"/>
    <n v="35147000"/>
    <n v="0.74828577118957529"/>
    <n v="0.10811733576123139"/>
    <n v="0.55481264403789798"/>
    <n v="0.5708424616610237"/>
    <n v="1.1848578826073348"/>
    <x v="26"/>
  </r>
  <r>
    <x v="149"/>
    <s v="20"/>
    <x v="13"/>
    <x v="0"/>
    <n v="66"/>
    <s v="10"/>
    <n v="26.7"/>
    <s v="4.3"/>
    <s v="10.4"/>
    <s v=".419"/>
    <s v="1.6"/>
    <s v="4.5"/>
    <s v=".354"/>
    <s v="2.8"/>
    <s v="5.9"/>
    <s v=".469"/>
    <s v=".496"/>
    <s v="2.4"/>
    <s v="3.1"/>
    <s v=".767"/>
    <s v="0.8"/>
    <s v="2.2"/>
    <s v="3.0"/>
    <s v="5.1"/>
    <s v="1.0"/>
    <s v="0.2"/>
    <s v="2.7"/>
    <s v="2.7"/>
    <s v="12.7"/>
    <s v="12.5"/>
    <s v=".540"/>
    <s v=".434"/>
    <s v=".301"/>
    <s v="3.1"/>
    <s v="9.2"/>
    <s v="6.1"/>
    <s v="28.1"/>
    <s v="1.9"/>
    <s v="0.7"/>
    <s v="18.6"/>
    <s v="22.5"/>
    <s v="0.4"/>
    <s v="1.4"/>
    <s v="1.8"/>
    <s v=".049"/>
    <s v="-1.4"/>
    <s v="-0.8"/>
    <s v="-2.2"/>
    <s v="-0.1"/>
    <n v="10259160"/>
    <n v="1.2379181141535953"/>
    <n v="0.17545296106113953"/>
    <n v="1.2184233407023577"/>
    <n v="1.0948264770215106"/>
    <n v="1.1843074871626917"/>
    <x v="13"/>
  </r>
  <r>
    <x v="150"/>
    <s v="24"/>
    <x v="7"/>
    <x v="0"/>
    <n v="67"/>
    <s v="22"/>
    <n v="18.399999999999999"/>
    <s v="3.4"/>
    <s v="8.1"/>
    <s v=".424"/>
    <s v="1.1"/>
    <s v="3.3"/>
    <s v=".353"/>
    <s v="2.3"/>
    <s v="4.9"/>
    <s v=".471"/>
    <s v=".494"/>
    <s v="1.4"/>
    <s v="1.7"/>
    <s v=".823"/>
    <s v="0.7"/>
    <s v="2.4"/>
    <s v="3.0"/>
    <s v="2.9"/>
    <s v="0.7"/>
    <s v="0.5"/>
    <s v="1.5"/>
    <s v="2.3"/>
    <s v="9.4"/>
    <s v="14.2"/>
    <s v=".531"/>
    <s v=".401"/>
    <s v=".208"/>
    <s v="4.1"/>
    <s v="15.5"/>
    <s v="9.5"/>
    <s v="25.5"/>
    <s v="1.8"/>
    <s v="2.5"/>
    <s v="14.8"/>
    <s v="24.6"/>
    <s v="0.0"/>
    <s v="2.0"/>
    <s v="2.0"/>
    <s v=".078"/>
    <s v="-0.8"/>
    <s v="0.9"/>
    <s v="0.1"/>
    <s v="0.7"/>
    <n v="12900000"/>
    <n v="0.72868217054263562"/>
    <n v="0.15503875968992248"/>
    <n v="1.1007751937984496"/>
    <n v="0.62979069767441875"/>
    <n v="1.1690232558139535"/>
    <x v="7"/>
  </r>
  <r>
    <x v="151"/>
    <s v="27"/>
    <x v="7"/>
    <x v="2"/>
    <n v="71"/>
    <s v="1"/>
    <n v="15.4"/>
    <s v="1.9"/>
    <s v="4.6"/>
    <s v=".414"/>
    <s v="0.5"/>
    <s v="2.1"/>
    <s v=".258"/>
    <s v="1.3"/>
    <s v="2.4"/>
    <s v=".549"/>
    <s v=".474"/>
    <s v="1.0"/>
    <s v="1.5"/>
    <s v=".682"/>
    <s v="1.7"/>
    <s v="2.7"/>
    <s v="4.4"/>
    <s v="0.6"/>
    <s v="0.9"/>
    <s v="1.1"/>
    <s v="0.5"/>
    <s v="1.3"/>
    <s v="5.4"/>
    <s v="16.6"/>
    <s v=".512"/>
    <s v=".466"/>
    <s v=".330"/>
    <s v="12.0"/>
    <s v="21.5"/>
    <s v="16.5"/>
    <s v="5.5"/>
    <s v="2.8"/>
    <s v="7.0"/>
    <s v="8.2"/>
    <s v="16.2"/>
    <s v="0.8"/>
    <s v="2.5"/>
    <s v="3.4"/>
    <s v=".148"/>
    <s v="-1.1"/>
    <s v="1.8"/>
    <s v="0.7"/>
    <s v="0.7"/>
    <n v="25000000"/>
    <n v="0.21600000000000003"/>
    <n v="0.13600000000000001"/>
    <n v="0.66400000000000003"/>
    <n v="0.21299200000000001"/>
    <n v="1.1558912000000001"/>
    <x v="7"/>
  </r>
  <r>
    <x v="152"/>
    <s v="31"/>
    <x v="7"/>
    <x v="4"/>
    <n v="77"/>
    <s v="77"/>
    <n v="29.6"/>
    <s v="3.1"/>
    <s v="7.1"/>
    <s v=".439"/>
    <s v="1.5"/>
    <s v="4.3"/>
    <s v=".342"/>
    <s v="1.6"/>
    <s v="2.8"/>
    <s v=".589"/>
    <s v=".543"/>
    <s v="1.1"/>
    <s v="1.2"/>
    <s v=".863"/>
    <s v="0.4"/>
    <s v="1.8"/>
    <s v="2.2"/>
    <s v="1.8"/>
    <s v="1.3"/>
    <s v="0.4"/>
    <s v="0.8"/>
    <s v="1.8"/>
    <s v="8.7"/>
    <s v="9.9"/>
    <s v=".574"/>
    <s v=".607"/>
    <s v=".175"/>
    <s v="1.6"/>
    <s v="7.2"/>
    <s v="4.3"/>
    <s v="8.7"/>
    <s v="2.2"/>
    <s v="1.4"/>
    <s v="9.6"/>
    <s v="12.4"/>
    <s v="1.5"/>
    <s v="3.1"/>
    <s v="4.6"/>
    <s v=".096"/>
    <s v="-3.0"/>
    <s v="1.6"/>
    <s v="-1.4"/>
    <s v="0.3"/>
    <n v="22757000"/>
    <n v="0.38229995166322445"/>
    <n v="0.20213560662653246"/>
    <n v="0.43503097947884167"/>
    <n v="0.32033220547523833"/>
    <n v="1.1486557982159333"/>
    <x v="7"/>
  </r>
  <r>
    <x v="153"/>
    <s v="26"/>
    <x v="30"/>
    <x v="2"/>
    <n v="64"/>
    <s v="64"/>
    <n v="31.7"/>
    <s v="7.3"/>
    <s v="17.0"/>
    <s v=".431"/>
    <s v="2.2"/>
    <s v="7.0"/>
    <s v=".313"/>
    <s v="5.1"/>
    <s v="10.0"/>
    <s v=".513"/>
    <s v=".495"/>
    <s v="3.5"/>
    <s v="4.0"/>
    <s v=".870"/>
    <s v="1.1"/>
    <s v="6.4"/>
    <s v="7.5"/>
    <s v="3.9"/>
    <s v="0.7"/>
    <s v="0.7"/>
    <s v="2.1"/>
    <s v="1.5"/>
    <s v="20.3"/>
    <s v="17.7"/>
    <s v=".541"/>
    <s v=".413"/>
    <s v=".233"/>
    <s v="3.7"/>
    <s v="21.9"/>
    <s v="12.6"/>
    <s v="21.7"/>
    <s v="1.1"/>
    <s v="2.2"/>
    <s v="10.2"/>
    <s v="28.0"/>
    <s v="1.3"/>
    <s v="1.8"/>
    <s v="3.2"/>
    <s v=".075"/>
    <s v="2.3"/>
    <s v="-0.5"/>
    <s v="1.8"/>
    <s v="2.0"/>
    <n v="27173913"/>
    <n v="0.74704000119526404"/>
    <n v="0.11776000018841601"/>
    <n v="0.65136000104217595"/>
    <n v="0.63110896100977432"/>
    <n v="1.1276344338042152"/>
    <x v="30"/>
  </r>
  <r>
    <x v="154"/>
    <s v="27"/>
    <x v="29"/>
    <x v="2"/>
    <n v="40"/>
    <s v="31"/>
    <n v="30.5"/>
    <s v="7.0"/>
    <s v="13.3"/>
    <s v=".527"/>
    <s v="1.5"/>
    <s v="3.7"/>
    <s v=".399"/>
    <s v="5.5"/>
    <s v="9.6"/>
    <s v=".577"/>
    <s v=".583"/>
    <s v="3.5"/>
    <s v="4.1"/>
    <s v=".848"/>
    <s v="2.2"/>
    <s v="6.0"/>
    <s v="8.2"/>
    <s v="2.0"/>
    <s v="1.0"/>
    <s v="1.0"/>
    <s v="2.6"/>
    <s v="2.9"/>
    <s v="19.0"/>
    <s v="19.0"/>
    <s v=".628"/>
    <s v=".279"/>
    <s v=".309"/>
    <s v="7.9"/>
    <s v="20.9"/>
    <s v="14.4"/>
    <s v="10.8"/>
    <s v="1.5"/>
    <s v="3.1"/>
    <s v="14.6"/>
    <s v="24.2"/>
    <s v="1.7"/>
    <s v="0.8"/>
    <s v="2.5"/>
    <s v=".098"/>
    <s v="1.4"/>
    <s v="-0.4"/>
    <s v="1.0"/>
    <s v="0.9"/>
    <n v="26580000"/>
    <n v="0.71482317531978934"/>
    <n v="9.4055680963130175E-2"/>
    <n v="0.71482317531978934"/>
    <n v="0.68990218209179832"/>
    <n v="1.1222723852520693"/>
    <x v="29"/>
  </r>
  <r>
    <x v="155"/>
    <s v="29"/>
    <x v="10"/>
    <x v="3"/>
    <n v="75"/>
    <s v="0"/>
    <n v="16.5"/>
    <s v="2.0"/>
    <s v="5.0"/>
    <s v=".402"/>
    <s v="1.0"/>
    <s v="3.0"/>
    <s v=".335"/>
    <s v="1.0"/>
    <s v="1.9"/>
    <s v=".507"/>
    <s v=".504"/>
    <s v="0.9"/>
    <s v="1.1"/>
    <s v=".833"/>
    <s v="0.7"/>
    <s v="2.2"/>
    <s v="2.9"/>
    <s v="0.9"/>
    <s v="0.4"/>
    <s v="0.2"/>
    <s v="0.7"/>
    <s v="1.3"/>
    <s v="5.9"/>
    <s v="9.7"/>
    <s v=".544"/>
    <s v=".609"/>
    <s v=".225"/>
    <s v="4.7"/>
    <s v="14.5"/>
    <s v="9.6"/>
    <s v="6.9"/>
    <s v="1.2"/>
    <s v="0.9"/>
    <s v="11.6"/>
    <s v="15.8"/>
    <s v="0.4"/>
    <s v="1.2"/>
    <s v="1.6"/>
    <s v=".063"/>
    <s v="-2.2"/>
    <s v="-0.7"/>
    <s v="-2.9"/>
    <s v="-0.3"/>
    <n v="7692308"/>
    <n v="0.76699996932000125"/>
    <n v="0.20799999168000036"/>
    <n v="1.2609999495600019"/>
    <n v="0.68598397256064125"/>
    <n v="1.0975743560970259"/>
    <x v="10"/>
  </r>
  <r>
    <x v="156"/>
    <s v="28"/>
    <x v="0"/>
    <x v="3"/>
    <n v="63"/>
    <s v="63"/>
    <n v="34.299999999999997"/>
    <s v="8.2"/>
    <s v="17.7"/>
    <s v=".463"/>
    <s v="1.8"/>
    <s v="5.7"/>
    <s v=".324"/>
    <s v="6.4"/>
    <s v="12.1"/>
    <s v=".529"/>
    <s v=".515"/>
    <s v="3.9"/>
    <s v="5.1"/>
    <s v=".764"/>
    <s v="1.3"/>
    <s v="4.5"/>
    <s v="5.8"/>
    <s v="4.5"/>
    <s v="1.2"/>
    <s v="0.3"/>
    <s v="2.6"/>
    <s v="2.4"/>
    <s v="22.2"/>
    <s v="17.8"/>
    <s v=".555"/>
    <s v=".320"/>
    <s v=".288"/>
    <s v="4.1"/>
    <s v="14.4"/>
    <s v="9.3"/>
    <s v="21.4"/>
    <s v="1.7"/>
    <s v="0.8"/>
    <s v="11.4"/>
    <s v="28.9"/>
    <s v="2.3"/>
    <s v="2.9"/>
    <s v="5.2"/>
    <s v=".115"/>
    <s v="0.4"/>
    <s v="-0.4"/>
    <s v="0.0"/>
    <s v="1.1"/>
    <n v="49205800"/>
    <n v="0.45116632592092798"/>
    <n v="0.10567859886436151"/>
    <n v="0.36174597303569905"/>
    <n v="0.366572639810754"/>
    <n v="1.0439988781810274"/>
    <x v="0"/>
  </r>
  <r>
    <x v="157"/>
    <s v="25"/>
    <x v="4"/>
    <x v="0"/>
    <n v="50"/>
    <s v="50"/>
    <n v="30.4"/>
    <s v="8.1"/>
    <s v="17.8"/>
    <s v=".454"/>
    <s v="1.8"/>
    <s v="5.7"/>
    <s v=".309"/>
    <s v="6.3"/>
    <s v="12.1"/>
    <s v=".523"/>
    <s v=".504"/>
    <s v="5.3"/>
    <s v="6.4"/>
    <s v=".824"/>
    <s v="0.7"/>
    <s v="3.4"/>
    <s v="4.1"/>
    <s v="7.3"/>
    <s v="1.2"/>
    <s v="0.2"/>
    <s v="3.7"/>
    <s v="2.3"/>
    <s v="23.2"/>
    <s v="19.3"/>
    <s v=".563"/>
    <s v=".321"/>
    <s v=".359"/>
    <s v="2.4"/>
    <s v="11.8"/>
    <s v="7.1"/>
    <s v="36.0"/>
    <s v="1.9"/>
    <s v="0.7"/>
    <s v="15.2"/>
    <s v="32.2"/>
    <s v="2.0"/>
    <s v="1.5"/>
    <s v="3.5"/>
    <s v=".112"/>
    <s v="3.1"/>
    <s v="-0.7"/>
    <s v="2.4"/>
    <s v="1.7"/>
    <n v="36725670"/>
    <n v="0.6317107352976814"/>
    <n v="9.5301188514736415E-2"/>
    <n v="0.52551798238126091"/>
    <n v="0.53041374057981783"/>
    <n v="1.0355331842822744"/>
    <x v="4"/>
  </r>
  <r>
    <x v="158"/>
    <s v="24"/>
    <x v="23"/>
    <x v="2"/>
    <n v="43"/>
    <s v="16"/>
    <n v="21.2"/>
    <s v="2.6"/>
    <s v="4.7"/>
    <s v=".552"/>
    <s v="0.3"/>
    <s v="1.3"/>
    <s v=".259"/>
    <s v="2.2"/>
    <s v="3.3"/>
    <s v=".671"/>
    <s v=".590"/>
    <s v="0.9"/>
    <s v="1.1"/>
    <s v=".787"/>
    <s v="0.7"/>
    <s v="2.2"/>
    <s v="2.9"/>
    <s v="1.1"/>
    <s v="0.4"/>
    <s v="0.5"/>
    <s v="0.6"/>
    <s v="2.3"/>
    <s v="6.4"/>
    <s v="10.2"/>
    <s v=".618"/>
    <s v=".289"/>
    <s v=".234"/>
    <s v="3.6"/>
    <s v="11.8"/>
    <s v="7.6"/>
    <s v="7.4"/>
    <s v="0.9"/>
    <s v="2.3"/>
    <s v="9.8"/>
    <s v="11.5"/>
    <s v="1.1"/>
    <s v="0.2"/>
    <s v="1.3"/>
    <s v=".068"/>
    <s v="-3.2"/>
    <s v="-0.3"/>
    <s v="-3.6"/>
    <s v="-0.4"/>
    <n v="7975000"/>
    <n v="0.80250783699059569"/>
    <n v="0.16300940438871475"/>
    <n v="1.2789968652037618"/>
    <n v="0.80591849529780568"/>
    <n v="1.0275460815047022"/>
    <x v="23"/>
  </r>
  <r>
    <x v="159"/>
    <s v="34"/>
    <x v="15"/>
    <x v="2"/>
    <n v="68"/>
    <s v="66"/>
    <n v="29.2"/>
    <s v="3.2"/>
    <s v="7.5"/>
    <s v=".424"/>
    <s v="1.2"/>
    <s v="3.6"/>
    <s v=".325"/>
    <s v="2.0"/>
    <s v="3.9"/>
    <s v=".517"/>
    <s v=".503"/>
    <s v="1.5"/>
    <s v="2.2"/>
    <s v=".687"/>
    <s v="1.1"/>
    <s v="5.0"/>
    <s v="6.1"/>
    <s v="5.6"/>
    <s v="1.5"/>
    <s v="1.0"/>
    <s v="2.6"/>
    <s v="3.2"/>
    <s v="9.0"/>
    <s v="12.4"/>
    <s v=".534"/>
    <s v=".483"/>
    <s v=".289"/>
    <s v="3.9"/>
    <s v="19.0"/>
    <s v="11.2"/>
    <s v="26.2"/>
    <s v="2.4"/>
    <s v="3.4"/>
    <s v="23.3"/>
    <s v="15.9"/>
    <s v="0.3"/>
    <s v="3.4"/>
    <s v="3.7"/>
    <s v=".088"/>
    <s v="-2.3"/>
    <s v="2.8"/>
    <s v="0.5"/>
    <s v="1.3"/>
    <n v="24107143"/>
    <n v="0.37333333112098765"/>
    <n v="0.15348148057196159"/>
    <n v="0.51437036732224972"/>
    <n v="0.45852799728279708"/>
    <n v="1.0162929717553011"/>
    <x v="15"/>
  </r>
  <r>
    <x v="160"/>
    <s v="30"/>
    <x v="21"/>
    <x v="3"/>
    <n v="74"/>
    <s v="37"/>
    <n v="24.1"/>
    <s v="3.9"/>
    <s v="9.0"/>
    <s v=".437"/>
    <s v="2.6"/>
    <s v="6.5"/>
    <s v=".393"/>
    <s v="1.4"/>
    <s v="2.4"/>
    <s v=".556"/>
    <s v=".581"/>
    <s v="0.6"/>
    <s v="0.7"/>
    <s v=".887"/>
    <s v="0.2"/>
    <s v="2.0"/>
    <s v="2.3"/>
    <s v="2.4"/>
    <s v="0.5"/>
    <s v="0.1"/>
    <s v="1.2"/>
    <s v="1.8"/>
    <s v="11.0"/>
    <s v="11.8"/>
    <s v=".595"/>
    <s v=".729"/>
    <s v=".080"/>
    <s v="1.1"/>
    <s v="9.1"/>
    <s v="5.2"/>
    <s v="14.7"/>
    <s v="1.1"/>
    <s v="0.3"/>
    <s v="11.1"/>
    <s v="19.2"/>
    <s v="1.3"/>
    <s v="1.4"/>
    <s v="2.7"/>
    <s v=".071"/>
    <s v="-0.7"/>
    <s v="-1.1"/>
    <s v="-1.7"/>
    <s v="0.1"/>
    <n v="19406000"/>
    <n v="0.56683499948469551"/>
    <n v="0.13913222714624346"/>
    <n v="0.60805936308358244"/>
    <n v="0.48137174069875299"/>
    <n v="0.97684736679377526"/>
    <x v="21"/>
  </r>
  <r>
    <x v="161"/>
    <s v="19"/>
    <x v="9"/>
    <x v="3"/>
    <n v="75"/>
    <s v="73"/>
    <n v="24.6"/>
    <s v="4.8"/>
    <s v="10.4"/>
    <s v=".458"/>
    <s v="1.6"/>
    <s v="4.6"/>
    <s v=".355"/>
    <s v="3.1"/>
    <s v="5.8"/>
    <s v=".540"/>
    <s v=".537"/>
    <s v="1.4"/>
    <s v="2.0"/>
    <s v=".711"/>
    <s v="1.1"/>
    <s v="2.4"/>
    <s v="3.6"/>
    <s v="1.2"/>
    <s v="0.7"/>
    <s v="0.5"/>
    <s v="1.2"/>
    <s v="2.0"/>
    <s v="12.6"/>
    <s v="12.2"/>
    <s v=".558"/>
    <s v=".442"/>
    <s v=".191"/>
    <s v="5.0"/>
    <s v="11.1"/>
    <s v="8.0"/>
    <s v="7.1"/>
    <s v="1.3"/>
    <s v="1.8"/>
    <s v="9.8"/>
    <s v="20.9"/>
    <s v="0.6"/>
    <s v="1.1"/>
    <s v="1.8"/>
    <s v=".046"/>
    <s v="-1.7"/>
    <s v="-1.8"/>
    <s v="-3.5"/>
    <s v="-0.7"/>
    <n v="12569040"/>
    <n v="1.0024631952798304"/>
    <n v="0.14320902789711865"/>
    <n v="0.97063896685824846"/>
    <n v="0.77246949647705798"/>
    <n v="0.97490977831242498"/>
    <x v="9"/>
  </r>
  <r>
    <x v="162"/>
    <s v="25"/>
    <x v="12"/>
    <x v="2"/>
    <n v="36"/>
    <s v="2"/>
    <n v="16.100000000000001"/>
    <s v="1.6"/>
    <s v="3.4"/>
    <s v=".488"/>
    <s v="0.3"/>
    <s v="0.9"/>
    <s v=".281"/>
    <s v="1.4"/>
    <s v="2.5"/>
    <s v=".562"/>
    <s v=".525"/>
    <s v="0.6"/>
    <s v="1.0"/>
    <s v=".556"/>
    <s v="1.9"/>
    <s v="3.2"/>
    <s v="5.1"/>
    <s v="1.1"/>
    <s v="1.0"/>
    <s v="0.3"/>
    <s v="0.8"/>
    <s v="1.9"/>
    <s v="4.1"/>
    <s v="13.2"/>
    <s v=".537"/>
    <s v=".264"/>
    <s v=".298"/>
    <s v="13.6"/>
    <s v="21.5"/>
    <s v="17.6"/>
    <s v="9.4"/>
    <s v="3.0"/>
    <s v="1.6"/>
    <s v="17.5"/>
    <s v="12.5"/>
    <s v="0.5"/>
    <s v="0.9"/>
    <s v="1.4"/>
    <s v=".114"/>
    <s v="-2.3"/>
    <s v="1.3"/>
    <s v="-1.0"/>
    <s v="0.2"/>
    <n v="10714286"/>
    <n v="0.38266665646222248"/>
    <n v="0.13066666318222231"/>
    <n v="1.2319999671466675"/>
    <n v="0.51623598623370703"/>
    <n v="0.92621757530086468"/>
    <x v="12"/>
  </r>
  <r>
    <x v="163"/>
    <s v="23"/>
    <x v="7"/>
    <x v="0"/>
    <n v="35"/>
    <s v="35"/>
    <n v="28.6"/>
    <s v="5.6"/>
    <s v="13.7"/>
    <s v=".410"/>
    <s v="2.2"/>
    <s v="6.9"/>
    <s v=".314"/>
    <s v="3.5"/>
    <s v="6.8"/>
    <s v=".506"/>
    <s v=".489"/>
    <s v="2.8"/>
    <s v="3.1"/>
    <s v=".882"/>
    <s v="0.7"/>
    <s v="3.4"/>
    <s v="4.0"/>
    <s v="3.7"/>
    <s v="1.5"/>
    <s v="0.9"/>
    <s v="2.9"/>
    <s v="2.8"/>
    <s v="16.2"/>
    <s v="14.4"/>
    <s v=".536"/>
    <s v=".503"/>
    <s v=".229"/>
    <s v="2.5"/>
    <s v="14.2"/>
    <s v="8.1"/>
    <s v="21.6"/>
    <s v="2.5"/>
    <s v="3.2"/>
    <s v="16.2"/>
    <s v="27.5"/>
    <s v="-0.7"/>
    <s v="1.8"/>
    <s v="1.1"/>
    <s v=".052"/>
    <s v="-0.8"/>
    <s v="1.3"/>
    <s v="0.4"/>
    <s v="0.6"/>
    <n v="9188385"/>
    <n v="1.7630954732523723"/>
    <n v="0.11971635929491418"/>
    <n v="1.567195976224331"/>
    <n v="1.3941949537377896"/>
    <n v="0.92401874758186575"/>
    <x v="7"/>
  </r>
  <r>
    <x v="164"/>
    <s v="29"/>
    <x v="23"/>
    <x v="3"/>
    <n v="53"/>
    <s v="8"/>
    <n v="22.1"/>
    <s v="2.6"/>
    <s v="6.1"/>
    <s v=".418"/>
    <s v="0.8"/>
    <s v="2.8"/>
    <s v=".285"/>
    <s v="1.8"/>
    <s v="3.3"/>
    <s v=".534"/>
    <s v=".485"/>
    <s v="0.8"/>
    <s v="1.2"/>
    <s v=".705"/>
    <s v="1.0"/>
    <s v="3.2"/>
    <s v="4.2"/>
    <s v="2.0"/>
    <s v="1.1"/>
    <s v="0.6"/>
    <s v="1.0"/>
    <s v="1.8"/>
    <s v="6.8"/>
    <s v="11.3"/>
    <s v=".509"/>
    <s v=".465"/>
    <s v=".188"/>
    <s v="4.8"/>
    <s v="15.9"/>
    <s v="10.3"/>
    <s v="13.0"/>
    <s v="2.4"/>
    <s v="2.7"/>
    <s v="12.7"/>
    <s v="14.7"/>
    <s v="0.1"/>
    <s v="1.2"/>
    <s v="1.3"/>
    <s v=".054"/>
    <s v="-2.8"/>
    <s v="1.1"/>
    <s v="-1.7"/>
    <s v="0.1"/>
    <n v="8120000"/>
    <n v="0.83743842364532028"/>
    <n v="0.16009852216748771"/>
    <n v="1.3916256157635469"/>
    <n v="0.81490147783251243"/>
    <n v="0.92083866995073904"/>
    <x v="23"/>
  </r>
  <r>
    <x v="165"/>
    <s v="20"/>
    <x v="16"/>
    <x v="0"/>
    <n v="81"/>
    <s v="47"/>
    <n v="26.7"/>
    <s v="5.2"/>
    <s v="12.2"/>
    <s v=".428"/>
    <s v="1.2"/>
    <s v="4.1"/>
    <s v=".285"/>
    <s v="4.0"/>
    <s v="8.1"/>
    <s v=".501"/>
    <s v=".476"/>
    <s v="3.1"/>
    <s v="4.2"/>
    <s v=".724"/>
    <s v="1.1"/>
    <s v="2.6"/>
    <s v="3.7"/>
    <s v="4.1"/>
    <s v="0.9"/>
    <s v="0.3"/>
    <s v="2.2"/>
    <s v="2.0"/>
    <s v="14.7"/>
    <s v="13.7"/>
    <s v=".522"/>
    <s v=".337"/>
    <s v=".348"/>
    <s v="4.4"/>
    <s v="10.3"/>
    <s v="7.4"/>
    <s v="22.8"/>
    <s v="1.7"/>
    <s v="0.9"/>
    <s v="13.4"/>
    <s v="26.0"/>
    <s v="0.1"/>
    <s v="1.0"/>
    <s v="1.1"/>
    <s v=".025"/>
    <s v="-1.5"/>
    <s v="-1.7"/>
    <s v="-3.2"/>
    <s v="-0.6"/>
    <n v="9105120"/>
    <n v="1.6144762507248669"/>
    <n v="0.12081114801342543"/>
    <n v="1.5046479343490256"/>
    <n v="1.2899335758342558"/>
    <n v="0.8639688439032106"/>
    <x v="16"/>
  </r>
  <r>
    <x v="166"/>
    <s v="33"/>
    <x v="1"/>
    <x v="3"/>
    <n v="37"/>
    <s v="37"/>
    <n v="31.9"/>
    <s v="8.4"/>
    <s v="16.8"/>
    <s v=".498"/>
    <s v="2.1"/>
    <s v="5.1"/>
    <s v=".411"/>
    <s v="6.3"/>
    <s v="11.7"/>
    <s v=".536"/>
    <s v=".560"/>
    <s v="2.6"/>
    <s v="3.3"/>
    <s v=".810"/>
    <s v="0.9"/>
    <s v="5.0"/>
    <s v="5.9"/>
    <s v="3.1"/>
    <s v="1.6"/>
    <s v="0.5"/>
    <s v="1.9"/>
    <s v="1.5"/>
    <s v="21.5"/>
    <s v="20.5"/>
    <s v=".589"/>
    <s v=".305"/>
    <s v=".194"/>
    <s v="3.4"/>
    <s v="17.4"/>
    <s v="10.5"/>
    <s v="16.4"/>
    <s v="2.5"/>
    <s v="1.4"/>
    <s v="9.6"/>
    <s v="27.7"/>
    <s v="1.5"/>
    <s v="1.9"/>
    <s v="3.5"/>
    <s v=".141"/>
    <s v="2.5"/>
    <s v="0.6"/>
    <s v="3.1"/>
    <s v="1.5"/>
    <n v="49205800"/>
    <n v="0.43694036068918701"/>
    <n v="7.1129826158704862E-2"/>
    <n v="0.41661755321527133"/>
    <n v="0.36508907486515807"/>
    <n v="0.85885708595328181"/>
    <x v="1"/>
  </r>
  <r>
    <x v="167"/>
    <s v="26"/>
    <x v="13"/>
    <x v="1"/>
    <n v="40"/>
    <s v="40"/>
    <n v="30.2"/>
    <s v="6.6"/>
    <s v="11.7"/>
    <s v=".566"/>
    <s v="0.2"/>
    <s v="0.8"/>
    <s v=".188"/>
    <s v="6.5"/>
    <s v="10.9"/>
    <s v=".594"/>
    <s v=".573"/>
    <s v="1.0"/>
    <s v="1.5"/>
    <s v=".667"/>
    <s v="3.1"/>
    <s v="7.1"/>
    <s v="10.2"/>
    <s v="1.6"/>
    <s v="0.8"/>
    <s v="1.0"/>
    <s v="1.7"/>
    <s v="2.2"/>
    <s v="14.4"/>
    <s v="17.7"/>
    <s v=".583"/>
    <s v=".068"/>
    <s v=".128"/>
    <s v="10.9"/>
    <s v="26.0"/>
    <s v="18.2"/>
    <s v="8.5"/>
    <s v="1.2"/>
    <s v="2.9"/>
    <s v="12.2"/>
    <s v="19.4"/>
    <s v="1.2"/>
    <s v="1.6"/>
    <s v="2.8"/>
    <s v=".113"/>
    <s v="-0.3"/>
    <s v="-0.4"/>
    <s v="-0.7"/>
    <s v="0.4"/>
    <n v="34005126"/>
    <n v="0.42346556810287961"/>
    <n v="8.2340527131115476E-2"/>
    <n v="0.52050976079312283"/>
    <n v="0.44918521989890581"/>
    <n v="0.84968013351869365"/>
    <x v="13"/>
  </r>
  <r>
    <x v="168"/>
    <s v="24"/>
    <x v="22"/>
    <x v="3"/>
    <n v="58"/>
    <s v="58"/>
    <n v="32.200000000000003"/>
    <s v="7.9"/>
    <s v="16.9"/>
    <s v=".468"/>
    <s v="1.8"/>
    <s v="5.3"/>
    <s v=".350"/>
    <s v="6.1"/>
    <s v="11.7"/>
    <s v=".522"/>
    <s v=".523"/>
    <s v="3.4"/>
    <s v="5.4"/>
    <s v=".630"/>
    <s v="1.1"/>
    <s v="5.3"/>
    <s v="6.3"/>
    <s v="5.4"/>
    <s v="0.8"/>
    <s v="0.3"/>
    <s v="2.8"/>
    <s v="2.4"/>
    <s v="21.1"/>
    <s v="16.5"/>
    <s v=".547"/>
    <s v=".312"/>
    <s v=".317"/>
    <s v="3.4"/>
    <s v="17.9"/>
    <s v="10.5"/>
    <s v="27.3"/>
    <s v="1.2"/>
    <s v="0.9"/>
    <s v="12.9"/>
    <s v="28.7"/>
    <s v="0.6"/>
    <s v="1.7"/>
    <s v="2.4"/>
    <s v=".061"/>
    <s v="1.2"/>
    <s v="-0.7"/>
    <s v="0.6"/>
    <s v="1.2"/>
    <n v="25794643"/>
    <n v="0.81799930318865044"/>
    <n v="9.3042574770273029E-2"/>
    <n v="0.63966770154562713"/>
    <n v="0.69555527479097112"/>
    <n v="0.83975575858909934"/>
    <x v="22"/>
  </r>
  <r>
    <x v="169"/>
    <s v="34"/>
    <x v="5"/>
    <x v="3"/>
    <n v="72"/>
    <s v="72"/>
    <n v="27.3"/>
    <s v="5.0"/>
    <s v="12.2"/>
    <s v=".412"/>
    <s v="3.0"/>
    <s v="7.7"/>
    <s v=".391"/>
    <s v="2.0"/>
    <s v="4.5"/>
    <s v=".448"/>
    <s v=".535"/>
    <s v="0.9"/>
    <s v="1.0"/>
    <s v=".905"/>
    <s v="0.6"/>
    <s v="2.8"/>
    <s v="3.4"/>
    <s v="2.0"/>
    <s v="0.7"/>
    <s v="0.4"/>
    <s v="1.2"/>
    <s v="1.1"/>
    <s v="14.0"/>
    <s v="12.9"/>
    <s v=".552"/>
    <s v=".631"/>
    <s v=".084"/>
    <s v="2.5"/>
    <s v="11.0"/>
    <s v="6.8"/>
    <s v="10.7"/>
    <s v="1.2"/>
    <s v="1.3"/>
    <s v="8.8"/>
    <s v="21.8"/>
    <s v="0.7"/>
    <s v="1.1"/>
    <s v="1.8"/>
    <s v=".045"/>
    <s v="0.7"/>
    <s v="-1.6"/>
    <s v="-1.0"/>
    <s v="0.5"/>
    <n v="15873016"/>
    <n v="0.88199999294400011"/>
    <n v="0.11339999909280001"/>
    <n v="0.81269999349840005"/>
    <n v="0.67465439460276488"/>
    <n v="0.80749871354001046"/>
    <x v="5"/>
  </r>
  <r>
    <x v="170"/>
    <s v="30"/>
    <x v="3"/>
    <x v="0"/>
    <n v="60"/>
    <s v="60"/>
    <n v="35.200000000000003"/>
    <s v="4.8"/>
    <s v="12.7"/>
    <s v=".378"/>
    <s v="2.7"/>
    <s v="7.7"/>
    <s v=".345"/>
    <s v="2.1"/>
    <s v="5.0"/>
    <s v=".430"/>
    <s v=".483"/>
    <s v="1.9"/>
    <s v="2.3"/>
    <s v=".810"/>
    <s v="0.5"/>
    <s v="3.2"/>
    <s v="3.7"/>
    <s v="5.6"/>
    <s v="1.6"/>
    <s v="0.4"/>
    <s v="1.5"/>
    <s v="2.3"/>
    <s v="14.1"/>
    <s v="12.8"/>
    <s v=".515"/>
    <s v=".607"/>
    <s v=".181"/>
    <s v="1.6"/>
    <s v="9.7"/>
    <s v="5.6"/>
    <s v="21.2"/>
    <s v="2.2"/>
    <s v="1.1"/>
    <s v="9.6"/>
    <s v="17.7"/>
    <s v="2.4"/>
    <s v="2.8"/>
    <s v="5.2"/>
    <s v=".119"/>
    <s v="-0.4"/>
    <s v="1.3"/>
    <s v="0.9"/>
    <s v="1.5"/>
    <n v="42846615"/>
    <n v="0.32908083870802862"/>
    <n v="0.12136314619019496"/>
    <n v="0.29874005216047989"/>
    <n v="0.28125909129577681"/>
    <n v="0.80002585968576523"/>
    <x v="3"/>
  </r>
  <r>
    <x v="171"/>
    <s v="25"/>
    <x v="22"/>
    <x v="0"/>
    <n v="33"/>
    <s v="33"/>
    <n v="27.8"/>
    <s v="5.6"/>
    <s v="13.3"/>
    <s v=".420"/>
    <s v="2.6"/>
    <s v="6.8"/>
    <s v=".378"/>
    <s v="3.0"/>
    <s v="6.5"/>
    <s v=".465"/>
    <s v=".517"/>
    <s v="3.4"/>
    <s v="3.9"/>
    <s v=".867"/>
    <s v="0.5"/>
    <s v="3.1"/>
    <s v="3.5"/>
    <s v="5.8"/>
    <s v="0.7"/>
    <s v="0.1"/>
    <s v="1.8"/>
    <s v="1.8"/>
    <s v="17.1"/>
    <s v="17.5"/>
    <s v=".570"/>
    <s v=".514"/>
    <s v=".292"/>
    <s v="1.8"/>
    <s v="12.1"/>
    <s v="6.8"/>
    <s v="31.5"/>
    <s v="1.2"/>
    <s v="0.4"/>
    <s v="10.5"/>
    <s v="25.1"/>
    <s v="1.8"/>
    <s v="0.6"/>
    <s v="2.5"/>
    <s v=".128"/>
    <s v="3.2"/>
    <s v="-1.0"/>
    <s v="2.2"/>
    <s v="1.0"/>
    <n v="32500000"/>
    <n v="0.52615384615384619"/>
    <n v="7.6923076923076927E-2"/>
    <n v="0.53846153846153844"/>
    <n v="0.46301538461538461"/>
    <n v="0.76730769230769225"/>
    <x v="22"/>
  </r>
  <r>
    <x v="172"/>
    <s v="28"/>
    <x v="23"/>
    <x v="0"/>
    <n v="58"/>
    <s v="36"/>
    <n v="25.5"/>
    <s v="4.3"/>
    <s v="11.0"/>
    <s v=".390"/>
    <s v="1.9"/>
    <s v="6.2"/>
    <s v=".314"/>
    <s v="2.3"/>
    <s v="4.8"/>
    <s v=".489"/>
    <s v=".479"/>
    <s v="2.1"/>
    <s v="2.5"/>
    <s v=".834"/>
    <s v="0.3"/>
    <s v="2.4"/>
    <s v="2.8"/>
    <s v="5.1"/>
    <s v="1.0"/>
    <s v="0.4"/>
    <s v="1.9"/>
    <s v="2.0"/>
    <s v="12.6"/>
    <s v="14.0"/>
    <s v=".522"/>
    <s v=".564"/>
    <s v=".227"/>
    <s v="1.5"/>
    <s v="11.0"/>
    <s v="6.2"/>
    <s v="31.2"/>
    <s v="1.9"/>
    <s v="1.5"/>
    <s v="13.3"/>
    <s v="24.0"/>
    <s v="0.7"/>
    <s v="1.3"/>
    <s v="1.9"/>
    <s v=".063"/>
    <s v="0.0"/>
    <s v="-0.4"/>
    <s v="-0.4"/>
    <s v="0.6"/>
    <n v="18692307"/>
    <n v="0.67407409903978144"/>
    <n v="0.10164609429964958"/>
    <n v="0.74897122115531278"/>
    <n v="0.57248150268450015"/>
    <n v="0.74282965714183913"/>
    <x v="23"/>
  </r>
  <r>
    <x v="173"/>
    <s v="26"/>
    <x v="23"/>
    <x v="4"/>
    <n v="69"/>
    <s v="31"/>
    <n v="24.3"/>
    <s v="3.7"/>
    <s v="8.8"/>
    <s v=".425"/>
    <s v="1.9"/>
    <s v="5.7"/>
    <s v=".338"/>
    <s v="1.8"/>
    <s v="3.1"/>
    <s v=".587"/>
    <s v=".535"/>
    <s v="0.5"/>
    <s v="0.7"/>
    <s v=".714"/>
    <s v="0.4"/>
    <s v="2.5"/>
    <s v="3.0"/>
    <s v="2.3"/>
    <s v="1.0"/>
    <s v="0.3"/>
    <s v="1.0"/>
    <s v="1.8"/>
    <s v="9.9"/>
    <s v="11.3"/>
    <s v=".544"/>
    <s v=".647"/>
    <s v=".081"/>
    <s v="2.0"/>
    <s v="11.3"/>
    <s v="6.7"/>
    <s v="12.6"/>
    <s v="1.9"/>
    <s v="1.3"/>
    <s v="9.7"/>
    <s v="17.5"/>
    <s v="0.6"/>
    <s v="1.3"/>
    <s v="1.9"/>
    <s v=".054"/>
    <s v="-1.8"/>
    <s v="-0.2"/>
    <s v="-2.0"/>
    <s v="0.0"/>
    <n v="16830357"/>
    <n v="0.58822281666396026"/>
    <n v="0.11289124764257823"/>
    <n v="0.67140584124270219"/>
    <n v="0.4913027097405005"/>
    <n v="0.69396507750845693"/>
    <x v="23"/>
  </r>
  <r>
    <x v="174"/>
    <s v="25"/>
    <x v="28"/>
    <x v="4"/>
    <n v="68"/>
    <s v="68"/>
    <n v="29.4"/>
    <s v="6.7"/>
    <s v="15.5"/>
    <s v=".432"/>
    <s v="3.5"/>
    <s v="9.1"/>
    <s v=".378"/>
    <s v="3.3"/>
    <s v="6.4"/>
    <s v=".510"/>
    <s v=".544"/>
    <s v="3.6"/>
    <s v="4.0"/>
    <s v=".883"/>
    <s v="0.5"/>
    <s v="2.5"/>
    <s v="3.0"/>
    <s v="4.5"/>
    <s v="1.3"/>
    <s v="0.4"/>
    <s v="3.0"/>
    <s v="3.0"/>
    <s v="20.5"/>
    <s v="16.6"/>
    <s v=".591"/>
    <s v=".588"/>
    <s v=".259"/>
    <s v="1.6"/>
    <s v="9.0"/>
    <s v="5.3"/>
    <s v="25.6"/>
    <s v="2.0"/>
    <s v="1.2"/>
    <s v="14.8"/>
    <s v="29.0"/>
    <s v="1.2"/>
    <s v="0.8"/>
    <s v="2.0"/>
    <s v=".047"/>
    <s v="2.0"/>
    <s v="-1.6"/>
    <s v="0.4"/>
    <s v="1.2"/>
    <n v="29651786"/>
    <n v="0.69135801802967278"/>
    <n v="6.7449562734602217E-2"/>
    <n v="0.55983137069719846"/>
    <n v="0.55807768206609876"/>
    <n v="0.66172068016408858"/>
    <x v="28"/>
  </r>
  <r>
    <x v="175"/>
    <s v="33"/>
    <x v="23"/>
    <x v="3"/>
    <n v="37"/>
    <s v="21"/>
    <n v="22.8"/>
    <s v="4.3"/>
    <s v="9.1"/>
    <s v=".475"/>
    <s v="1.3"/>
    <s v="3.6"/>
    <s v=".361"/>
    <s v="3.0"/>
    <s v="5.5"/>
    <s v=".549"/>
    <s v=".546"/>
    <s v="1.9"/>
    <s v="2.3"/>
    <s v=".857"/>
    <s v="0.4"/>
    <s v="3.4"/>
    <s v="3.7"/>
    <s v="4.1"/>
    <s v="0.9"/>
    <s v="0.2"/>
    <s v="1.5"/>
    <s v="2.0"/>
    <s v="11.9"/>
    <s v="16.7"/>
    <s v=".588"/>
    <s v=".395"/>
    <s v=".249"/>
    <s v="1.7"/>
    <s v="15.4"/>
    <s v="8.7"/>
    <s v="26.8"/>
    <s v="2.0"/>
    <s v="0.9"/>
    <s v="13.0"/>
    <s v="22.0"/>
    <s v="1.2"/>
    <s v="0.8"/>
    <s v="2.0"/>
    <s v=".116"/>
    <s v="0.4"/>
    <s v="0.3"/>
    <s v="0.7"/>
    <s v="0.6"/>
    <n v="31000000"/>
    <n v="0.38387096774193552"/>
    <n v="6.4516129032258063E-2"/>
    <n v="0.53870967741935483"/>
    <n v="0.37366451612903223"/>
    <n v="0.6335225806451612"/>
    <x v="23"/>
  </r>
  <r>
    <x v="176"/>
    <s v="24"/>
    <x v="16"/>
    <x v="4"/>
    <n v="64"/>
    <s v="53"/>
    <n v="31"/>
    <s v="6.2"/>
    <s v="13.9"/>
    <s v=".443"/>
    <s v="2.5"/>
    <s v="6.7"/>
    <s v=".368"/>
    <s v="3.7"/>
    <s v="7.2"/>
    <s v=".513"/>
    <s v=".532"/>
    <s v="1.5"/>
    <s v="1.9"/>
    <s v=".792"/>
    <s v="0.5"/>
    <s v="3.5"/>
    <s v="4.0"/>
    <s v="2.9"/>
    <s v="1.3"/>
    <s v="0.5"/>
    <s v="1.4"/>
    <s v="1.7"/>
    <s v="16.3"/>
    <s v="14.2"/>
    <s v=".553"/>
    <s v=".483"/>
    <s v=".135"/>
    <s v="1.8"/>
    <s v="12.0"/>
    <s v="6.9"/>
    <s v="13.8"/>
    <s v="2.0"/>
    <s v="1.5"/>
    <s v="8.5"/>
    <s v="22.1"/>
    <s v="0.9"/>
    <s v="1.3"/>
    <s v="2.2"/>
    <s v=".054"/>
    <s v="-0.3"/>
    <s v="-0.8"/>
    <s v="-1.1"/>
    <s v="0.4"/>
    <n v="29347826"/>
    <n v="0.55540740905305896"/>
    <n v="7.4962963185075449E-2"/>
    <n v="0.48385185328548691"/>
    <n v="0.43715674203602001"/>
    <n v="0.58865416470712351"/>
    <x v="16"/>
  </r>
  <r>
    <x v="177"/>
    <s v="23"/>
    <x v="30"/>
    <x v="0"/>
    <n v="47"/>
    <s v="47"/>
    <n v="32"/>
    <s v="8.6"/>
    <s v="21.3"/>
    <s v=".405"/>
    <s v="3.8"/>
    <s v="11.2"/>
    <s v=".339"/>
    <s v="4.8"/>
    <s v="10.1"/>
    <s v=".478"/>
    <s v=".494"/>
    <s v="4.1"/>
    <s v="4.9"/>
    <s v=".843"/>
    <s v="1.0"/>
    <s v="3.9"/>
    <s v="4.9"/>
    <s v="7.4"/>
    <s v="1.1"/>
    <s v="0.3"/>
    <s v="3.6"/>
    <s v="3.3"/>
    <s v="25.2"/>
    <s v="19.1"/>
    <s v=".536"/>
    <s v=".526"/>
    <s v=".228"/>
    <s v="3.3"/>
    <s v="13.4"/>
    <s v="8.2"/>
    <s v="43.8"/>
    <s v="1.8"/>
    <s v="0.8"/>
    <s v="13.1"/>
    <s v="35.9"/>
    <s v="0.9"/>
    <s v="1.1"/>
    <s v="2.0"/>
    <s v=".065"/>
    <s v="4.1"/>
    <s v="-0.9"/>
    <s v="3.2"/>
    <s v="2.0"/>
    <n v="35147000"/>
    <n v="0.71698864767974513"/>
    <n v="5.6903860926963895E-2"/>
    <n v="0.5434318718525053"/>
    <n v="0.57188380231598723"/>
    <n v="0.58255896662588569"/>
    <x v="30"/>
  </r>
  <r>
    <x v="178"/>
    <s v="24"/>
    <x v="30"/>
    <x v="4"/>
    <n v="68"/>
    <s v="67"/>
    <n v="27.8"/>
    <s v="2.6"/>
    <s v="6.2"/>
    <s v=".428"/>
    <s v="1.4"/>
    <s v="3.6"/>
    <s v=".391"/>
    <s v="1.2"/>
    <s v="2.5"/>
    <s v=".480"/>
    <s v=".543"/>
    <s v="0.7"/>
    <s v="1.1"/>
    <s v=".681"/>
    <s v="0.8"/>
    <s v="1.7"/>
    <s v="2.5"/>
    <s v="1.6"/>
    <s v="1.1"/>
    <s v="0.2"/>
    <s v="1.0"/>
    <s v="2.4"/>
    <s v="7.4"/>
    <s v="7.8"/>
    <s v=".559"/>
    <s v=".589"/>
    <s v=".171"/>
    <s v="3.1"/>
    <s v="6.7"/>
    <s v="4.9"/>
    <s v="8.2"/>
    <s v="1.9"/>
    <s v="0.8"/>
    <s v="13.4"/>
    <s v="11.8"/>
    <s v="0.4"/>
    <s v="1.0"/>
    <s v="1.5"/>
    <s v=".037"/>
    <s v="-4.5"/>
    <s v="0.2"/>
    <s v="-4.3"/>
    <s v="-1.1"/>
    <n v="12654321"/>
    <n v="0.5847804872343606"/>
    <n v="0.11853658525020822"/>
    <n v="0.61639024330108272"/>
    <n v="0.50800829218730903"/>
    <n v="0.51684321900795782"/>
    <x v="30"/>
  </r>
  <r>
    <x v="179"/>
    <s v="28"/>
    <x v="12"/>
    <x v="0"/>
    <n v="72"/>
    <s v="11"/>
    <n v="21.2"/>
    <s v="2.3"/>
    <s v="5.8"/>
    <s v=".400"/>
    <s v="1.5"/>
    <s v="4.3"/>
    <s v=".353"/>
    <s v="0.8"/>
    <s v="1.5"/>
    <s v=".532"/>
    <s v=".530"/>
    <s v="0.2"/>
    <s v="0.3"/>
    <s v=".714"/>
    <s v="0.3"/>
    <s v="1.0"/>
    <s v="1.3"/>
    <s v="1.4"/>
    <s v="0.7"/>
    <s v="0.2"/>
    <s v="0.6"/>
    <s v="2.1"/>
    <s v="6.4"/>
    <s v="7.4"/>
    <s v=".536"/>
    <s v=".736"/>
    <s v=".050"/>
    <s v="1.5"/>
    <s v="5.2"/>
    <s v="3.4"/>
    <s v="8.7"/>
    <s v="1.6"/>
    <s v="0.8"/>
    <s v="8.7"/>
    <s v="13.5"/>
    <s v="0.3"/>
    <s v="1.0"/>
    <s v="1.3"/>
    <s v=".039"/>
    <s v="-3.8"/>
    <s v="-0.1"/>
    <s v="-4.0"/>
    <s v="-0.8"/>
    <n v="11000000"/>
    <n v="0.5818181818181819"/>
    <n v="0.11818181818181818"/>
    <n v="0.67272727272727273"/>
    <n v="0.44341818181818193"/>
    <n v="0.46875636363636369"/>
    <x v="12"/>
  </r>
  <r>
    <x v="180"/>
    <s v="27"/>
    <x v="29"/>
    <x v="2"/>
    <n v="47"/>
    <s v="47"/>
    <n v="31.4"/>
    <s v="6.3"/>
    <s v="14.9"/>
    <s v=".423"/>
    <s v="2.9"/>
    <s v="8.5"/>
    <s v=".346"/>
    <s v="3.4"/>
    <s v="6.4"/>
    <s v=".525"/>
    <s v=".521"/>
    <s v="3.4"/>
    <s v="3.9"/>
    <s v=".876"/>
    <s v="1.5"/>
    <s v="4.4"/>
    <s v="5.9"/>
    <s v="1.5"/>
    <s v="0.7"/>
    <s v="0.4"/>
    <s v="1.4"/>
    <s v="1.7"/>
    <s v="19.0"/>
    <s v="15.6"/>
    <s v=".571"/>
    <s v=".570"/>
    <s v=".264"/>
    <s v="5.3"/>
    <s v="14.9"/>
    <s v="10.1"/>
    <s v="7.5"/>
    <s v="1.1"/>
    <s v="1.1"/>
    <s v="7.8"/>
    <s v="24.0"/>
    <s v="1.8"/>
    <s v="0.3"/>
    <s v="2.2"/>
    <s v=".070"/>
    <s v="1.8"/>
    <s v="-2.1"/>
    <s v="-0.3"/>
    <s v="0.7"/>
    <n v="42176400"/>
    <n v="0.45048889900513084"/>
    <n v="5.2161872516383573E-2"/>
    <n v="0.3698750960252653"/>
    <n v="0.35741315048226013"/>
    <n v="0.46463709562693822"/>
    <x v="29"/>
  </r>
  <r>
    <x v="181"/>
    <s v="31"/>
    <x v="27"/>
    <x v="4"/>
    <n v="53"/>
    <s v="38"/>
    <n v="32.1"/>
    <s v="6.5"/>
    <s v="13.1"/>
    <s v=".497"/>
    <s v="1.9"/>
    <s v="5.0"/>
    <s v=".386"/>
    <s v="4.6"/>
    <s v="8.1"/>
    <s v=".565"/>
    <s v=".571"/>
    <s v="2.1"/>
    <s v="2.6"/>
    <s v=".803"/>
    <s v="0.6"/>
    <s v="2.7"/>
    <s v="3.3"/>
    <s v="3.7"/>
    <s v="1.1"/>
    <s v="0.5"/>
    <s v="1.9"/>
    <s v="2.6"/>
    <s v="17.0"/>
    <s v="15.2"/>
    <s v=".598"/>
    <s v=".380"/>
    <s v=".197"/>
    <s v="2.3"/>
    <s v="9.1"/>
    <s v="5.8"/>
    <s v="17.6"/>
    <s v="1.7"/>
    <s v="1.5"/>
    <s v="11.6"/>
    <s v="22.1"/>
    <s v="1.9"/>
    <s v="0.6"/>
    <s v="2.4"/>
    <s v=".068"/>
    <s v="-0.1"/>
    <s v="-1.0"/>
    <s v="-1.1"/>
    <s v="0.4"/>
    <n v="50203930"/>
    <n v="0.33861890891808671"/>
    <n v="4.7805022435494587E-2"/>
    <n v="0.30276514209146571"/>
    <n v="0.28587403416425766"/>
    <n v="0.43452853192967156"/>
    <x v="27"/>
  </r>
  <r>
    <x v="182"/>
    <s v="33"/>
    <x v="8"/>
    <x v="0"/>
    <n v="56"/>
    <s v="56"/>
    <n v="32.700000000000003"/>
    <s v="7.9"/>
    <s v="17.9"/>
    <s v=".444"/>
    <s v="3.1"/>
    <s v="8.2"/>
    <s v=".373"/>
    <s v="4.9"/>
    <s v="9.7"/>
    <s v=".505"/>
    <s v=".530"/>
    <s v="2.2"/>
    <s v="3.1"/>
    <s v=".717"/>
    <s v="0.8"/>
    <s v="3.0"/>
    <s v="3.8"/>
    <s v="4.1"/>
    <s v="0.8"/>
    <s v="0.4"/>
    <s v="1.9"/>
    <s v="2.2"/>
    <s v="21.1"/>
    <s v="15.8"/>
    <s v=".550"/>
    <s v=".459"/>
    <s v=".173"/>
    <s v="2.4"/>
    <s v="10.3"/>
    <s v="6.2"/>
    <s v="20.6"/>
    <s v="1.2"/>
    <s v="1.3"/>
    <s v="9.0"/>
    <s v="27.2"/>
    <s v="1.3"/>
    <s v="0.2"/>
    <s v="1.5"/>
    <s v=".038"/>
    <s v="1.2"/>
    <s v="-2.6"/>
    <s v="-1.4"/>
    <s v="0.3"/>
    <n v="33333333"/>
    <n v="0.63300000633000009"/>
    <n v="4.5000000450000001E-2"/>
    <n v="0.47400000474000004"/>
    <n v="0.4785000047850001"/>
    <n v="0.39105000391050004"/>
    <x v="8"/>
  </r>
  <r>
    <x v="183"/>
    <s v="27"/>
    <x v="11"/>
    <x v="0"/>
    <n v="35"/>
    <s v="14"/>
    <n v="22.2"/>
    <s v="2.5"/>
    <s v="6.9"/>
    <s v=".366"/>
    <s v="1.9"/>
    <s v="5.6"/>
    <s v=".344"/>
    <s v="0.6"/>
    <s v="1.4"/>
    <s v=".458"/>
    <s v=".504"/>
    <s v="0.6"/>
    <s v="0.8"/>
    <s v=".815"/>
    <s v="0.7"/>
    <s v="2.7"/>
    <s v="3.4"/>
    <s v="3.3"/>
    <s v="1.3"/>
    <s v="0.5"/>
    <s v="1.2"/>
    <s v="1.6"/>
    <s v="7.6"/>
    <s v="12.2"/>
    <s v=".524"/>
    <s v=".802"/>
    <s v=".111"/>
    <s v="3.4"/>
    <s v="12.3"/>
    <s v="8.0"/>
    <s v="18.9"/>
    <s v="2.8"/>
    <s v="1.9"/>
    <s v="13.9"/>
    <s v="15.9"/>
    <s v="0.3"/>
    <s v="0.9"/>
    <s v="1.2"/>
    <s v=".075"/>
    <s v="-1.5"/>
    <s v="1.7"/>
    <s v="0.2"/>
    <s v="0.4"/>
    <n v="21395348"/>
    <n v="0.35521740520415934"/>
    <n v="5.6086958716446214E-2"/>
    <n v="0.57021741361720313"/>
    <n v="0.35022566587839565"/>
    <n v="0.35855270968249736"/>
    <x v="11"/>
  </r>
  <r>
    <x v="184"/>
    <s v="30"/>
    <x v="13"/>
    <x v="2"/>
    <n v="47"/>
    <s v="47"/>
    <n v="32.4"/>
    <s v="4.6"/>
    <s v="12.2"/>
    <s v=".373"/>
    <s v="2.3"/>
    <s v="6.3"/>
    <s v=".365"/>
    <s v="2.3"/>
    <s v="5.9"/>
    <s v=".381"/>
    <s v=".467"/>
    <s v="3.0"/>
    <s v="3.5"/>
    <s v=".849"/>
    <s v="0.6"/>
    <s v="2.9"/>
    <s v="3.5"/>
    <s v="2.1"/>
    <s v="0.9"/>
    <s v="1.0"/>
    <s v="1.4"/>
    <s v="2.3"/>
    <s v="14.4"/>
    <s v="10.9"/>
    <s v=".523"/>
    <s v=".516"/>
    <s v=".289"/>
    <s v="1.8"/>
    <s v="10.0"/>
    <s v="5.8"/>
    <s v="9.5"/>
    <s v="1.3"/>
    <s v="2.7"/>
    <s v="9.1"/>
    <s v="19.4"/>
    <s v="0.6"/>
    <s v="1.2"/>
    <s v="1.8"/>
    <s v=".057"/>
    <s v="-1.4"/>
    <s v="-0.3"/>
    <s v="-1.6"/>
    <s v="0.1"/>
    <n v="29793104"/>
    <n v="0.48333332438271626"/>
    <n v="6.0416665547839532E-2"/>
    <n v="0.36585647470636162"/>
    <n v="0.35108795646133417"/>
    <n v="0.3444172852885688"/>
    <x v="13"/>
  </r>
  <r>
    <x v="185"/>
    <s v="29"/>
    <x v="23"/>
    <x v="3"/>
    <n v="45"/>
    <s v="24"/>
    <n v="27.1"/>
    <s v="2.9"/>
    <s v="6.8"/>
    <s v=".424"/>
    <s v="0.8"/>
    <s v="2.3"/>
    <s v=".359"/>
    <s v="2.0"/>
    <s v="4.5"/>
    <s v=".458"/>
    <s v=".485"/>
    <s v="1.4"/>
    <s v="2.2"/>
    <s v=".622"/>
    <s v="1.2"/>
    <s v="2.8"/>
    <s v="3.9"/>
    <s v="2.1"/>
    <s v="1.0"/>
    <s v="0.5"/>
    <s v="1.2"/>
    <s v="1.9"/>
    <s v="7.9"/>
    <s v="9.6"/>
    <s v=".513"/>
    <s v=".339"/>
    <s v=".322"/>
    <s v="4.8"/>
    <s v="11.7"/>
    <s v="8.2"/>
    <s v="10.7"/>
    <s v="1.9"/>
    <s v="1.8"/>
    <s v="13.9"/>
    <s v="14.4"/>
    <s v="0.0"/>
    <s v="0.7"/>
    <s v="0.6"/>
    <s v=".025"/>
    <s v="-2.9"/>
    <s v="-0.2"/>
    <s v="-3.2"/>
    <s v="-0.4"/>
    <n v="9186594"/>
    <n v="0.85994874705467561"/>
    <n v="6.5312563067443707E-2"/>
    <n v="1.0450010090790993"/>
    <n v="0.77620715577503485"/>
    <n v="0.32165131059454682"/>
    <x v="23"/>
  </r>
  <r>
    <x v="186"/>
    <s v="28"/>
    <x v="23"/>
    <x v="0"/>
    <n v="51"/>
    <s v="24"/>
    <n v="22"/>
    <s v="2.3"/>
    <s v="4.4"/>
    <s v=".520"/>
    <s v="0.0"/>
    <s v="0.0"/>
    <s v=""/>
    <s v="2.3"/>
    <s v="4.4"/>
    <s v=".520"/>
    <s v=".520"/>
    <s v="0.5"/>
    <s v="0.6"/>
    <s v=".727"/>
    <s v="0.9"/>
    <s v="3.8"/>
    <s v="4.7"/>
    <s v="5.6"/>
    <s v="0.7"/>
    <s v="0.5"/>
    <s v="2.0"/>
    <s v="2.1"/>
    <s v="5.0"/>
    <s v="12.4"/>
    <s v=".539"/>
    <s v=".000"/>
    <s v=".148"/>
    <s v="4.6"/>
    <s v="20.3"/>
    <s v="12.2"/>
    <s v="37.0"/>
    <s v="1.7"/>
    <s v="2.0"/>
    <s v="30.0"/>
    <s v="13.2"/>
    <s v="0.5"/>
    <s v="1.3"/>
    <s v="1.8"/>
    <s v=".078"/>
    <s v="-2.3"/>
    <s v="1.8"/>
    <s v="-0.5"/>
    <s v="0.4"/>
    <n v="40011909"/>
    <n v="0.12496279545172413"/>
    <n v="4.4986606362620689E-2"/>
    <n v="0.30990773272027583"/>
    <n v="0.20610613705034669"/>
    <n v="0.30067248228521165"/>
    <x v="23"/>
  </r>
  <r>
    <x v="187"/>
    <s v="20"/>
    <x v="28"/>
    <x v="3"/>
    <n v="59"/>
    <s v="59"/>
    <n v="33"/>
    <s v="4.5"/>
    <s v="10.6"/>
    <s v=".421"/>
    <s v="1.1"/>
    <s v="3.8"/>
    <s v=".281"/>
    <s v="3.4"/>
    <s v="6.8"/>
    <s v=".500"/>
    <s v=".472"/>
    <s v="2.3"/>
    <s v="3.1"/>
    <s v=".746"/>
    <s v="1.5"/>
    <s v="3.4"/>
    <s v="5.0"/>
    <s v="3.4"/>
    <s v="1.3"/>
    <s v="0.7"/>
    <s v="2.1"/>
    <s v="2.4"/>
    <s v="12.3"/>
    <s v="10.8"/>
    <s v=".515"/>
    <s v=".359"/>
    <s v=".296"/>
    <s v="4.8"/>
    <s v="10.9"/>
    <s v="7.8"/>
    <s v="14.9"/>
    <s v="1.9"/>
    <s v="1.9"/>
    <s v="15.1"/>
    <s v="17.9"/>
    <s v="-0.6"/>
    <s v="0.9"/>
    <s v="0.3"/>
    <s v=".008"/>
    <s v="-3.0"/>
    <s v="-0.7"/>
    <s v="-3.7"/>
    <s v="-0.8"/>
    <n v="6945240"/>
    <n v="1.770997114570555"/>
    <n v="4.3195051574891577E-2"/>
    <n v="1.5550218566960969"/>
    <n v="1.5349361577137726"/>
    <n v="0.24025087685954699"/>
    <x v="28"/>
  </r>
  <r>
    <x v="188"/>
    <s v="30"/>
    <x v="23"/>
    <x v="0"/>
    <n v="34"/>
    <s v="7"/>
    <n v="20"/>
    <s v="3.0"/>
    <s v="7.6"/>
    <s v=".393"/>
    <s v="1.4"/>
    <s v="4.1"/>
    <s v=".348"/>
    <s v="1.5"/>
    <s v="3.4"/>
    <s v=".448"/>
    <s v=".488"/>
    <s v="1.6"/>
    <s v="2.1"/>
    <s v=".761"/>
    <s v="0.5"/>
    <s v="1.6"/>
    <s v="2.1"/>
    <s v="3.2"/>
    <s v="1.1"/>
    <s v="0.3"/>
    <s v="1.6"/>
    <s v="1.6"/>
    <s v="9.0"/>
    <s v="12.4"/>
    <s v=".529"/>
    <s v=".549"/>
    <s v=".276"/>
    <s v="2.8"/>
    <s v="8.3"/>
    <s v="5.6"/>
    <s v="21.7"/>
    <s v="2.7"/>
    <s v="1.2"/>
    <s v="15.8"/>
    <s v="20.6"/>
    <s v="0.1"/>
    <s v="0.6"/>
    <s v="0.7"/>
    <s v=".051"/>
    <s v="-1.6"/>
    <s v="0.1"/>
    <s v="-1.5"/>
    <s v="0.1"/>
    <n v="20210284"/>
    <n v="0.44531783917534257"/>
    <n v="3.4635831935859979E-2"/>
    <n v="0.6135490228638053"/>
    <n v="0.3742995397788571"/>
    <n v="0.22719720316646713"/>
    <x v="23"/>
  </r>
  <r>
    <x v="189"/>
    <s v="32"/>
    <x v="29"/>
    <x v="4"/>
    <n v="37"/>
    <s v="9"/>
    <n v="26"/>
    <s v="5.4"/>
    <s v="13.3"/>
    <s v=".408"/>
    <s v="2.3"/>
    <s v="6.3"/>
    <s v=".362"/>
    <s v="3.2"/>
    <s v="7.1"/>
    <s v=".448"/>
    <s v=".493"/>
    <s v="3.1"/>
    <s v="3.9"/>
    <s v=".797"/>
    <s v="0.7"/>
    <s v="2.5"/>
    <s v="3.2"/>
    <s v="3.7"/>
    <s v="0.8"/>
    <s v="0.2"/>
    <s v="2.3"/>
    <s v="1.4"/>
    <s v="16.2"/>
    <s v="14.5"/>
    <s v=".540"/>
    <s v=".471"/>
    <s v=".290"/>
    <s v="2.8"/>
    <s v="10.4"/>
    <s v="6.6"/>
    <s v="22.9"/>
    <s v="1.5"/>
    <s v="0.9"/>
    <s v="13.4"/>
    <s v="27.8"/>
    <s v="0.2"/>
    <s v="0.2"/>
    <s v="0.4"/>
    <s v=".021"/>
    <s v="0.6"/>
    <s v="-2.1"/>
    <s v="-1.5"/>
    <s v="0.1"/>
    <n v="14092577"/>
    <n v="1.14954135074089"/>
    <n v="2.8383737055330618E-2"/>
    <n v="1.0289104682557348"/>
    <n v="0.88514684007048527"/>
    <n v="0.22224466114323876"/>
    <x v="29"/>
  </r>
  <r>
    <x v="190"/>
    <s v="30"/>
    <x v="21"/>
    <x v="0"/>
    <n v="64"/>
    <s v="23"/>
    <n v="25.9"/>
    <s v="3.9"/>
    <s v="9.9"/>
    <s v=".391"/>
    <s v="1.4"/>
    <s v="4.8"/>
    <s v=".295"/>
    <s v="2.5"/>
    <s v="5.1"/>
    <s v=".480"/>
    <s v=".462"/>
    <s v="1.4"/>
    <s v="1.7"/>
    <s v=".852"/>
    <s v="0.7"/>
    <s v="3.0"/>
    <s v="3.7"/>
    <s v="2.6"/>
    <s v="0.6"/>
    <s v="0.2"/>
    <s v="1.2"/>
    <s v="1.1"/>
    <s v="10.6"/>
    <s v="10.5"/>
    <s v=".497"/>
    <s v=".485"/>
    <s v=".170"/>
    <s v="3.0"/>
    <s v="12.8"/>
    <s v="7.9"/>
    <s v="14.8"/>
    <s v="1.1"/>
    <s v="0.8"/>
    <s v="10.3"/>
    <s v="20.4"/>
    <s v="-0.5"/>
    <s v="1.5"/>
    <s v="1.0"/>
    <s v=".029"/>
    <s v="-2.6"/>
    <s v="-1.0"/>
    <s v="-3.7"/>
    <s v="-0.7"/>
    <n v="24924126"/>
    <n v="0.42529074038544018"/>
    <n v="4.0121767960890585E-2"/>
    <n v="0.42127856358935112"/>
    <n v="0.33699476563390823"/>
    <n v="0.20937544610390749"/>
    <x v="21"/>
  </r>
  <r>
    <x v="191"/>
    <s v="28"/>
    <x v="23"/>
    <x v="0"/>
    <n v="41"/>
    <s v="12"/>
    <n v="22.5"/>
    <s v="3.2"/>
    <s v="7.5"/>
    <s v=".421"/>
    <s v="0.7"/>
    <s v="2.0"/>
    <s v=".333"/>
    <s v="2.5"/>
    <s v="5.6"/>
    <s v=".452"/>
    <s v=".464"/>
    <s v="1.3"/>
    <s v="1.6"/>
    <s v=".815"/>
    <s v="1.0"/>
    <s v="3.0"/>
    <s v="4.0"/>
    <s v="2.0"/>
    <s v="0.8"/>
    <s v="0.2"/>
    <s v="1.0"/>
    <s v="1.7"/>
    <s v="8.3"/>
    <s v="10.9"/>
    <s v=".504"/>
    <s v=".262"/>
    <s v=".210"/>
    <s v="4.5"/>
    <s v="14.9"/>
    <s v="9.6"/>
    <s v="12.8"/>
    <s v="1.8"/>
    <s v="1.0"/>
    <s v="10.4"/>
    <s v="17.2"/>
    <s v="0.1"/>
    <s v="0.6"/>
    <s v="0.7"/>
    <s v=".035"/>
    <s v="-3.2"/>
    <s v="-0.6"/>
    <s v="-3.8"/>
    <s v="-0.4"/>
    <n v="23000000"/>
    <n v="0.36086956521739133"/>
    <n v="3.043478260869565E-2"/>
    <n v="0.47391304347826091"/>
    <n v="0.31335652173913042"/>
    <n v="0.16719652173913044"/>
    <x v="23"/>
  </r>
  <r>
    <x v="192"/>
    <s v="34"/>
    <x v="26"/>
    <x v="2"/>
    <n v="41"/>
    <s v="41"/>
    <n v="32.5"/>
    <s v="6.0"/>
    <s v="13.9"/>
    <s v=".430"/>
    <s v="2.3"/>
    <s v="6.5"/>
    <s v=".358"/>
    <s v="3.6"/>
    <s v="7.4"/>
    <s v=".493"/>
    <s v=".514"/>
    <s v="1.9"/>
    <s v="2.4"/>
    <s v=".814"/>
    <s v="0.6"/>
    <s v="4.8"/>
    <s v="5.3"/>
    <s v="4.3"/>
    <s v="1.8"/>
    <s v="0.5"/>
    <s v="2.6"/>
    <s v="2.5"/>
    <s v="16.2"/>
    <s v="14.5"/>
    <s v=".543"/>
    <s v=".470"/>
    <s v=".170"/>
    <s v="2.0"/>
    <s v="17.2"/>
    <s v="9.3"/>
    <s v="20.9"/>
    <s v="2.8"/>
    <s v="1.5"/>
    <s v="14.7"/>
    <s v="23.5"/>
    <s v="-0.2"/>
    <s v="1.2"/>
    <s v="1.0"/>
    <s v=".036"/>
    <s v="-0.5"/>
    <s v="0.1"/>
    <s v="-0.4"/>
    <s v="0.5"/>
    <n v="49205800"/>
    <n v="0.32922948107743394"/>
    <n v="2.0322807473915676E-2"/>
    <n v="0.29468070837177729"/>
    <n v="0.28471033902507431"/>
    <n v="0.16001162464587509"/>
    <x v="26"/>
  </r>
  <r>
    <x v="193"/>
    <s v="23"/>
    <x v="11"/>
    <x v="2"/>
    <n v="63"/>
    <s v="36"/>
    <n v="25"/>
    <s v="3.3"/>
    <s v="8.2"/>
    <s v=".397"/>
    <s v="1.5"/>
    <s v="4.3"/>
    <s v=".353"/>
    <s v="1.7"/>
    <s v="3.9"/>
    <s v=".447"/>
    <s v=".490"/>
    <s v="1.0"/>
    <s v="1.3"/>
    <s v=".723"/>
    <s v="0.7"/>
    <s v="3.1"/>
    <s v="3.8"/>
    <s v="2.0"/>
    <s v="0.8"/>
    <s v="0.5"/>
    <s v="1.4"/>
    <s v="1.4"/>
    <s v="9.0"/>
    <s v="9.0"/>
    <s v=".512"/>
    <s v=".527"/>
    <s v=".161"/>
    <s v="2.9"/>
    <s v="12.7"/>
    <s v="7.9"/>
    <s v="10.3"/>
    <s v="1.4"/>
    <s v="1.8"/>
    <s v="13.5"/>
    <s v="16.9"/>
    <s v="-0.9"/>
    <s v="1.3"/>
    <s v="0.4"/>
    <s v=".012"/>
    <s v="-3.0"/>
    <s v="-0.7"/>
    <s v="-3.7"/>
    <s v="-0.7"/>
    <n v="18000000"/>
    <n v="0.5"/>
    <n v="2.2222222222222223E-2"/>
    <n v="0.5"/>
    <n v="0.42097777777777778"/>
    <n v="0.1024"/>
    <x v="11"/>
  </r>
  <r>
    <x v="194"/>
    <s v="33"/>
    <x v="5"/>
    <x v="2"/>
    <n v="34"/>
    <s v="4"/>
    <n v="18.7"/>
    <s v="1.1"/>
    <s v="2.8"/>
    <s v=".385"/>
    <s v="0.4"/>
    <s v="1.4"/>
    <s v=".265"/>
    <s v="0.7"/>
    <s v="1.4"/>
    <s v=".511"/>
    <s v=".453"/>
    <s v="0.5"/>
    <s v="0.6"/>
    <s v=".762"/>
    <s v="0.7"/>
    <s v="2.1"/>
    <s v="2.8"/>
    <s v="1.3"/>
    <s v="0.3"/>
    <s v="0.5"/>
    <s v="0.7"/>
    <s v="1.9"/>
    <s v="3.0"/>
    <s v="5.6"/>
    <s v=".489"/>
    <s v=".510"/>
    <s v=".219"/>
    <s v="4.4"/>
    <s v="11.7"/>
    <s v="8.1"/>
    <s v="8.3"/>
    <s v="0.7"/>
    <s v="2.3"/>
    <s v="17.9"/>
    <s v="8.7"/>
    <s v="0.0"/>
    <s v="0.4"/>
    <s v="0.3"/>
    <s v=".023"/>
    <s v="-4.2"/>
    <s v="0.4"/>
    <s v="-3.8"/>
    <s v="-0.3"/>
    <n v="11000000"/>
    <n v="0.27272727272727271"/>
    <n v="2.7272727272727271E-2"/>
    <n v="0.50909090909090904"/>
    <n v="0.3156272727272727"/>
    <n v="7.4683636363636355E-2"/>
    <x v="5"/>
  </r>
  <r>
    <x v="195"/>
    <s v="28"/>
    <x v="8"/>
    <x v="0"/>
    <n v="31"/>
    <s v="31"/>
    <n v="32.6"/>
    <s v="6.3"/>
    <s v="15.9"/>
    <s v=".393"/>
    <s v="1.7"/>
    <s v="5.6"/>
    <s v=".299"/>
    <s v="4.6"/>
    <s v="10.3"/>
    <s v=".444"/>
    <s v=".445"/>
    <s v="3.3"/>
    <s v="4.0"/>
    <s v=".823"/>
    <s v="0.5"/>
    <s v="5.9"/>
    <s v="6.5"/>
    <s v="7.4"/>
    <s v="2.0"/>
    <s v="0.4"/>
    <s v="3.4"/>
    <s v="2.0"/>
    <s v="17.5"/>
    <s v="15.4"/>
    <s v=".494"/>
    <s v=".352"/>
    <s v=".251"/>
    <s v="1.8"/>
    <s v="20.1"/>
    <s v="10.7"/>
    <s v="34.6"/>
    <s v="3.0"/>
    <s v="1.1"/>
    <s v="16.2"/>
    <s v="27.3"/>
    <s v="-0.7"/>
    <s v="0.9"/>
    <s v="0.2"/>
    <s v=".009"/>
    <s v="-1.3"/>
    <s v="-0.3"/>
    <s v="-1.6"/>
    <s v="0.1"/>
    <n v="29517135"/>
    <n v="0.59287596848406865"/>
    <n v="6.775725354103642E-3"/>
    <n v="0.52173085226598048"/>
    <n v="0.5255117070135702"/>
    <n v="5.1547008203878864E-2"/>
    <x v="8"/>
  </r>
  <r>
    <x v="196"/>
    <s v="19"/>
    <x v="28"/>
    <x v="1"/>
    <n v="67"/>
    <s v="67"/>
    <n v="27.1"/>
    <s v="4.9"/>
    <s v="12.4"/>
    <s v=".394"/>
    <s v="1.6"/>
    <s v="5.1"/>
    <s v=".308"/>
    <s v="3.3"/>
    <s v="7.3"/>
    <s v=".454"/>
    <s v=".457"/>
    <s v="1.7"/>
    <s v="2.5"/>
    <s v=".679"/>
    <s v="1.9"/>
    <s v="4.6"/>
    <s v="6.5"/>
    <s v="2.4"/>
    <s v="0.7"/>
    <s v="1.5"/>
    <s v="1.7"/>
    <s v="2.2"/>
    <s v="13.0"/>
    <s v="12.9"/>
    <s v=".482"/>
    <s v=".412"/>
    <s v=".199"/>
    <s v="7.1"/>
    <s v="17.9"/>
    <s v="12.5"/>
    <s v="13.9"/>
    <s v="1.2"/>
    <s v="5.0"/>
    <s v="11.2"/>
    <s v="23.5"/>
    <s v="-1.6"/>
    <s v="1.3"/>
    <s v="-0.3"/>
    <s v="-0.007"/>
    <s v="-2.2"/>
    <s v="-1.0"/>
    <s v="-3.3"/>
    <s v="-0.6"/>
    <n v="11245680"/>
    <n v="1.1559994593479452"/>
    <n v="-2.6676910600337195E-2"/>
    <n v="1.1471071558144994"/>
    <n v="0.93865377638346459"/>
    <n v="-0.16587169473077662"/>
    <x v="28"/>
  </r>
  <r>
    <x v="197"/>
    <s v="29"/>
    <x v="23"/>
    <x v="2"/>
    <n v="65"/>
    <s v="62"/>
    <n v="29.8"/>
    <s v="5.7"/>
    <s v="13.0"/>
    <s v=".436"/>
    <s v="1.5"/>
    <s v="4.8"/>
    <s v=".307"/>
    <s v="4.2"/>
    <s v="8.2"/>
    <s v=".512"/>
    <s v=".493"/>
    <s v="2.0"/>
    <s v="3.1"/>
    <s v=".634"/>
    <s v="0.8"/>
    <s v="4.9"/>
    <s v="5.7"/>
    <s v="2.3"/>
    <s v="0.6"/>
    <s v="0.3"/>
    <s v="2.2"/>
    <s v="1.8"/>
    <s v="14.8"/>
    <s v="10.6"/>
    <s v=".514"/>
    <s v=".369"/>
    <s v=".238"/>
    <s v="3.0"/>
    <s v="17.1"/>
    <s v="10.2"/>
    <s v="12.1"/>
    <s v="0.9"/>
    <s v="0.9"/>
    <s v="13.5"/>
    <s v="24.0"/>
    <s v="-2.3"/>
    <s v="1.3"/>
    <s v="-0.9"/>
    <s v="-0.024"/>
    <s v="-2.9"/>
    <s v="-2.0"/>
    <s v="-4.9"/>
    <s v="-1.4"/>
    <n v="24456061"/>
    <n v="0.60516695636308737"/>
    <n v="-3.6800693292349904E-2"/>
    <n v="0.43343038766545439"/>
    <n v="0.47919409425745224"/>
    <n v="-0.2005048973340392"/>
    <x v="23"/>
  </r>
  <r>
    <x v="198"/>
    <s v="20"/>
    <x v="29"/>
    <x v="4"/>
    <n v="50"/>
    <s v="21"/>
    <n v="21.2"/>
    <s v="1.7"/>
    <s v="5.1"/>
    <s v=".323"/>
    <s v="0.7"/>
    <s v="2.7"/>
    <s v=".259"/>
    <s v="1.0"/>
    <s v="2.4"/>
    <s v=".393"/>
    <s v=".391"/>
    <s v="0.6"/>
    <s v="0.8"/>
    <s v=".725"/>
    <s v="0.5"/>
    <s v="1.7"/>
    <s v="2.3"/>
    <s v="1.2"/>
    <s v="0.5"/>
    <s v="0.3"/>
    <s v="0.9"/>
    <s v="1.9"/>
    <s v="4.6"/>
    <s v="3.7"/>
    <s v=".419"/>
    <s v=".525"/>
    <s v=".156"/>
    <s v="2.8"/>
    <s v="8.7"/>
    <s v="5.7"/>
    <s v="7.4"/>
    <s v="1.0"/>
    <s v="1.4"/>
    <s v="13.8"/>
    <s v="12.5"/>
    <s v="-1.2"/>
    <s v="0.1"/>
    <s v="-1.2"/>
    <s v="-0.053"/>
    <s v="-6.1"/>
    <s v="-1.2"/>
    <s v="-7.3"/>
    <s v="-1.4"/>
    <n v="5469120"/>
    <n v="0.84108595167046973"/>
    <n v="-0.21941372652273125"/>
    <n v="0.67652565677842136"/>
    <n v="0.62055687203791465"/>
    <n v="-0.340157100228190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3D7BC-8480-4B34-A94F-C57666039A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yer">
  <location ref="A3:B14" firstHeaderRow="1" firstDataRow="1" firstDataCol="1"/>
  <pivotFields count="56">
    <pivotField axis="axisRow" showAll="0" measureFilter="1" sortType="descending">
      <items count="554">
        <item x="517"/>
        <item x="220"/>
        <item x="346"/>
        <item x="128"/>
        <item x="324"/>
        <item x="256"/>
        <item x="50"/>
        <item x="70"/>
        <item x="538"/>
        <item x="145"/>
        <item x="446"/>
        <item x="289"/>
        <item x="496"/>
        <item x="282"/>
        <item x="59"/>
        <item x="498"/>
        <item x="35"/>
        <item x="500"/>
        <item x="37"/>
        <item x="3"/>
        <item x="237"/>
        <item x="505"/>
        <item x="344"/>
        <item x="180"/>
        <item x="520"/>
        <item x="383"/>
        <item x="392"/>
        <item x="360"/>
        <item x="327"/>
        <item x="328"/>
        <item x="90"/>
        <item x="407"/>
        <item x="195"/>
        <item x="73"/>
        <item x="263"/>
        <item x="251"/>
        <item x="313"/>
        <item x="331"/>
        <item x="151"/>
        <item x="487"/>
        <item x="469"/>
        <item x="293"/>
        <item x="473"/>
        <item x="202"/>
        <item x="147"/>
        <item x="348"/>
        <item x="8"/>
        <item x="169"/>
        <item x="130"/>
        <item x="460"/>
        <item x="513"/>
        <item x="512"/>
        <item x="271"/>
        <item x="100"/>
        <item x="108"/>
        <item x="225"/>
        <item x="226"/>
        <item x="439"/>
        <item x="189"/>
        <item x="314"/>
        <item x="489"/>
        <item x="193"/>
        <item x="85"/>
        <item x="247"/>
        <item x="337"/>
        <item x="257"/>
        <item x="176"/>
        <item x="468"/>
        <item x="192"/>
        <item x="373"/>
        <item x="42"/>
        <item x="131"/>
        <item x="455"/>
        <item x="318"/>
        <item x="509"/>
        <item x="342"/>
        <item x="252"/>
        <item x="168"/>
        <item x="287"/>
        <item x="306"/>
        <item x="120"/>
        <item x="186"/>
        <item x="259"/>
        <item x="547"/>
        <item x="43"/>
        <item x="461"/>
        <item x="382"/>
        <item x="283"/>
        <item x="433"/>
        <item x="516"/>
        <item x="156"/>
        <item x="414"/>
        <item x="212"/>
        <item x="211"/>
        <item x="31"/>
        <item x="399"/>
        <item x="403"/>
        <item x="139"/>
        <item x="182"/>
        <item x="92"/>
        <item x="84"/>
        <item x="22"/>
        <item x="215"/>
        <item x="412"/>
        <item x="138"/>
        <item x="479"/>
        <item x="347"/>
        <item x="21"/>
        <item x="160"/>
        <item x="445"/>
        <item x="243"/>
        <item x="441"/>
        <item x="89"/>
        <item x="140"/>
        <item x="351"/>
        <item x="48"/>
        <item x="141"/>
        <item x="315"/>
        <item x="57"/>
        <item x="142"/>
        <item x="312"/>
        <item x="472"/>
        <item x="401"/>
        <item x="310"/>
        <item x="437"/>
        <item x="355"/>
        <item x="166"/>
        <item x="497"/>
        <item x="396"/>
        <item x="298"/>
        <item x="272"/>
        <item x="6"/>
        <item x="239"/>
        <item x="269"/>
        <item x="268"/>
        <item x="349"/>
        <item x="379"/>
        <item x="127"/>
        <item x="453"/>
        <item x="385"/>
        <item x="148"/>
        <item x="273"/>
        <item x="209"/>
        <item x="254"/>
        <item x="320"/>
        <item x="309"/>
        <item x="410"/>
        <item x="350"/>
        <item x="426"/>
        <item x="124"/>
        <item x="51"/>
        <item x="27"/>
        <item x="427"/>
        <item x="174"/>
        <item x="134"/>
        <item x="248"/>
        <item x="201"/>
        <item x="197"/>
        <item x="52"/>
        <item x="76"/>
        <item x="45"/>
        <item x="53"/>
        <item x="366"/>
        <item x="236"/>
        <item x="242"/>
        <item x="443"/>
        <item x="458"/>
        <item x="172"/>
        <item x="471"/>
        <item x="117"/>
        <item x="288"/>
        <item x="527"/>
        <item x="330"/>
        <item x="184"/>
        <item x="262"/>
        <item x="245"/>
        <item x="377"/>
        <item x="103"/>
        <item x="387"/>
        <item x="536"/>
        <item x="179"/>
        <item x="301"/>
        <item x="83"/>
        <item x="277"/>
        <item x="104"/>
        <item x="369"/>
        <item x="444"/>
        <item x="376"/>
        <item x="229"/>
        <item x="80"/>
        <item x="323"/>
        <item x="286"/>
        <item x="228"/>
        <item x="96"/>
        <item x="321"/>
        <item x="29"/>
        <item x="234"/>
        <item x="424"/>
        <item x="299"/>
        <item x="175"/>
        <item x="79"/>
        <item x="46"/>
        <item x="71"/>
        <item x="232"/>
        <item x="402"/>
        <item x="352"/>
        <item x="507"/>
        <item x="188"/>
        <item x="116"/>
        <item x="219"/>
        <item x="75"/>
        <item x="465"/>
        <item x="499"/>
        <item x="280"/>
        <item x="408"/>
        <item x="88"/>
        <item x="264"/>
        <item x="539"/>
        <item x="290"/>
        <item x="135"/>
        <item x="454"/>
        <item x="126"/>
        <item x="181"/>
        <item x="275"/>
        <item x="431"/>
        <item x="528"/>
        <item x="504"/>
        <item x="34"/>
        <item x="364"/>
        <item x="429"/>
        <item x="49"/>
        <item x="307"/>
        <item x="162"/>
        <item x="153"/>
        <item x="531"/>
        <item x="368"/>
        <item x="537"/>
        <item x="133"/>
        <item x="216"/>
        <item x="304"/>
        <item x="430"/>
        <item x="240"/>
        <item x="477"/>
        <item x="523"/>
        <item x="159"/>
        <item x="422"/>
        <item x="208"/>
        <item x="39"/>
        <item x="549"/>
        <item x="529"/>
        <item x="391"/>
        <item x="285"/>
        <item x="77"/>
        <item x="227"/>
        <item x="206"/>
        <item x="23"/>
        <item x="115"/>
        <item x="467"/>
        <item x="484"/>
        <item x="261"/>
        <item x="158"/>
        <item x="94"/>
        <item x="122"/>
        <item x="475"/>
        <item x="325"/>
        <item x="114"/>
        <item x="161"/>
        <item x="99"/>
        <item x="418"/>
        <item x="119"/>
        <item x="521"/>
        <item x="386"/>
        <item x="452"/>
        <item x="10"/>
        <item x="415"/>
        <item x="345"/>
        <item x="506"/>
        <item x="485"/>
        <item x="213"/>
        <item x="233"/>
        <item x="398"/>
        <item x="196"/>
        <item x="450"/>
        <item x="423"/>
        <item x="464"/>
        <item x="69"/>
        <item x="250"/>
        <item x="457"/>
        <item x="255"/>
        <item x="372"/>
        <item x="381"/>
        <item x="397"/>
        <item x="47"/>
        <item x="493"/>
        <item x="178"/>
        <item x="449"/>
        <item x="358"/>
        <item x="526"/>
        <item x="542"/>
        <item x="65"/>
        <item x="16"/>
        <item x="36"/>
        <item x="302"/>
        <item x="19"/>
        <item x="436"/>
        <item x="33"/>
        <item x="291"/>
        <item x="11"/>
        <item x="378"/>
        <item x="501"/>
        <item x="405"/>
        <item x="326"/>
        <item x="265"/>
        <item x="416"/>
        <item x="546"/>
        <item x="340"/>
        <item x="200"/>
        <item x="30"/>
        <item x="388"/>
        <item x="448"/>
        <item x="207"/>
        <item x="136"/>
        <item x="81"/>
        <item x="470"/>
        <item x="258"/>
        <item x="365"/>
        <item x="451"/>
        <item x="425"/>
        <item x="18"/>
        <item x="442"/>
        <item x="447"/>
        <item x="129"/>
        <item x="260"/>
        <item x="341"/>
        <item x="5"/>
        <item x="319"/>
        <item x="492"/>
        <item x="502"/>
        <item x="440"/>
        <item x="221"/>
        <item x="393"/>
        <item x="244"/>
        <item x="203"/>
        <item x="456"/>
        <item x="482"/>
        <item x="109"/>
        <item x="459"/>
        <item x="98"/>
        <item x="339"/>
        <item x="185"/>
        <item x="25"/>
        <item x="78"/>
        <item x="435"/>
        <item x="198"/>
        <item x="463"/>
        <item x="332"/>
        <item x="2"/>
        <item x="354"/>
        <item x="279"/>
        <item x="550"/>
        <item x="67"/>
        <item x="93"/>
        <item x="217"/>
        <item x="359"/>
        <item x="101"/>
        <item x="249"/>
        <item x="395"/>
        <item x="214"/>
        <item x="146"/>
        <item x="474"/>
        <item x="511"/>
        <item x="199"/>
        <item x="163"/>
        <item x="544"/>
        <item x="63"/>
        <item x="532"/>
        <item x="317"/>
        <item x="110"/>
        <item x="204"/>
        <item x="334"/>
        <item x="370"/>
        <item x="494"/>
        <item x="183"/>
        <item x="26"/>
        <item x="367"/>
        <item x="356"/>
        <item x="270"/>
        <item x="417"/>
        <item x="476"/>
        <item x="64"/>
        <item x="102"/>
        <item x="154"/>
        <item x="170"/>
        <item x="316"/>
        <item x="210"/>
        <item x="266"/>
        <item x="466"/>
        <item x="15"/>
        <item x="329"/>
        <item x="222"/>
        <item x="281"/>
        <item x="274"/>
        <item x="155"/>
        <item x="28"/>
        <item x="380"/>
        <item x="462"/>
        <item x="231"/>
        <item x="503"/>
        <item x="483"/>
        <item x="1"/>
        <item x="9"/>
        <item x="4"/>
        <item x="294"/>
        <item x="303"/>
        <item x="276"/>
        <item x="481"/>
        <item x="374"/>
        <item x="144"/>
        <item x="253"/>
        <item x="480"/>
        <item x="20"/>
        <item x="519"/>
        <item x="123"/>
        <item x="107"/>
        <item x="404"/>
        <item x="187"/>
        <item x="297"/>
        <item x="353"/>
        <item x="112"/>
        <item x="152"/>
        <item x="491"/>
        <item x="173"/>
        <item x="490"/>
        <item x="394"/>
        <item x="230"/>
        <item x="190"/>
        <item x="55"/>
        <item x="508"/>
        <item x="74"/>
        <item x="0"/>
        <item x="311"/>
        <item x="488"/>
        <item x="32"/>
        <item x="82"/>
        <item x="551"/>
        <item x="357"/>
        <item x="56"/>
        <item x="38"/>
        <item x="111"/>
        <item x="132"/>
        <item x="338"/>
        <item x="384"/>
        <item x="95"/>
        <item x="438"/>
        <item x="118"/>
        <item x="106"/>
        <item x="44"/>
        <item x="390"/>
        <item x="336"/>
        <item x="305"/>
        <item x="343"/>
        <item x="322"/>
        <item x="420"/>
        <item x="194"/>
        <item x="540"/>
        <item x="525"/>
        <item x="165"/>
        <item x="515"/>
        <item x="413"/>
        <item x="295"/>
        <item x="543"/>
        <item x="495"/>
        <item x="278"/>
        <item x="241"/>
        <item x="143"/>
        <item x="177"/>
        <item x="421"/>
        <item x="86"/>
        <item x="533"/>
        <item x="60"/>
        <item x="68"/>
        <item x="361"/>
        <item x="434"/>
        <item x="105"/>
        <item x="235"/>
        <item x="284"/>
        <item x="171"/>
        <item x="167"/>
        <item x="518"/>
        <item x="530"/>
        <item x="121"/>
        <item x="54"/>
        <item x="363"/>
        <item x="224"/>
        <item x="149"/>
        <item x="486"/>
        <item x="218"/>
        <item x="164"/>
        <item x="14"/>
        <item x="409"/>
        <item x="371"/>
        <item x="7"/>
        <item x="205"/>
        <item x="137"/>
        <item x="12"/>
        <item x="548"/>
        <item x="389"/>
        <item x="534"/>
        <item x="296"/>
        <item x="125"/>
        <item x="362"/>
        <item x="72"/>
        <item x="40"/>
        <item x="62"/>
        <item x="41"/>
        <item x="335"/>
        <item x="246"/>
        <item x="478"/>
        <item x="432"/>
        <item x="13"/>
        <item x="91"/>
        <item x="545"/>
        <item x="300"/>
        <item x="406"/>
        <item x="191"/>
        <item x="292"/>
        <item x="522"/>
        <item x="411"/>
        <item x="17"/>
        <item x="61"/>
        <item x="541"/>
        <item x="87"/>
        <item x="24"/>
        <item x="267"/>
        <item x="157"/>
        <item x="514"/>
        <item x="58"/>
        <item x="535"/>
        <item x="308"/>
        <item x="150"/>
        <item x="524"/>
        <item x="66"/>
        <item x="223"/>
        <item x="510"/>
        <item x="428"/>
        <item x="375"/>
        <item x="238"/>
        <item x="400"/>
        <item x="113"/>
        <item x="333"/>
        <item x="419"/>
        <item x="97"/>
        <item x="5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 v="444"/>
    </i>
    <i>
      <x v="359"/>
    </i>
    <i>
      <x v="248"/>
    </i>
    <i>
      <x v="505"/>
    </i>
    <i>
      <x v="83"/>
    </i>
    <i>
      <x v="314"/>
    </i>
    <i>
      <x v="521"/>
    </i>
    <i>
      <x v="470"/>
    </i>
    <i>
      <x v="298"/>
    </i>
    <i>
      <x v="530"/>
    </i>
    <i t="grand">
      <x/>
    </i>
  </rowItems>
  <colItems count="1">
    <i/>
  </colItems>
  <dataFields count="1">
    <dataField name="Sum of WS Per 1M" fld="51" baseField="0" baseItem="2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9B2E6-BA3A-4F5D-85BE-C0B331E5FBB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">
  <location ref="P3:S34" firstHeaderRow="0" firstDataRow="1" firstDataCol="1"/>
  <pivotFields count="56">
    <pivotField showAll="0"/>
    <pivotField showAll="0"/>
    <pivotField axis="axisRow" showAll="0">
      <items count="32">
        <item h="1" x="23"/>
        <item x="9"/>
        <item x="0"/>
        <item x="24"/>
        <item x="11"/>
        <item x="30"/>
        <item x="2"/>
        <item x="5"/>
        <item x="25"/>
        <item x="10"/>
        <item x="15"/>
        <item x="3"/>
        <item x="20"/>
        <item x="1"/>
        <item x="12"/>
        <item x="4"/>
        <item x="21"/>
        <item x="17"/>
        <item x="18"/>
        <item x="8"/>
        <item x="14"/>
        <item x="6"/>
        <item x="7"/>
        <item x="26"/>
        <item x="27"/>
        <item x="13"/>
        <item x="19"/>
        <item x="16"/>
        <item x="22"/>
        <item x="29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S Per 1M" fld="51" subtotal="average" baseField="2" baseItem="1"/>
    <dataField name="Average of PER Per 1M" fld="52" subtotal="average" baseField="2" baseItem="1"/>
    <dataField name="Average of Value Index" fld="5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2DFAC-CB47-4326-8377-F50EFD42275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yer">
  <location ref="M3:N14" firstHeaderRow="1" firstDataRow="1" firstDataCol="1"/>
  <pivotFields count="56">
    <pivotField axis="axisRow" showAll="0" measureFilter="1" sortType="descending">
      <items count="200">
        <item x="105"/>
        <item x="86"/>
        <item x="20"/>
        <item x="53"/>
        <item x="46"/>
        <item x="196"/>
        <item x="3"/>
        <item x="130"/>
        <item x="136"/>
        <item x="114"/>
        <item x="89"/>
        <item x="90"/>
        <item x="27"/>
        <item x="15"/>
        <item x="76"/>
        <item x="93"/>
        <item x="186"/>
        <item x="57"/>
        <item x="187"/>
        <item x="107"/>
        <item x="181"/>
        <item x="35"/>
        <item x="77"/>
        <item x="191"/>
        <item x="99"/>
        <item x="21"/>
        <item x="185"/>
        <item x="80"/>
        <item x="102"/>
        <item x="16"/>
        <item x="51"/>
        <item x="69"/>
        <item x="23"/>
        <item x="182"/>
        <item x="129"/>
        <item x="47"/>
        <item x="164"/>
        <item x="198"/>
        <item x="150"/>
        <item x="140"/>
        <item x="143"/>
        <item x="106"/>
        <item x="172"/>
        <item x="9"/>
        <item x="78"/>
        <item x="75"/>
        <item x="142"/>
        <item x="73"/>
        <item x="167"/>
        <item x="111"/>
        <item x="195"/>
        <item x="61"/>
        <item x="36"/>
        <item x="5"/>
        <item x="33"/>
        <item x="32"/>
        <item x="108"/>
        <item x="126"/>
        <item x="176"/>
        <item x="131"/>
        <item x="37"/>
        <item x="18"/>
        <item x="82"/>
        <item x="72"/>
        <item x="147"/>
        <item x="159"/>
        <item x="160"/>
        <item x="12"/>
        <item x="2"/>
        <item x="8"/>
        <item x="170"/>
        <item x="179"/>
        <item x="52"/>
        <item x="92"/>
        <item x="26"/>
        <item x="10"/>
        <item x="132"/>
        <item x="64"/>
        <item x="41"/>
        <item x="171"/>
        <item x="124"/>
        <item x="85"/>
        <item x="50"/>
        <item x="83"/>
        <item x="1"/>
        <item x="157"/>
        <item x="62"/>
        <item x="109"/>
        <item x="44"/>
        <item x="28"/>
        <item x="54"/>
        <item x="39"/>
        <item x="163"/>
        <item x="117"/>
        <item x="70"/>
        <item x="119"/>
        <item x="67"/>
        <item x="162"/>
        <item x="6"/>
        <item x="156"/>
        <item x="49"/>
        <item x="184"/>
        <item x="25"/>
        <item x="87"/>
        <item x="154"/>
        <item x="151"/>
        <item x="104"/>
        <item x="189"/>
        <item x="174"/>
        <item x="14"/>
        <item x="178"/>
        <item x="19"/>
        <item x="128"/>
        <item x="139"/>
        <item x="113"/>
        <item x="65"/>
        <item x="166"/>
        <item x="55"/>
        <item x="125"/>
        <item x="145"/>
        <item x="88"/>
        <item x="29"/>
        <item x="152"/>
        <item x="133"/>
        <item x="173"/>
        <item x="22"/>
        <item x="175"/>
        <item x="158"/>
        <item x="169"/>
        <item x="24"/>
        <item x="81"/>
        <item x="197"/>
        <item x="137"/>
        <item x="177"/>
        <item x="180"/>
        <item x="101"/>
        <item x="183"/>
        <item x="94"/>
        <item x="43"/>
        <item x="13"/>
        <item x="138"/>
        <item x="188"/>
        <item x="79"/>
        <item x="96"/>
        <item x="120"/>
        <item x="194"/>
        <item x="118"/>
        <item x="112"/>
        <item x="34"/>
        <item x="153"/>
        <item x="30"/>
        <item x="91"/>
        <item x="45"/>
        <item x="38"/>
        <item x="127"/>
        <item x="66"/>
        <item x="40"/>
        <item x="122"/>
        <item x="17"/>
        <item x="144"/>
        <item x="60"/>
        <item x="110"/>
        <item x="193"/>
        <item x="192"/>
        <item x="0"/>
        <item x="74"/>
        <item x="100"/>
        <item x="168"/>
        <item x="135"/>
        <item x="98"/>
        <item x="68"/>
        <item x="103"/>
        <item x="84"/>
        <item x="149"/>
        <item x="58"/>
        <item x="42"/>
        <item x="7"/>
        <item x="155"/>
        <item x="115"/>
        <item x="165"/>
        <item x="48"/>
        <item x="116"/>
        <item x="190"/>
        <item x="146"/>
        <item x="121"/>
        <item x="134"/>
        <item x="59"/>
        <item x="97"/>
        <item x="11"/>
        <item x="63"/>
        <item x="56"/>
        <item x="148"/>
        <item x="31"/>
        <item x="71"/>
        <item x="161"/>
        <item x="123"/>
        <item x="4"/>
        <item x="141"/>
        <item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188"/>
    </i>
    <i>
      <x v="69"/>
    </i>
    <i>
      <x v="53"/>
    </i>
    <i>
      <x v="172"/>
    </i>
    <i>
      <x v="67"/>
    </i>
    <i>
      <x v="175"/>
    </i>
    <i>
      <x v="102"/>
    </i>
    <i>
      <x v="164"/>
    </i>
    <i>
      <x v="109"/>
    </i>
    <i>
      <x v="139"/>
    </i>
    <i t="grand">
      <x/>
    </i>
  </rowItems>
  <colItems count="1">
    <i/>
  </colItems>
  <dataFields count="1">
    <dataField name="Average of Value Index" fld="53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5011E-1319-4529-AE51-2B2048E0AED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yer">
  <location ref="J3:K14" firstHeaderRow="1" firstDataRow="1" firstDataCol="1"/>
  <pivotFields count="56">
    <pivotField axis="axisRow" showAll="0" measureFilter="1" sortType="descending">
      <items count="200">
        <item x="105"/>
        <item x="86"/>
        <item x="20"/>
        <item x="53"/>
        <item x="46"/>
        <item x="196"/>
        <item x="3"/>
        <item x="130"/>
        <item x="136"/>
        <item x="114"/>
        <item x="89"/>
        <item x="90"/>
        <item x="27"/>
        <item x="15"/>
        <item x="76"/>
        <item x="93"/>
        <item x="186"/>
        <item x="57"/>
        <item x="187"/>
        <item x="107"/>
        <item x="181"/>
        <item x="35"/>
        <item x="77"/>
        <item x="191"/>
        <item x="99"/>
        <item x="21"/>
        <item x="185"/>
        <item x="80"/>
        <item x="102"/>
        <item x="16"/>
        <item x="51"/>
        <item x="69"/>
        <item x="23"/>
        <item x="182"/>
        <item x="129"/>
        <item x="47"/>
        <item x="164"/>
        <item x="198"/>
        <item x="150"/>
        <item x="140"/>
        <item x="143"/>
        <item x="106"/>
        <item x="172"/>
        <item x="9"/>
        <item x="78"/>
        <item x="75"/>
        <item x="142"/>
        <item x="73"/>
        <item x="167"/>
        <item x="111"/>
        <item x="195"/>
        <item x="61"/>
        <item x="36"/>
        <item x="5"/>
        <item x="33"/>
        <item x="32"/>
        <item x="108"/>
        <item x="126"/>
        <item x="176"/>
        <item x="131"/>
        <item x="37"/>
        <item x="18"/>
        <item x="82"/>
        <item x="72"/>
        <item x="147"/>
        <item x="159"/>
        <item x="160"/>
        <item x="12"/>
        <item x="2"/>
        <item x="8"/>
        <item x="170"/>
        <item x="179"/>
        <item x="52"/>
        <item x="92"/>
        <item x="26"/>
        <item x="10"/>
        <item x="132"/>
        <item x="64"/>
        <item x="41"/>
        <item x="171"/>
        <item x="124"/>
        <item x="85"/>
        <item x="50"/>
        <item x="83"/>
        <item x="1"/>
        <item x="157"/>
        <item x="62"/>
        <item x="109"/>
        <item x="44"/>
        <item x="28"/>
        <item x="54"/>
        <item x="39"/>
        <item x="163"/>
        <item x="117"/>
        <item x="70"/>
        <item x="119"/>
        <item x="67"/>
        <item x="162"/>
        <item x="6"/>
        <item x="156"/>
        <item x="49"/>
        <item x="184"/>
        <item x="25"/>
        <item x="87"/>
        <item x="154"/>
        <item x="151"/>
        <item x="104"/>
        <item x="189"/>
        <item x="174"/>
        <item x="14"/>
        <item x="178"/>
        <item x="19"/>
        <item x="128"/>
        <item x="139"/>
        <item x="113"/>
        <item x="65"/>
        <item x="166"/>
        <item x="55"/>
        <item x="125"/>
        <item x="145"/>
        <item x="88"/>
        <item x="29"/>
        <item x="152"/>
        <item x="133"/>
        <item x="173"/>
        <item x="22"/>
        <item x="175"/>
        <item x="158"/>
        <item x="169"/>
        <item x="24"/>
        <item x="81"/>
        <item x="197"/>
        <item x="137"/>
        <item x="177"/>
        <item x="180"/>
        <item x="101"/>
        <item x="183"/>
        <item x="94"/>
        <item x="43"/>
        <item x="13"/>
        <item x="138"/>
        <item x="188"/>
        <item x="79"/>
        <item x="96"/>
        <item x="120"/>
        <item x="194"/>
        <item x="118"/>
        <item x="112"/>
        <item x="34"/>
        <item x="153"/>
        <item x="30"/>
        <item x="91"/>
        <item x="45"/>
        <item x="38"/>
        <item x="127"/>
        <item x="66"/>
        <item x="40"/>
        <item x="122"/>
        <item x="17"/>
        <item x="144"/>
        <item x="60"/>
        <item x="110"/>
        <item x="193"/>
        <item x="192"/>
        <item x="0"/>
        <item x="74"/>
        <item x="100"/>
        <item x="168"/>
        <item x="135"/>
        <item x="98"/>
        <item x="68"/>
        <item x="103"/>
        <item x="84"/>
        <item x="149"/>
        <item x="58"/>
        <item x="42"/>
        <item x="7"/>
        <item x="155"/>
        <item x="115"/>
        <item x="165"/>
        <item x="48"/>
        <item x="116"/>
        <item x="190"/>
        <item x="146"/>
        <item x="121"/>
        <item x="134"/>
        <item x="59"/>
        <item x="97"/>
        <item x="11"/>
        <item x="63"/>
        <item x="56"/>
        <item x="148"/>
        <item x="31"/>
        <item x="71"/>
        <item x="161"/>
        <item x="123"/>
        <item x="4"/>
        <item x="141"/>
        <item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 v="164"/>
    </i>
    <i>
      <x v="84"/>
    </i>
    <i>
      <x v="29"/>
    </i>
    <i>
      <x v="6"/>
    </i>
    <i>
      <x v="196"/>
    </i>
    <i>
      <x v="67"/>
    </i>
    <i>
      <x v="68"/>
    </i>
    <i>
      <x v="69"/>
    </i>
    <i>
      <x v="139"/>
    </i>
    <i>
      <x v="129"/>
    </i>
    <i t="grand">
      <x/>
    </i>
  </rowItems>
  <colItems count="1">
    <i/>
  </colItems>
  <dataFields count="1">
    <dataField name="Sum of WS Per 1M" fld="5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DBD49-F6E7-42E8-AD34-14078203868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">
  <location ref="G3:H34" firstHeaderRow="1" firstDataRow="1" firstDataCol="1"/>
  <pivotFields count="5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32">
        <item x="9"/>
        <item x="0"/>
        <item x="24"/>
        <item x="11"/>
        <item x="30"/>
        <item x="2"/>
        <item x="5"/>
        <item x="25"/>
        <item x="10"/>
        <item x="15"/>
        <item x="3"/>
        <item x="20"/>
        <item x="1"/>
        <item x="12"/>
        <item x="4"/>
        <item x="21"/>
        <item x="17"/>
        <item x="18"/>
        <item h="1" x="23"/>
        <item x="8"/>
        <item x="14"/>
        <item x="6"/>
        <item x="7"/>
        <item x="26"/>
        <item x="27"/>
        <item x="13"/>
        <item x="19"/>
        <item x="16"/>
        <item x="22"/>
        <item x="29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5"/>
  </rowFields>
  <rowItems count="31">
    <i>
      <x v="12"/>
    </i>
    <i>
      <x v="1"/>
    </i>
    <i>
      <x v="5"/>
    </i>
    <i>
      <x v="21"/>
    </i>
    <i>
      <x v="14"/>
    </i>
    <i>
      <x v="10"/>
    </i>
    <i>
      <x v="6"/>
    </i>
    <i>
      <x/>
    </i>
    <i>
      <x v="22"/>
    </i>
    <i>
      <x v="20"/>
    </i>
    <i>
      <x v="8"/>
    </i>
    <i>
      <x v="9"/>
    </i>
    <i>
      <x v="17"/>
    </i>
    <i>
      <x v="16"/>
    </i>
    <i>
      <x v="11"/>
    </i>
    <i>
      <x v="3"/>
    </i>
    <i>
      <x v="27"/>
    </i>
    <i>
      <x v="26"/>
    </i>
    <i>
      <x v="19"/>
    </i>
    <i>
      <x v="13"/>
    </i>
    <i>
      <x v="25"/>
    </i>
    <i>
      <x v="28"/>
    </i>
    <i>
      <x v="2"/>
    </i>
    <i>
      <x v="7"/>
    </i>
    <i>
      <x v="15"/>
    </i>
    <i>
      <x v="24"/>
    </i>
    <i>
      <x v="23"/>
    </i>
    <i>
      <x v="30"/>
    </i>
    <i>
      <x v="4"/>
    </i>
    <i>
      <x v="29"/>
    </i>
    <i t="grand">
      <x/>
    </i>
  </rowItems>
  <colItems count="1">
    <i/>
  </colItems>
  <dataFields count="1">
    <dataField name="Average of Impact Ratio" fld="54" subtotal="average" baseField="5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02BEDB6-00FE-4485-9AB1-5F1B1A2DC82D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2BDC42-86A8-4D62-B2F2-EB21273C90FE}" autoFormatId="16" applyNumberFormats="0" applyBorderFormats="0" applyFontFormats="0" applyPatternFormats="0" applyAlignmentFormats="0" applyWidthHeightFormats="0">
  <queryTableRefresh nextId="30">
    <queryTableFields count="2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84A0083-EE30-4489-86AE-202EB7EEEE19}" autoFormatId="16" applyNumberFormats="0" applyBorderFormats="0" applyFontFormats="0" applyPatternFormats="0" applyAlignmentFormats="0" applyWidthHeightFormats="0">
  <queryTableRefresh nextId="32">
    <queryTableFields count="31">
      <queryTableField id="1" name="Rk" tableColumnId="1"/>
      <queryTableField id="2" name="Player" tableColumnId="2"/>
      <queryTableField id="3" name="Age" tableColumnId="3"/>
      <queryTableField id="4" name="Team" tableColumnId="4"/>
      <queryTableField id="5" name="Pos" tableColumnId="5"/>
      <queryTableField id="6" name="G" tableColumnId="6"/>
      <queryTableField id="7" name="GS" tableColumnId="7"/>
      <queryTableField id="8" name="MP" tableColumnId="8"/>
      <queryTableField id="9" name="FG" tableColumnId="9"/>
      <queryTableField id="10" name="FGA" tableColumnId="10"/>
      <queryTableField id="11" name="FG%" tableColumnId="11"/>
      <queryTableField id="12" name="3P" tableColumnId="12"/>
      <queryTableField id="13" name="3PA" tableColumnId="13"/>
      <queryTableField id="14" name="3P%" tableColumnId="14"/>
      <queryTableField id="15" name="2P" tableColumnId="15"/>
      <queryTableField id="16" name="2PA" tableColumnId="16"/>
      <queryTableField id="17" name="2P%" tableColumnId="17"/>
      <queryTableField id="18" name="eFG%" tableColumnId="18"/>
      <queryTableField id="19" name="FT" tableColumnId="19"/>
      <queryTableField id="20" name="FTA" tableColumnId="20"/>
      <queryTableField id="21" name="FT%" tableColumnId="21"/>
      <queryTableField id="22" name="ORB" tableColumnId="22"/>
      <queryTableField id="23" name="DRB" tableColumnId="23"/>
      <queryTableField id="24" name="TRB" tableColumnId="24"/>
      <queryTableField id="25" name="AST" tableColumnId="25"/>
      <queryTableField id="26" name="STL" tableColumnId="26"/>
      <queryTableField id="27" name="BLK" tableColumnId="27"/>
      <queryTableField id="28" name="TOV" tableColumnId="28"/>
      <queryTableField id="29" name="PF" tableColumnId="29"/>
      <queryTableField id="30" name="PTS" tableColumnId="30"/>
      <queryTableField id="31" name="Awards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C8918A0-B906-4BAB-9C1A-9159686ABEB8}" autoFormatId="16" applyNumberFormats="0" applyBorderFormats="0" applyFontFormats="0" applyPatternFormats="0" applyAlignmentFormats="0" applyWidthHeightFormats="0">
  <queryTableRefresh nextId="30">
    <queryTableFields count="29">
      <queryTableField id="1" name="Rk" tableColumnId="1"/>
      <queryTableField id="2" name="Player" tableColumnId="2"/>
      <queryTableField id="3" name="Age" tableColumnId="3"/>
      <queryTableField id="4" name="Team" tableColumnId="4"/>
      <queryTableField id="5" name="Pos" tableColumnId="5"/>
      <queryTableField id="6" name="G" tableColumnId="6"/>
      <queryTableField id="7" name="GS" tableColumnId="7"/>
      <queryTableField id="8" name="MP" tableColumnId="8"/>
      <queryTableField id="9" name="PER" tableColumnId="9"/>
      <queryTableField id="10" name="TS%" tableColumnId="10"/>
      <queryTableField id="11" name="3PAr" tableColumnId="11"/>
      <queryTableField id="12" name="FTr" tableColumnId="12"/>
      <queryTableField id="13" name="ORB%" tableColumnId="13"/>
      <queryTableField id="14" name="DRB%" tableColumnId="14"/>
      <queryTableField id="15" name="TRB%" tableColumnId="15"/>
      <queryTableField id="16" name="AST%" tableColumnId="16"/>
      <queryTableField id="17" name="STL%" tableColumnId="17"/>
      <queryTableField id="18" name="BLK%" tableColumnId="18"/>
      <queryTableField id="19" name="TOV%" tableColumnId="19"/>
      <queryTableField id="20" name="USG%" tableColumnId="20"/>
      <queryTableField id="21" name="OWS" tableColumnId="21"/>
      <queryTableField id="22" name="DWS" tableColumnId="22"/>
      <queryTableField id="23" name="WS" tableColumnId="23"/>
      <queryTableField id="24" name="WS/48" tableColumnId="24"/>
      <queryTableField id="25" name="OBPM" tableColumnId="25"/>
      <queryTableField id="26" name="DBPM" tableColumnId="26"/>
      <queryTableField id="27" name="BPM" tableColumnId="27"/>
      <queryTableField id="28" name="VORP" tableColumnId="28"/>
      <queryTableField id="29" name="Awards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DE3EE32-E276-42ED-9B57-DE6C98912BD9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1"/>
      <queryTableField id="2" name="Team" tableColumnId="2"/>
      <queryTableField id="3" name="Salary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E71DC2D-58DB-4D9C-B26E-24CC2DDF192C}" autoFormatId="16" applyNumberFormats="0" applyBorderFormats="0" applyFontFormats="0" applyPatternFormats="0" applyAlignmentFormats="0" applyWidthHeightFormats="0">
  <queryTableRefresh nextId="52">
    <queryTableFields count="50">
      <queryTableField id="1" name="Column2" tableColumnId="1"/>
      <queryTableField id="2" name="Column3" tableColumnId="2"/>
      <queryTableField id="3" name="Column4" tableColumnId="3"/>
      <queryTableField id="4" name="Column5" tableColumnId="4"/>
      <queryTableField id="5" name="Column6" tableColumnId="5"/>
      <queryTableField id="6" name="Column7" tableColumnId="6"/>
      <queryTableField id="7" name="Column8" tableColumnId="7"/>
      <queryTableField id="8" name="Column9" tableColumnId="8"/>
      <queryTableField id="9" name="Column10" tableColumnId="9"/>
      <queryTableField id="10" name="Column11" tableColumnId="10"/>
      <queryTableField id="11" name="Column12" tableColumnId="11"/>
      <queryTableField id="12" name="Column13" tableColumnId="12"/>
      <queryTableField id="13" name="Column14" tableColumnId="13"/>
      <queryTableField id="14" name="Column15" tableColumnId="14"/>
      <queryTableField id="15" name="Column16" tableColumnId="15"/>
      <queryTableField id="16" name="Column17" tableColumnId="16"/>
      <queryTableField id="17" name="Column18" tableColumnId="17"/>
      <queryTableField id="18" name="Column19" tableColumnId="18"/>
      <queryTableField id="19" name="Column20" tableColumnId="19"/>
      <queryTableField id="20" name="Column21" tableColumnId="20"/>
      <queryTableField id="21" name="Column22" tableColumnId="21"/>
      <queryTableField id="22" name="Column23" tableColumnId="22"/>
      <queryTableField id="23" name="Column24" tableColumnId="23"/>
      <queryTableField id="24" name="Column25" tableColumnId="24"/>
      <queryTableField id="25" name="Column26" tableColumnId="25"/>
      <queryTableField id="26" name="Column27" tableColumnId="26"/>
      <queryTableField id="27" name="Column28" tableColumnId="27"/>
      <queryTableField id="28" name="Column29" tableColumnId="28"/>
      <queryTableField id="29" name="Column30" tableColumnId="29"/>
      <queryTableField id="30" name="Advanced.Column9" tableColumnId="30"/>
      <queryTableField id="31" name="Advanced.Column10" tableColumnId="31"/>
      <queryTableField id="32" name="Advanced.Column11" tableColumnId="32"/>
      <queryTableField id="33" name="Advanced.Column12" tableColumnId="33"/>
      <queryTableField id="34" name="Advanced.Column13" tableColumnId="34"/>
      <queryTableField id="35" name="Advanced.Column14" tableColumnId="35"/>
      <queryTableField id="36" name="Advanced.Column15" tableColumnId="36"/>
      <queryTableField id="37" name="Advanced.Column16" tableColumnId="37"/>
      <queryTableField id="38" name="Advanced.Column17" tableColumnId="38"/>
      <queryTableField id="39" name="Advanced.Column18" tableColumnId="39"/>
      <queryTableField id="40" name="Advanced.Column19" tableColumnId="40"/>
      <queryTableField id="41" name="Advanced.Column20" tableColumnId="41"/>
      <queryTableField id="42" name="Advanced.Column21" tableColumnId="42"/>
      <queryTableField id="43" name="Advanced.Column22" tableColumnId="43"/>
      <queryTableField id="44" name="Advanced.Column23" tableColumnId="44"/>
      <queryTableField id="45" name="Advanced.Column24" tableColumnId="45"/>
      <queryTableField id="46" name="Advanced.Column25" tableColumnId="46"/>
      <queryTableField id="47" name="Advanced.Column26" tableColumnId="47"/>
      <queryTableField id="48" name="Advanced.Column27" tableColumnId="48"/>
      <queryTableField id="49" name="Advanced.Column28" tableColumnId="49"/>
      <queryTableField id="51" name="Advanced.Column29" tableColumnId="51"/>
    </queryTableFields>
    <queryTableDeletedFields count="1">
      <deletedField name="Advanced.Column29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F9DC5B5-6A46-48D0-B614-B4D7133240B2}" autoFormatId="16" applyNumberFormats="0" applyBorderFormats="0" applyFontFormats="0" applyPatternFormats="0" applyAlignmentFormats="0" applyWidthHeightFormats="0">
  <queryTableRefresh nextId="61" unboundColumnsRight="6">
    <queryTableFields count="56">
      <queryTableField id="1" name="Column2" tableColumnId="1"/>
      <queryTableField id="2" name="Column3" tableColumnId="2"/>
      <queryTableField id="3" name="Column4" tableColumnId="3"/>
      <queryTableField id="4" name="Column5" tableColumnId="4"/>
      <queryTableField id="5" name="Column6" tableColumnId="5"/>
      <queryTableField id="6" name="Column7" tableColumnId="6"/>
      <queryTableField id="7" name="Column8" tableColumnId="7"/>
      <queryTableField id="8" name="Column9" tableColumnId="8"/>
      <queryTableField id="9" name="Column10" tableColumnId="9"/>
      <queryTableField id="10" name="Column11" tableColumnId="10"/>
      <queryTableField id="11" name="Column12" tableColumnId="11"/>
      <queryTableField id="12" name="Column13" tableColumnId="12"/>
      <queryTableField id="13" name="Column14" tableColumnId="13"/>
      <queryTableField id="14" name="Column15" tableColumnId="14"/>
      <queryTableField id="15" name="Column16" tableColumnId="15"/>
      <queryTableField id="16" name="Column17" tableColumnId="16"/>
      <queryTableField id="17" name="Column18" tableColumnId="17"/>
      <queryTableField id="18" name="Column19" tableColumnId="18"/>
      <queryTableField id="19" name="Column20" tableColumnId="19"/>
      <queryTableField id="20" name="Column21" tableColumnId="20"/>
      <queryTableField id="21" name="Column22" tableColumnId="21"/>
      <queryTableField id="22" name="Column23" tableColumnId="22"/>
      <queryTableField id="23" name="Column24" tableColumnId="23"/>
      <queryTableField id="24" name="Column25" tableColumnId="24"/>
      <queryTableField id="25" name="Column26" tableColumnId="25"/>
      <queryTableField id="26" name="Column27" tableColumnId="26"/>
      <queryTableField id="27" name="Column28" tableColumnId="27"/>
      <queryTableField id="28" name="Column29" tableColumnId="28"/>
      <queryTableField id="29" name="Column30" tableColumnId="29"/>
      <queryTableField id="30" name="Advanced.Column9" tableColumnId="30"/>
      <queryTableField id="31" name="Advanced.Column10" tableColumnId="31"/>
      <queryTableField id="32" name="Advanced.Column11" tableColumnId="32"/>
      <queryTableField id="33" name="Advanced.Column12" tableColumnId="33"/>
      <queryTableField id="34" name="Advanced.Column13" tableColumnId="34"/>
      <queryTableField id="35" name="Advanced.Column14" tableColumnId="35"/>
      <queryTableField id="36" name="Advanced.Column15" tableColumnId="36"/>
      <queryTableField id="37" name="Advanced.Column16" tableColumnId="37"/>
      <queryTableField id="38" name="Advanced.Column17" tableColumnId="38"/>
      <queryTableField id="39" name="Advanced.Column18" tableColumnId="39"/>
      <queryTableField id="40" name="Advanced.Column19" tableColumnId="40"/>
      <queryTableField id="41" name="Advanced.Column20" tableColumnId="41"/>
      <queryTableField id="42" name="Advanced.Column21" tableColumnId="42"/>
      <queryTableField id="43" name="Advanced.Column22" tableColumnId="43"/>
      <queryTableField id="44" name="Advanced.Column23" tableColumnId="44"/>
      <queryTableField id="45" name="Advanced.Column24" tableColumnId="45"/>
      <queryTableField id="46" name="Advanced.Column25" tableColumnId="46"/>
      <queryTableField id="47" name="Advanced.Column26" tableColumnId="47"/>
      <queryTableField id="48" name="Advanced.Column27" tableColumnId="48"/>
      <queryTableField id="49" name="Advanced.Column28" tableColumnId="49"/>
      <queryTableField id="51" name="Salaries.Salary" tableColumnId="51"/>
      <queryTableField id="52" dataBound="0" tableColumnId="52"/>
      <queryTableField id="53" dataBound="0" tableColumnId="53"/>
      <queryTableField id="56" dataBound="0" tableColumnId="55"/>
      <queryTableField id="57" dataBound="0" tableColumnId="56"/>
      <queryTableField id="59" dataBound="0" tableColumnId="58"/>
      <queryTableField id="60" dataBound="0" tableColumnId="59"/>
    </queryTableFields>
    <queryTableDeletedFields count="2">
      <deletedField name="Advanced.Column29"/>
      <deletedField name="Advanced.Column2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731D29-6767-4C4B-BB9B-777C2686440B}" name="Per_Game" displayName="Per_Game" ref="A1:AE572" tableType="queryTable" totalsRowShown="0">
  <autoFilter ref="A1:AE572" xr:uid="{F5731D29-6767-4C4B-BB9B-777C2686440B}"/>
  <tableColumns count="31">
    <tableColumn id="1" xr3:uid="{11F544B8-0BC6-4FB2-89D8-B6D9AF67FA78}" uniqueName="1" name="Column1" queryTableFieldId="1" dataDxfId="235"/>
    <tableColumn id="2" xr3:uid="{F4ADA554-318E-4D54-BB21-566ABBF1DDD6}" uniqueName="2" name="Column2" queryTableFieldId="2" dataDxfId="234"/>
    <tableColumn id="3" xr3:uid="{B5AD8ED2-6CD3-4CFD-A691-D5FC7B36359F}" uniqueName="3" name="Column3" queryTableFieldId="3" dataDxfId="233"/>
    <tableColumn id="4" xr3:uid="{7521CAF5-4C06-44AD-8955-65DE9DE84680}" uniqueName="4" name="Column4" queryTableFieldId="4" dataDxfId="232"/>
    <tableColumn id="5" xr3:uid="{61685DF9-7D7D-4B42-AC99-60F4AF94F2E1}" uniqueName="5" name="Column5" queryTableFieldId="5" dataDxfId="231"/>
    <tableColumn id="6" xr3:uid="{75CDEE11-DEA8-4C8A-9498-E488700C568A}" uniqueName="6" name="Column6" queryTableFieldId="6" dataDxfId="230"/>
    <tableColumn id="7" xr3:uid="{9F3B466D-38CE-456C-963C-C5715A56315D}" uniqueName="7" name="Column7" queryTableFieldId="7" dataDxfId="229"/>
    <tableColumn id="8" xr3:uid="{A471DCBB-D5D8-4CBA-A192-D3DDD3E51E47}" uniqueName="8" name="Column8" queryTableFieldId="8" dataDxfId="228"/>
    <tableColumn id="9" xr3:uid="{6E505088-7151-4A44-96C1-290601909AF0}" uniqueName="9" name="Column9" queryTableFieldId="9" dataDxfId="227"/>
    <tableColumn id="10" xr3:uid="{F61D4669-E3CC-4614-AB08-395563E7D75F}" uniqueName="10" name="Column10" queryTableFieldId="10" dataDxfId="226"/>
    <tableColumn id="11" xr3:uid="{443E4B1F-8D4F-4879-B4A2-933CD0347273}" uniqueName="11" name="Column11" queryTableFieldId="11" dataDxfId="225"/>
    <tableColumn id="12" xr3:uid="{ADB3CA68-757F-41EB-8A96-8A9CB73C5351}" uniqueName="12" name="Column12" queryTableFieldId="12" dataDxfId="224"/>
    <tableColumn id="13" xr3:uid="{5E995F87-46A4-42E0-A049-FE3C1499FCF8}" uniqueName="13" name="Column13" queryTableFieldId="13" dataDxfId="223"/>
    <tableColumn id="14" xr3:uid="{3E5B1082-596B-48FA-8B2F-7A719A483D94}" uniqueName="14" name="Column14" queryTableFieldId="14" dataDxfId="222"/>
    <tableColumn id="15" xr3:uid="{5B8A1B51-0BD8-4FA1-9878-6FDCF9D8919A}" uniqueName="15" name="Column15" queryTableFieldId="15" dataDxfId="221"/>
    <tableColumn id="16" xr3:uid="{7D28C6E4-A66B-45C9-AC04-7D8741BD50F5}" uniqueName="16" name="Column16" queryTableFieldId="16" dataDxfId="220"/>
    <tableColumn id="17" xr3:uid="{82E4AFCF-FA27-44FF-8A05-C46D3B91ACD1}" uniqueName="17" name="Column17" queryTableFieldId="17" dataDxfId="219"/>
    <tableColumn id="18" xr3:uid="{A7300325-A1F1-43E0-8A14-BE0C7E229F19}" uniqueName="18" name="Column18" queryTableFieldId="18" dataDxfId="218"/>
    <tableColumn id="19" xr3:uid="{6109A7FE-DDFF-44DB-8A8A-14A74632BBC1}" uniqueName="19" name="Column19" queryTableFieldId="19" dataDxfId="217"/>
    <tableColumn id="20" xr3:uid="{C411EA7B-33ED-408B-9968-444F5B56F187}" uniqueName="20" name="Column20" queryTableFieldId="20" dataDxfId="216"/>
    <tableColumn id="21" xr3:uid="{D31B7001-A42D-4FD0-A79D-6186EC307029}" uniqueName="21" name="Column21" queryTableFieldId="21" dataDxfId="215"/>
    <tableColumn id="22" xr3:uid="{06D78852-31BE-4870-876F-B3B0C0BC6365}" uniqueName="22" name="Column22" queryTableFieldId="22" dataDxfId="214"/>
    <tableColumn id="23" xr3:uid="{CFEA4E73-D856-4A77-AB6F-548E2B8CF6EC}" uniqueName="23" name="Column23" queryTableFieldId="23" dataDxfId="213"/>
    <tableColumn id="24" xr3:uid="{CE00E79F-0527-44EC-9FB5-17162C918D45}" uniqueName="24" name="Column24" queryTableFieldId="24" dataDxfId="212"/>
    <tableColumn id="25" xr3:uid="{17E4DDF3-B38F-4C58-A371-14C25D833CE4}" uniqueName="25" name="Column25" queryTableFieldId="25" dataDxfId="211"/>
    <tableColumn id="26" xr3:uid="{124E634F-E44B-4595-8FB0-328423202F4E}" uniqueName="26" name="Column26" queryTableFieldId="26" dataDxfId="210"/>
    <tableColumn id="27" xr3:uid="{2D65E6D8-28D4-4F36-90DC-6506C55DE942}" uniqueName="27" name="Column27" queryTableFieldId="27" dataDxfId="209"/>
    <tableColumn id="28" xr3:uid="{D0D36377-43C5-497E-B297-69B57F7D4500}" uniqueName="28" name="Column28" queryTableFieldId="28" dataDxfId="208"/>
    <tableColumn id="29" xr3:uid="{C87A83E0-A2F5-4AA3-A321-DF81E7F64795}" uniqueName="29" name="Column29" queryTableFieldId="29" dataDxfId="207"/>
    <tableColumn id="30" xr3:uid="{2E95FCF9-107F-45CF-A9FA-C622AFE82C24}" uniqueName="30" name="Column30" queryTableFieldId="30" dataDxfId="206"/>
    <tableColumn id="31" xr3:uid="{3AFD30BA-8161-49F5-A122-267BF7CAABEC}" uniqueName="31" name="Column31" queryTableFieldId="31" dataDxfId="20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1859F7-CEBA-46E8-9EFE-C8A23D74A26C}" name="Advanced" displayName="Advanced" ref="A1:AC572" tableType="queryTable" totalsRowShown="0">
  <autoFilter ref="A1:AC572" xr:uid="{821859F7-CEBA-46E8-9EFE-C8A23D74A26C}"/>
  <tableColumns count="29">
    <tableColumn id="1" xr3:uid="{7D75C3A3-5E9F-47AB-B26C-A9CEAC75968C}" uniqueName="1" name="Column1" queryTableFieldId="1" dataDxfId="204"/>
    <tableColumn id="2" xr3:uid="{702A9087-40BA-4EFE-B90E-5954C03C74BA}" uniqueName="2" name="Column2" queryTableFieldId="2" dataDxfId="203"/>
    <tableColumn id="3" xr3:uid="{CEEBFB1A-1B28-45D8-ADFF-1EA81AF6D850}" uniqueName="3" name="Column3" queryTableFieldId="3" dataDxfId="202"/>
    <tableColumn id="4" xr3:uid="{944B6615-9E87-4918-B007-3DD586B6A028}" uniqueName="4" name="Column4" queryTableFieldId="4" dataDxfId="201"/>
    <tableColumn id="5" xr3:uid="{795AA7DC-E082-45AA-A435-3516E5F7B076}" uniqueName="5" name="Column5" queryTableFieldId="5" dataDxfId="200"/>
    <tableColumn id="6" xr3:uid="{7D29FB90-F2F8-4FA3-A9B0-CF76F16EBC31}" uniqueName="6" name="Column6" queryTableFieldId="6" dataDxfId="199"/>
    <tableColumn id="7" xr3:uid="{B11A2279-BECE-41F7-8DD8-3935D7A40EFB}" uniqueName="7" name="Column7" queryTableFieldId="7" dataDxfId="198"/>
    <tableColumn id="8" xr3:uid="{65AA6CDF-C5C8-4633-9231-D70C6939040C}" uniqueName="8" name="Column8" queryTableFieldId="8" dataDxfId="197"/>
    <tableColumn id="9" xr3:uid="{FF7AD614-8F04-4C08-B331-E42CDF3139D4}" uniqueName="9" name="Column9" queryTableFieldId="9" dataDxfId="196"/>
    <tableColumn id="10" xr3:uid="{1EAAF7E3-5FA4-441D-A414-0C658A4F6B32}" uniqueName="10" name="Column10" queryTableFieldId="10" dataDxfId="195"/>
    <tableColumn id="11" xr3:uid="{C6B6CA6A-72D4-4A58-AEAF-2DDCBE6B8129}" uniqueName="11" name="Column11" queryTableFieldId="11" dataDxfId="194"/>
    <tableColumn id="12" xr3:uid="{ADE0F744-190F-4A54-949F-74D973B1634D}" uniqueName="12" name="Column12" queryTableFieldId="12" dataDxfId="193"/>
    <tableColumn id="13" xr3:uid="{A3063D35-42E8-4BEC-B64E-5CCAFB4DA958}" uniqueName="13" name="Column13" queryTableFieldId="13" dataDxfId="192"/>
    <tableColumn id="14" xr3:uid="{D547D305-D05D-4A0B-8699-54B7CEA0A6C3}" uniqueName="14" name="Column14" queryTableFieldId="14" dataDxfId="191"/>
    <tableColumn id="15" xr3:uid="{C4B0960D-1D96-4DC1-BF02-F09D2DB68A26}" uniqueName="15" name="Column15" queryTableFieldId="15" dataDxfId="190"/>
    <tableColumn id="16" xr3:uid="{3C25A870-CD22-4847-B6DD-E593C41C1453}" uniqueName="16" name="Column16" queryTableFieldId="16" dataDxfId="189"/>
    <tableColumn id="17" xr3:uid="{B118F17A-2236-44A8-9583-F4EC1604AB28}" uniqueName="17" name="Column17" queryTableFieldId="17" dataDxfId="188"/>
    <tableColumn id="18" xr3:uid="{B18EE04E-B0C3-44C3-BD1E-1AB856724B8C}" uniqueName="18" name="Column18" queryTableFieldId="18" dataDxfId="187"/>
    <tableColumn id="19" xr3:uid="{9165D5A9-EDDE-4CA5-903B-9EA3D4242CE6}" uniqueName="19" name="Column19" queryTableFieldId="19" dataDxfId="186"/>
    <tableColumn id="20" xr3:uid="{0E083164-6FB0-45EB-AFEC-4FAA1E6924FC}" uniqueName="20" name="Column20" queryTableFieldId="20" dataDxfId="185"/>
    <tableColumn id="21" xr3:uid="{0D821A72-38D6-4830-93D4-63C735133605}" uniqueName="21" name="Column21" queryTableFieldId="21" dataDxfId="184"/>
    <tableColumn id="22" xr3:uid="{8457F6D0-3E68-4EE4-AAB2-AE0AA987DF4E}" uniqueName="22" name="Column22" queryTableFieldId="22" dataDxfId="183"/>
    <tableColumn id="23" xr3:uid="{CDB23FCD-025E-4F64-81C3-6D30C7931B15}" uniqueName="23" name="Column23" queryTableFieldId="23" dataDxfId="182"/>
    <tableColumn id="24" xr3:uid="{06582923-30D7-4DEF-B16D-4095F8A0877B}" uniqueName="24" name="Column24" queryTableFieldId="24" dataDxfId="181"/>
    <tableColumn id="25" xr3:uid="{03C2AC59-5A4C-4002-9618-ED0E21DC6256}" uniqueName="25" name="Column25" queryTableFieldId="25" dataDxfId="180"/>
    <tableColumn id="26" xr3:uid="{734FF186-BF13-4B91-85E3-FE0CCF184C36}" uniqueName="26" name="Column26" queryTableFieldId="26" dataDxfId="179"/>
    <tableColumn id="27" xr3:uid="{BF224747-29F5-4FB3-B43F-9CEBF35D317E}" uniqueName="27" name="Column27" queryTableFieldId="27" dataDxfId="178"/>
    <tableColumn id="28" xr3:uid="{1B18BB7C-668F-42A1-9D34-527A46CF89E8}" uniqueName="28" name="Column28" queryTableFieldId="28" dataDxfId="177"/>
    <tableColumn id="29" xr3:uid="{E2521625-8629-45F3-8147-BF5212F01835}" uniqueName="29" name="Column29" queryTableFieldId="29" dataDxfId="1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963A1-A3BF-4F66-BFAB-A35A154FCEFC}" name="Playoff_Per_Game" displayName="Playoff_Per_Game" ref="A1:AE221" tableType="queryTable" totalsRowShown="0">
  <autoFilter ref="A1:AE221" xr:uid="{344963A1-A3BF-4F66-BFAB-A35A154FCEFC}"/>
  <tableColumns count="31">
    <tableColumn id="1" xr3:uid="{01797C6D-448B-49F2-A763-EE42485D966C}" uniqueName="1" name="Rk" queryTableFieldId="1"/>
    <tableColumn id="2" xr3:uid="{12358EF5-E08F-4532-8A5A-1BE9F992BEA1}" uniqueName="2" name="Player" queryTableFieldId="2" dataDxfId="175"/>
    <tableColumn id="3" xr3:uid="{F929EA99-3209-4B44-9F4C-8995050C4D2B}" uniqueName="3" name="Age" queryTableFieldId="3"/>
    <tableColumn id="4" xr3:uid="{2D5CD782-9E9F-42B9-954C-81F08408831D}" uniqueName="4" name="Team" queryTableFieldId="4" dataDxfId="174"/>
    <tableColumn id="5" xr3:uid="{D1746EB5-5B35-4025-ADE6-D177CE2B6F74}" uniqueName="5" name="Pos" queryTableFieldId="5" dataDxfId="173"/>
    <tableColumn id="6" xr3:uid="{651F210F-DD3A-4367-AA6C-EC8428D5BA79}" uniqueName="6" name="G" queryTableFieldId="6"/>
    <tableColumn id="7" xr3:uid="{AF93E082-6F5A-42D6-9BBB-3E59E0C3B05E}" uniqueName="7" name="GS" queryTableFieldId="7"/>
    <tableColumn id="8" xr3:uid="{45FA903C-087B-449F-8629-267CA911582D}" uniqueName="8" name="MP" queryTableFieldId="8"/>
    <tableColumn id="9" xr3:uid="{FB3170EB-5365-4E83-8B38-369DABEAF07F}" uniqueName="9" name="FG" queryTableFieldId="9"/>
    <tableColumn id="10" xr3:uid="{C3A7B155-F12E-4ED2-B6A0-CE727375343F}" uniqueName="10" name="FGA" queryTableFieldId="10"/>
    <tableColumn id="11" xr3:uid="{BEA54C31-A985-4B8D-87C5-B3BA975B31BA}" uniqueName="11" name="FG%" queryTableFieldId="11"/>
    <tableColumn id="12" xr3:uid="{943C3F12-0665-4E3A-B243-C218B40B2322}" uniqueName="12" name="3P" queryTableFieldId="12"/>
    <tableColumn id="13" xr3:uid="{D3780E3D-A861-49DD-A775-1BFE5EC26EB7}" uniqueName="13" name="3PA" queryTableFieldId="13"/>
    <tableColumn id="14" xr3:uid="{1EC3AA25-62EA-49B5-8F4B-06F044AC07B2}" uniqueName="14" name="3P%" queryTableFieldId="14"/>
    <tableColumn id="15" xr3:uid="{ECC9AA4B-4591-4EF7-A75D-5F341214C2B0}" uniqueName="15" name="2P" queryTableFieldId="15"/>
    <tableColumn id="16" xr3:uid="{BD3D1B8C-6CC7-454A-A5B0-70E1BC5EEC72}" uniqueName="16" name="2PA" queryTableFieldId="16"/>
    <tableColumn id="17" xr3:uid="{E8337FEF-4465-4C4F-86F5-E35A46442149}" uniqueName="17" name="2P%" queryTableFieldId="17"/>
    <tableColumn id="18" xr3:uid="{702D7491-34FD-4987-9C86-C59B7CA15334}" uniqueName="18" name="eFG%" queryTableFieldId="18"/>
    <tableColumn id="19" xr3:uid="{68469D19-1923-48F4-B6B7-0270C9B3D0BD}" uniqueName="19" name="FT" queryTableFieldId="19"/>
    <tableColumn id="20" xr3:uid="{FB8DF326-878A-4949-8223-409B82EB5E3B}" uniqueName="20" name="FTA" queryTableFieldId="20"/>
    <tableColumn id="21" xr3:uid="{23EF212B-6579-4F88-AB9D-0F2437205DDA}" uniqueName="21" name="FT%" queryTableFieldId="21"/>
    <tableColumn id="22" xr3:uid="{B707C462-D7A3-497E-BBEB-DCC61365F7BA}" uniqueName="22" name="ORB" queryTableFieldId="22"/>
    <tableColumn id="23" xr3:uid="{4B0B833A-ED10-4A19-A000-67A6AC58D64F}" uniqueName="23" name="DRB" queryTableFieldId="23"/>
    <tableColumn id="24" xr3:uid="{FEF331F3-1160-4AAB-869C-5416BB923777}" uniqueName="24" name="TRB" queryTableFieldId="24"/>
    <tableColumn id="25" xr3:uid="{83C35C1F-1A3B-42EF-B2B3-05E2FDCB29DB}" uniqueName="25" name="AST" queryTableFieldId="25"/>
    <tableColumn id="26" xr3:uid="{6F340F76-5AC4-4073-8DF1-C426A8B47F07}" uniqueName="26" name="STL" queryTableFieldId="26"/>
    <tableColumn id="27" xr3:uid="{0ECEFFE2-3A24-4B3A-9EF0-7A46E936D0A7}" uniqueName="27" name="BLK" queryTableFieldId="27"/>
    <tableColumn id="28" xr3:uid="{ED734566-71FB-430E-B622-C1BF463C6D42}" uniqueName="28" name="TOV" queryTableFieldId="28"/>
    <tableColumn id="29" xr3:uid="{3FEF8E42-5690-408B-997B-689DAEFE3D8D}" uniqueName="29" name="PF" queryTableFieldId="29"/>
    <tableColumn id="30" xr3:uid="{3C67F594-5939-4EF6-9BCF-6508A589AC1E}" uniqueName="30" name="PTS" queryTableFieldId="30"/>
    <tableColumn id="31" xr3:uid="{DD055D38-9D08-4455-BF81-227DA1D85BEE}" uniqueName="31" name="Awards" queryTableFieldId="31" dataDxfId="17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EEA73-D010-4C3B-9D4D-A4AFFC6269DA}" name="Playoff_Advanced" displayName="Playoff_Advanced" ref="A1:AC221" tableType="queryTable" totalsRowShown="0">
  <autoFilter ref="A1:AC221" xr:uid="{D00EEA73-D010-4C3B-9D4D-A4AFFC6269DA}"/>
  <tableColumns count="29">
    <tableColumn id="1" xr3:uid="{A843DCB9-0964-4D0A-A463-81497D5746DE}" uniqueName="1" name="Rk" queryTableFieldId="1"/>
    <tableColumn id="2" xr3:uid="{423411FA-432A-42A0-AD36-50631AE22B74}" uniqueName="2" name="Player" queryTableFieldId="2" dataDxfId="171"/>
    <tableColumn id="3" xr3:uid="{6B19FAB4-49A3-452E-83AE-E8711A770801}" uniqueName="3" name="Age" queryTableFieldId="3"/>
    <tableColumn id="4" xr3:uid="{FB4A8AA5-B54A-4051-B5D9-8F53D4D25DD6}" uniqueName="4" name="Team" queryTableFieldId="4" dataDxfId="170"/>
    <tableColumn id="5" xr3:uid="{83D3E69C-63E8-4DA3-80B7-97D53D48810B}" uniqueName="5" name="Pos" queryTableFieldId="5" dataDxfId="169"/>
    <tableColumn id="6" xr3:uid="{52616792-BA10-4ABA-AEED-EE338B33868F}" uniqueName="6" name="G" queryTableFieldId="6"/>
    <tableColumn id="7" xr3:uid="{F28CDD88-D042-415E-A329-FB3681989B23}" uniqueName="7" name="GS" queryTableFieldId="7"/>
    <tableColumn id="8" xr3:uid="{F0A16569-470D-4105-BB2B-A3CF15C9DE3A}" uniqueName="8" name="MP" queryTableFieldId="8"/>
    <tableColumn id="9" xr3:uid="{B860D086-D0EB-4BF2-9CCC-D7EA32DCB6E5}" uniqueName="9" name="PER" queryTableFieldId="9"/>
    <tableColumn id="10" xr3:uid="{3EBE5BDB-8452-432E-8024-DD1E790E40C5}" uniqueName="10" name="TS%" queryTableFieldId="10"/>
    <tableColumn id="11" xr3:uid="{06D2CE83-C54A-40DB-8078-227E02B2A7C3}" uniqueName="11" name="3PAr" queryTableFieldId="11"/>
    <tableColumn id="12" xr3:uid="{C60DAEAA-F409-4E9E-B263-CD26D2C0C6F7}" uniqueName="12" name="FTr" queryTableFieldId="12"/>
    <tableColumn id="13" xr3:uid="{E5875CA2-A7C1-43AF-99CB-9771810A17F5}" uniqueName="13" name="ORB%" queryTableFieldId="13"/>
    <tableColumn id="14" xr3:uid="{027E168A-6CBD-4A84-A997-10091933C792}" uniqueName="14" name="DRB%" queryTableFieldId="14"/>
    <tableColumn id="15" xr3:uid="{D092A591-FF8C-4751-80AC-69144DBA3D59}" uniqueName="15" name="TRB%" queryTableFieldId="15"/>
    <tableColumn id="16" xr3:uid="{4986F678-1991-4A66-8ADE-864F64D6FE10}" uniqueName="16" name="AST%" queryTableFieldId="16"/>
    <tableColumn id="17" xr3:uid="{B9C0FE91-107B-4913-A989-C5A237FF0A20}" uniqueName="17" name="STL%" queryTableFieldId="17"/>
    <tableColumn id="18" xr3:uid="{17C4049C-0042-4B0C-974A-8F39D53E4165}" uniqueName="18" name="BLK%" queryTableFieldId="18"/>
    <tableColumn id="19" xr3:uid="{A63D728C-ACDF-4F0B-8D3D-F08E42A1C4D8}" uniqueName="19" name="TOV%" queryTableFieldId="19"/>
    <tableColumn id="20" xr3:uid="{820D2FCD-808E-47EC-9B49-F9BD6EF1D173}" uniqueName="20" name="USG%" queryTableFieldId="20"/>
    <tableColumn id="21" xr3:uid="{93DBE139-8B68-496B-92EF-1733FC756446}" uniqueName="21" name="OWS" queryTableFieldId="21"/>
    <tableColumn id="22" xr3:uid="{5370681C-4F7E-4C7E-B95D-D68CB237F0CB}" uniqueName="22" name="DWS" queryTableFieldId="22"/>
    <tableColumn id="23" xr3:uid="{47EA7F40-0B4B-4F12-9BAB-A9E1E8C69BA0}" uniqueName="23" name="WS" queryTableFieldId="23"/>
    <tableColumn id="24" xr3:uid="{73306665-ECD2-480A-879E-1017903C87C0}" uniqueName="24" name="WS/48" queryTableFieldId="24"/>
    <tableColumn id="25" xr3:uid="{62514B59-C24D-4A12-9754-6835432B0996}" uniqueName="25" name="OBPM" queryTableFieldId="25"/>
    <tableColumn id="26" xr3:uid="{80AA113E-BE78-4C14-BC09-D85AC343C19F}" uniqueName="26" name="DBPM" queryTableFieldId="26"/>
    <tableColumn id="27" xr3:uid="{3558A088-B005-4375-B6CD-20D251833AED}" uniqueName="27" name="BPM" queryTableFieldId="27"/>
    <tableColumn id="28" xr3:uid="{49774C63-BB19-4623-8B39-83A7169AE8DC}" uniqueName="28" name="VORP" queryTableFieldId="28"/>
    <tableColumn id="29" xr3:uid="{A6271618-05E6-4D31-B487-60C50F2E5C0F}" uniqueName="29" name="Awards" queryTableFieldId="29" dataDxfId="16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4C9BD7-6395-4BB3-9AE8-802B8F4CD122}" name="Salaries" displayName="Salaries" ref="A1:C564" tableType="queryTable" totalsRowShown="0">
  <autoFilter ref="A1:C564" xr:uid="{2E4C9BD7-6395-4BB3-9AE8-802B8F4CD122}"/>
  <tableColumns count="3">
    <tableColumn id="1" xr3:uid="{D29C67CB-56AA-4909-B811-6006798058C0}" uniqueName="1" name="Player" queryTableFieldId="1" dataDxfId="167"/>
    <tableColumn id="2" xr3:uid="{02CA1EF1-91E5-4A4A-A4B5-3E63BB43985F}" uniqueName="2" name="Team" queryTableFieldId="2" dataDxfId="166"/>
    <tableColumn id="3" xr3:uid="{D60C1229-7168-4FFB-8639-043982303A09}" uniqueName="3" name="Salary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6A0752-8D3B-440A-833A-D016066A227E}" name="Master" displayName="Master" ref="A1:AX572" tableType="queryTable" totalsRowShown="0">
  <autoFilter ref="A1:AX572" xr:uid="{046A0752-8D3B-440A-833A-D016066A227E}"/>
  <tableColumns count="50">
    <tableColumn id="1" xr3:uid="{B79ED8E1-4E8C-4C0C-A154-774085A5DCEB}" uniqueName="1" name="Column2" queryTableFieldId="1" dataDxfId="165"/>
    <tableColumn id="2" xr3:uid="{E9413AC8-6A4D-402B-9B5E-D3414BD1DE56}" uniqueName="2" name="Column3" queryTableFieldId="2" dataDxfId="164"/>
    <tableColumn id="3" xr3:uid="{9476FF98-9310-4E27-9EFA-5A55156DA37F}" uniqueName="3" name="Column4" queryTableFieldId="3" dataDxfId="163"/>
    <tableColumn id="4" xr3:uid="{7566E1F1-4D5E-4A73-A980-AACF0D0AD95B}" uniqueName="4" name="Column5" queryTableFieldId="4" dataDxfId="162"/>
    <tableColumn id="5" xr3:uid="{597FC869-BE98-4AB5-AA6C-D39F4A270BED}" uniqueName="5" name="Column6" queryTableFieldId="5" dataDxfId="161"/>
    <tableColumn id="6" xr3:uid="{56D0C774-7339-48E8-843F-3A403FF45909}" uniqueName="6" name="Column7" queryTableFieldId="6" dataDxfId="160"/>
    <tableColumn id="7" xr3:uid="{287C5CF3-3670-4E48-8C45-7504F1AA48F5}" uniqueName="7" name="Column8" queryTableFieldId="7" dataDxfId="159"/>
    <tableColumn id="8" xr3:uid="{504E78FD-C8C6-4C2A-A142-526FEF914EB2}" uniqueName="8" name="Column9" queryTableFieldId="8" dataDxfId="158"/>
    <tableColumn id="9" xr3:uid="{1B1C7C11-7A51-468F-B0F9-756B13AA0379}" uniqueName="9" name="Column10" queryTableFieldId="9" dataDxfId="157"/>
    <tableColumn id="10" xr3:uid="{7B177856-9E1C-43F2-97D5-11A5CC981A35}" uniqueName="10" name="Column11" queryTableFieldId="10" dataDxfId="156"/>
    <tableColumn id="11" xr3:uid="{F8DA06ED-D639-418F-8C1C-4D1616F6130A}" uniqueName="11" name="Column12" queryTableFieldId="11" dataDxfId="155"/>
    <tableColumn id="12" xr3:uid="{82F68634-D30C-4047-9F7B-6AB67842218C}" uniqueName="12" name="Column13" queryTableFieldId="12" dataDxfId="154"/>
    <tableColumn id="13" xr3:uid="{A70CA9FA-4CB6-4C55-9C7F-E857D501A424}" uniqueName="13" name="Column14" queryTableFieldId="13" dataDxfId="153"/>
    <tableColumn id="14" xr3:uid="{3CE09140-92EB-4D7C-BD7E-7F1B8F9CD9DB}" uniqueName="14" name="Column15" queryTableFieldId="14" dataDxfId="152"/>
    <tableColumn id="15" xr3:uid="{620030CC-E028-4969-8DF7-2561E00047B4}" uniqueName="15" name="Column16" queryTableFieldId="15" dataDxfId="151"/>
    <tableColumn id="16" xr3:uid="{E5FC2F50-A8EA-4AA1-8099-D4036236B2E6}" uniqueName="16" name="Column17" queryTableFieldId="16" dataDxfId="150"/>
    <tableColumn id="17" xr3:uid="{2B2A5316-10DA-418C-8A8C-9B2E82916C20}" uniqueName="17" name="Column18" queryTableFieldId="17" dataDxfId="149"/>
    <tableColumn id="18" xr3:uid="{E1F45CC7-7FC8-4FC6-84A0-FE35B26DA0F6}" uniqueName="18" name="Column19" queryTableFieldId="18" dataDxfId="148"/>
    <tableColumn id="19" xr3:uid="{F8057EAA-529C-4ACD-B29E-277AA398FDD8}" uniqueName="19" name="Column20" queryTableFieldId="19" dataDxfId="147"/>
    <tableColumn id="20" xr3:uid="{669E6B8C-8327-47E1-8324-82E202BF6392}" uniqueName="20" name="Column21" queryTableFieldId="20" dataDxfId="146"/>
    <tableColumn id="21" xr3:uid="{18C76CE0-7EF4-4D32-95AA-CF9299828E0F}" uniqueName="21" name="Column22" queryTableFieldId="21" dataDxfId="145"/>
    <tableColumn id="22" xr3:uid="{2497C742-3F9A-4D96-BE2F-F337796F9DE4}" uniqueName="22" name="Column23" queryTableFieldId="22" dataDxfId="144"/>
    <tableColumn id="23" xr3:uid="{CDFA350C-E5DB-49D7-B35A-D63F69305E78}" uniqueName="23" name="Column24" queryTableFieldId="23" dataDxfId="143"/>
    <tableColumn id="24" xr3:uid="{82091D31-67ED-4413-97EF-CF79B9B963E4}" uniqueName="24" name="Column25" queryTableFieldId="24" dataDxfId="142"/>
    <tableColumn id="25" xr3:uid="{2ABF353D-37BF-4461-8DD0-63C78EEB6948}" uniqueName="25" name="Column26" queryTableFieldId="25" dataDxfId="141"/>
    <tableColumn id="26" xr3:uid="{DEF56FB2-6596-485F-94C3-C68BE67578BD}" uniqueName="26" name="Column27" queryTableFieldId="26" dataDxfId="140"/>
    <tableColumn id="27" xr3:uid="{699D08A3-E316-4159-AD7C-37B70282539A}" uniqueName="27" name="Column28" queryTableFieldId="27" dataDxfId="139"/>
    <tableColumn id="28" xr3:uid="{1842B0D6-59C0-4903-9589-7CA987E6A5B2}" uniqueName="28" name="Column29" queryTableFieldId="28" dataDxfId="138"/>
    <tableColumn id="29" xr3:uid="{9AC5C3E4-DE4B-4C84-846D-907DD4DFE5FB}" uniqueName="29" name="Column30" queryTableFieldId="29" dataDxfId="137"/>
    <tableColumn id="30" xr3:uid="{7CA079F4-E047-47DD-A83C-357417465432}" uniqueName="30" name="Advanced.Column9" queryTableFieldId="30" dataDxfId="136"/>
    <tableColumn id="31" xr3:uid="{50C5AF02-065C-436F-AF4D-B202DB3FE4CF}" uniqueName="31" name="Advanced.Column10" queryTableFieldId="31" dataDxfId="135"/>
    <tableColumn id="32" xr3:uid="{52E8DBF9-4610-4064-9F86-5C23F8817019}" uniqueName="32" name="Advanced.Column11" queryTableFieldId="32" dataDxfId="134"/>
    <tableColumn id="33" xr3:uid="{53E45494-2DA3-43FD-8817-81BDAFBD52A4}" uniqueName="33" name="Advanced.Column12" queryTableFieldId="33" dataDxfId="133"/>
    <tableColumn id="34" xr3:uid="{0FCC7CD0-B2F7-4C18-AE4C-D512DFFC8C2B}" uniqueName="34" name="Advanced.Column13" queryTableFieldId="34" dataDxfId="132"/>
    <tableColumn id="35" xr3:uid="{E433F60B-FC03-4F64-A1C4-B5B1E30EC206}" uniqueName="35" name="Advanced.Column14" queryTableFieldId="35" dataDxfId="131"/>
    <tableColumn id="36" xr3:uid="{4F293EF9-19A4-4F53-B4B7-244151702948}" uniqueName="36" name="Advanced.Column15" queryTableFieldId="36" dataDxfId="130"/>
    <tableColumn id="37" xr3:uid="{FAFA75C9-A973-4BF8-B531-D12C257DFBB8}" uniqueName="37" name="Advanced.Column16" queryTableFieldId="37" dataDxfId="129"/>
    <tableColumn id="38" xr3:uid="{21084722-FA3E-4A36-BE49-7D7C537E426E}" uniqueName="38" name="Advanced.Column17" queryTableFieldId="38" dataDxfId="128"/>
    <tableColumn id="39" xr3:uid="{4AD1FEB5-D9AB-4363-BE2D-9A1B1E8A4ED5}" uniqueName="39" name="Advanced.Column18" queryTableFieldId="39" dataDxfId="127"/>
    <tableColumn id="40" xr3:uid="{1AB4CD24-7428-4E53-A6F4-150FF102179A}" uniqueName="40" name="Advanced.Column19" queryTableFieldId="40" dataDxfId="126"/>
    <tableColumn id="41" xr3:uid="{18D31345-4364-41F8-96C9-F80ECFF95A72}" uniqueName="41" name="Advanced.Column20" queryTableFieldId="41" dataDxfId="125"/>
    <tableColumn id="42" xr3:uid="{AFBE73F5-C2B7-455C-89DA-8AC86D17E8C5}" uniqueName="42" name="Advanced.Column21" queryTableFieldId="42" dataDxfId="124"/>
    <tableColumn id="43" xr3:uid="{E3941B09-DACB-4180-B637-63F99FC30D4D}" uniqueName="43" name="Advanced.Column22" queryTableFieldId="43" dataDxfId="123"/>
    <tableColumn id="44" xr3:uid="{2EA78438-51A0-4BDA-B57A-9647B6F006E1}" uniqueName="44" name="Advanced.Column23" queryTableFieldId="44" dataDxfId="122"/>
    <tableColumn id="45" xr3:uid="{9B45C520-391B-4492-8730-2A169D81D9B2}" uniqueName="45" name="Advanced.Column24" queryTableFieldId="45" dataDxfId="121"/>
    <tableColumn id="46" xr3:uid="{538B5C3B-EBFA-4C16-92D1-8FFAD479F086}" uniqueName="46" name="Advanced.Column25" queryTableFieldId="46" dataDxfId="120"/>
    <tableColumn id="47" xr3:uid="{B4DC3634-7D37-4D9D-8C05-F9F9CB6C28B1}" uniqueName="47" name="Advanced.Column26" queryTableFieldId="47" dataDxfId="119"/>
    <tableColumn id="48" xr3:uid="{A9D8B4AC-FB54-41AB-8D95-07F0685C9CC6}" uniqueName="48" name="Advanced.Column27" queryTableFieldId="48" dataDxfId="118"/>
    <tableColumn id="49" xr3:uid="{4F45B7D8-94FF-44D2-BEB1-7418F59AD2D2}" uniqueName="49" name="Advanced.Column28" queryTableFieldId="49" dataDxfId="117"/>
    <tableColumn id="51" xr3:uid="{C5A151A5-6D93-49F2-BA23-6EFB93924CD4}" uniqueName="51" name="Advanced.Column29" queryTableFieldId="51" dataDxfId="1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EB7E4B-5C4D-43C3-868A-C165C540D186}" name="Table1" displayName="Table1" ref="A1:BD613" tableType="queryTable" totalsRowShown="0">
  <autoFilter ref="A1:BD613" xr:uid="{65EB7E4B-5C4D-43C3-868A-C165C540D186}">
    <filterColumn colId="4">
      <customFilters>
        <customFilter operator="notEqual" val="30"/>
      </customFilters>
    </filterColumn>
    <filterColumn colId="6">
      <customFilters>
        <customFilter operator="greaterThan" val="10"/>
      </customFilters>
    </filterColumn>
    <filterColumn colId="49">
      <customFilters>
        <customFilter operator="greaterThan" val="5000000"/>
      </customFilters>
    </filterColumn>
    <filterColumn colId="51">
      <filters>
        <filter val="0"/>
        <filter val="0.006775725"/>
        <filter val="0.008315471"/>
        <filter val="0.015598191"/>
        <filter val="0.015966993"/>
        <filter val="0.018899447"/>
        <filter val="0.018945422"/>
        <filter val="0.020322807"/>
        <filter val="0.02037335"/>
        <filter val="0.022222222"/>
        <filter val="0.02479084"/>
        <filter val="-0.025774259"/>
        <filter val="-0.026676911"/>
        <filter val="0.027228911"/>
        <filter val="0.027272727"/>
        <filter val="0.028383737"/>
        <filter val="-0.028571429"/>
        <filter val="0.030434783"/>
        <filter val="0.030825281"/>
        <filter val="0.031075975"/>
        <filter val="0.031111111"/>
        <filter val="0.032110563"/>
        <filter val="-0.032774495"/>
        <filter val="0.034635832"/>
        <filter val="0.035012167"/>
        <filter val="0.035391716"/>
        <filter val="0.036580191"/>
        <filter val="-0.036800693"/>
        <filter val="0.040121768"/>
        <filter val="0.043195052"/>
        <filter val="0.044894588"/>
        <filter val="0.044986606"/>
        <filter val="0.045"/>
        <filter val="0.046153846"/>
        <filter val="0.047805022"/>
        <filter val="0.047903756"/>
        <filter val="-0.047903756"/>
        <filter val="0.048"/>
        <filter val="0.050901223"/>
        <filter val="0.052161873"/>
        <filter val="0.052858118"/>
        <filter val="-0.052858118"/>
        <filter val="0.053741771"/>
        <filter val="0.056086959"/>
        <filter val="0.056903861"/>
        <filter val="0.06040037"/>
        <filter val="0.060416666"/>
        <filter val="0.064516129"/>
        <filter val="0.065312563"/>
        <filter val="0.067449563"/>
        <filter val="0.067637932"/>
        <filter val="0.068072278"/>
        <filter val="0.071129826"/>
        <filter val="0.074962963"/>
        <filter val="0.07621138"/>
        <filter val="0.076923077"/>
        <filter val="0.079216078"/>
        <filter val="0.081632653"/>
        <filter val="0.081671322"/>
        <filter val="0.082340527"/>
        <filter val="0.082758621"/>
        <filter val="0.085306035"/>
        <filter val="0.09079365"/>
        <filter val="0.093042575"/>
        <filter val="0.093980634"/>
        <filter val="0.094055681"/>
        <filter val="0.095124399"/>
        <filter val="0.095301189"/>
        <filter val="0.095807511"/>
        <filter val="-0.095807511"/>
        <filter val="0.101604132"/>
        <filter val="0.101646094"/>
        <filter val="0.103896104"/>
        <filter val="0.104597705"/>
        <filter val="0.104760923"/>
        <filter val="0.105678599"/>
        <filter val="0.105716235"/>
        <filter val="0.108117336"/>
        <filter val="0.110081112"/>
        <filter val="-0.110480635"/>
        <filter val="0.112195122"/>
        <filter val="0.112891248"/>
        <filter val="0.113399999"/>
        <filter val="0.114524541"/>
        <filter val="0.116019634"/>
        <filter val="0.11776"/>
        <filter val="0.118181818"/>
        <filter val="0.118536585"/>
        <filter val="0.119716359"/>
        <filter val="0.120237426"/>
        <filter val="0.120811148"/>
        <filter val="0.121363146"/>
        <filter val="0.123391817"/>
        <filter val="0.127336235"/>
        <filter val="0.130065968"/>
        <filter val="0.130666663"/>
        <filter val="0.130790191"/>
        <filter val="0.13245975"/>
        <filter val="0.132761905"/>
        <filter val="0.133333333"/>
        <filter val="-0.134066768"/>
        <filter val="0.134999998"/>
        <filter val="0.136"/>
        <filter val="-0.136643569"/>
        <filter val="0.13710746"/>
        <filter val="0.139132227"/>
        <filter val="0.141463125"/>
        <filter val="0.141675533"/>
        <filter val="-0.143097649"/>
        <filter val="0.143209028"/>
        <filter val="0.143721525"/>
        <filter val="-0.148536985"/>
        <filter val="0.150427968"/>
        <filter val="0.152225618"/>
        <filter val="0.153481481"/>
        <filter val="0.154126902"/>
        <filter val="0.15483871"/>
        <filter val="0.155022832"/>
        <filter val="0.15503876"/>
        <filter val="0.155777045"/>
        <filter val="0.156041244"/>
        <filter val="0.157575758"/>
        <filter val="0.158017289"/>
        <filter val="0.158123754"/>
        <filter val="0.159089626"/>
        <filter val="0.16"/>
        <filter val="0.160098522"/>
        <filter val="0.160871436"/>
        <filter val="-0.16091684"/>
        <filter val="0.161278761"/>
        <filter val="0.162206897"/>
        <filter val="0.1625"/>
        <filter val="0.163009404"/>
        <filter val="0.168421053"/>
        <filter val="0.168508351"/>
        <filter val="0.17"/>
        <filter val="0.172144757"/>
        <filter val="0.172837991"/>
        <filter val="-0.172837991"/>
        <filter val="0.174113761"/>
        <filter val="0.175452961"/>
        <filter val="0.17741176"/>
        <filter val="0.177824565"/>
        <filter val="0.178283522"/>
        <filter val="0.178472084"/>
        <filter val="0.179031796"/>
        <filter val="0.181083331"/>
        <filter val="0.181818182"/>
        <filter val="0.182539683"/>
        <filter val="0.18745888"/>
        <filter val="0.188254207"/>
        <filter val="0.188617589"/>
        <filter val="0.19047619"/>
        <filter val="0.191146955"/>
        <filter val="0.191615022"/>
        <filter val="0.192783348"/>
        <filter val="-0.193259122"/>
        <filter val="0.194315703"/>
        <filter val="0.197322725"/>
        <filter val="0.199163513"/>
        <filter val="0.202135607"/>
        <filter val="0.20279835"/>
        <filter val="0.204999997"/>
        <filter val="0.205260355"/>
        <filter val="0.207999992"/>
        <filter val="0.211432471"/>
        <filter val="0.211494264"/>
        <filter val="0.2125"/>
        <filter val="0.214626757"/>
        <filter val="0.214655638"/>
        <filter val="0.215218286"/>
        <filter val="0.216140335"/>
        <filter val="0.218305657"/>
        <filter val="-0.219413727"/>
        <filter val="0.220554179"/>
        <filter val="0.220679793"/>
        <filter val="0.223444613"/>
        <filter val="0.223506758"/>
        <filter val="0.226666667"/>
        <filter val="0.22915691"/>
        <filter val="0.230448467"/>
        <filter val="0.23120254"/>
        <filter val="0.23411058"/>
        <filter val="0.235604561"/>
        <filter val="0.235715265"/>
        <filter val="0.235843139"/>
        <filter val="0.24"/>
        <filter val="0.240517594"/>
        <filter val="0.24074075"/>
        <filter val="0.243309002"/>
        <filter val="0.244635193"/>
        <filter val="0.245454526"/>
        <filter val="0.245676666"/>
        <filter val="0.246583397"/>
        <filter val="0.246628573"/>
        <filter val="0.24723206"/>
        <filter val="0.247381467"/>
        <filter val="0.248811369"/>
        <filter val="0.249382716"/>
        <filter val="0.249768733"/>
        <filter val="0.251472687"/>
        <filter val="0.252941176"/>
        <filter val="0.253387093"/>
        <filter val="0.255172414"/>
        <filter val="0.256729711"/>
        <filter val="0.262626261"/>
        <filter val="0.263636364"/>
        <filter val="0.269027412"/>
        <filter val="0.269330591"/>
        <filter val="0.270147317"/>
        <filter val="0.272415976"/>
        <filter val="0.272609829"/>
        <filter val="0.273707858"/>
        <filter val="0.275448033"/>
        <filter val="0.275912087"/>
        <filter val="0.280637609"/>
        <filter val="0.282051282"/>
        <filter val="0.282926383"/>
        <filter val="0.284097135"/>
        <filter val="0.286666667"/>
        <filter val="0.286956522"/>
        <filter val="0.287422534"/>
        <filter val="0.287810012"/>
        <filter val="0.293885502"/>
        <filter val="0.294100347"/>
        <filter val="0.296937902"/>
        <filter val="0.297596672"/>
        <filter val="0.298666667"/>
        <filter val="0.303418803"/>
        <filter val="0.305068717"/>
        <filter val="0.311111111"/>
        <filter val="0.313347462"/>
        <filter val="0.313545151"/>
        <filter val="0.315467365"/>
        <filter val="0.317148706"/>
        <filter val="0.317178381"/>
        <filter val="-0.318385151"/>
        <filter val="0.318535457"/>
        <filter val="0.318888882"/>
        <filter val="0.318967243"/>
        <filter val="0.320586802"/>
        <filter val="0.323683556"/>
        <filter val="0.325"/>
        <filter val="0.325692096"/>
        <filter val="0.328587076"/>
        <filter val="0.331406551"/>
        <filter val="0.332532038"/>
        <filter val="0.335326289"/>
        <filter val="0.33740013"/>
        <filter val="0.338333316"/>
        <filter val="0.339393939"/>
        <filter val="0.34"/>
        <filter val="0.340760157"/>
        <filter val="0.341176471"/>
        <filter val="0.342409634"/>
        <filter val="0.344086022"/>
        <filter val="0.345474969"/>
        <filter val="0.345675982"/>
        <filter val="0.346320346"/>
        <filter val="0.352"/>
        <filter val="0.357142857"/>
        <filter val="0.3584"/>
        <filter val="0.364137881"/>
        <filter val="0.365"/>
        <filter val="0.36569968"/>
        <filter val="0.375"/>
        <filter val="0.378000008"/>
        <filter val="0.380952381"/>
        <filter val="0.383230045"/>
        <filter val="0.383333333"/>
        <filter val="0.384156367"/>
        <filter val="0.384937238"/>
        <filter val="0.392559837"/>
        <filter val="0.394337715"/>
        <filter val="0.395131974"/>
        <filter val="0.396917538"/>
        <filter val="0.40753782"/>
        <filter val="0.408333313"/>
        <filter val="0.408554065"/>
        <filter val="0.408868982"/>
        <filter val="0.414037528"/>
        <filter val="0.421621622"/>
        <filter val="0.423217907"/>
        <filter val="0.423487535"/>
        <filter val="0.425"/>
        <filter val="0.428449015"/>
        <filter val="0.429584404"/>
        <filter val="0.429848693"/>
        <filter val="0.4311338"/>
        <filter val="0.434343434"/>
        <filter val="0.440490482"/>
        <filter val="0.445610955"/>
        <filter val="-0.447684687"/>
        <filter val="0.452173913"/>
        <filter val="0.453002979"/>
        <filter val="0.453572336"/>
        <filter val="0.453677173"/>
        <filter val="0.454026626"/>
        <filter val="0.455172351"/>
        <filter val="0.463157895"/>
        <filter val="0.465038628"/>
        <filter val="0.465700594"/>
        <filter val="0.466657334"/>
        <filter val="0.479037556"/>
        <filter val="0.484736196"/>
        <filter val="0.48648646"/>
        <filter val="0.488095354"/>
        <filter val="0.493499975"/>
        <filter val="0.499457408"/>
        <filter val="0.5"/>
        <filter val="0.507054674"/>
        <filter val="0.509300613"/>
        <filter val="0.513600083"/>
        <filter val="0.514285714"/>
        <filter val="0.518215434"/>
        <filter val="0.521252988"/>
        <filter val="0.526941312"/>
        <filter val="0.532044013"/>
        <filter val="0.532689371"/>
        <filter val="0.5375"/>
        <filter val="0.539811066"/>
        <filter val="0.544933078"/>
        <filter val="0.551813189"/>
        <filter val="0.58"/>
        <filter val="0.581439295"/>
        <filter val="0.585103271"/>
        <filter val="0.585680332"/>
        <filter val="0.6"/>
        <filter val="0.603108352"/>
        <filter val="0.603440213"/>
        <filter val="0.621312748"/>
        <filter val="0.624016496"/>
        <filter val="0.634297413"/>
        <filter val="0.634550661"/>
        <filter val="0.634615385"/>
        <filter val="0.640320001"/>
        <filter val="0.65333856"/>
        <filter val="0.653412879"/>
        <filter val="0.666061661"/>
        <filter val="0.672569435"/>
        <filter val="0.676840668"/>
        <filter val="0.678025589"/>
        <filter val="0.678313766"/>
        <filter val="0.679384749"/>
        <filter val="0.683667191"/>
        <filter val="0.68718191"/>
        <filter val="0.689001334"/>
        <filter val="-0.691351367"/>
        <filter val="0.706969145"/>
        <filter val="0.709383369"/>
        <filter val="0.719210817"/>
        <filter val="0.744219277"/>
        <filter val="0.749785775"/>
        <filter val="-0.75813287"/>
        <filter val="-0.760410013"/>
        <filter val="0.773792997"/>
        <filter val="0.773993808"/>
        <filter val="0.783333333"/>
        <filter val="0.788323798"/>
        <filter val="0.79130827"/>
        <filter val="0.799190306"/>
        <filter val="0.801591997"/>
        <filter val="0.825147866"/>
        <filter val="0.833333333"/>
        <filter val="0.833527823"/>
        <filter val="-0.833527823"/>
        <filter val="0.851155487"/>
        <filter val="0.862267601"/>
        <filter val="0.864868605"/>
        <filter val="0.864979658"/>
        <filter val="0.89122191"/>
        <filter val="0.898588001"/>
        <filter val="0.935945341"/>
        <filter val="0.937576178"/>
        <filter val="0.968854861"/>
        <filter val="0.990246566"/>
        <filter val="0.996320427"/>
        <filter val="0.997101449"/>
        <filter val="1.004304237"/>
        <filter val="1.014528042"/>
        <filter val="1.015674137"/>
        <filter val="1.020262959"/>
        <filter val="1.035814316"/>
        <filter val="1.053882623"/>
        <filter val="1.101786379"/>
        <filter val="1.127395716"/>
        <filter val="1.137047642"/>
        <filter val="1.147942984"/>
        <filter val="1.173352822"/>
        <filter val="1.193195377"/>
        <filter val="1.197299085"/>
        <filter val="1.202253207"/>
        <filter val="1.209864893"/>
        <filter val="1.209865938"/>
        <filter val="1.234851841"/>
        <filter val="1.262456979"/>
        <filter val="1.284266584"/>
        <filter val="1.320323121"/>
        <filter val="1.35312138"/>
        <filter val="1.366997936"/>
        <filter val="1.382703929"/>
        <filter val="1.386345193"/>
        <filter val="1.415421489"/>
        <filter val="1.479696255"/>
        <filter val="1.485016424"/>
        <filter val="1.501656286"/>
        <filter val="1.503691563"/>
        <filter val="1.524254351"/>
        <filter val="1.530051502"/>
        <filter val="1.555555556"/>
        <filter val="1.556937668"/>
        <filter val="1.580823935"/>
        <filter val="1.582829466"/>
        <filter val="1.633247902"/>
        <filter val="1.633906835"/>
        <filter val="1.662387997"/>
        <filter val="1.676631446"/>
        <filter val="1.686876383"/>
        <filter val="1.7"/>
        <filter val="1.728378418"/>
        <filter val="1.772438957"/>
        <filter val="1.797176002"/>
        <filter val="1.810692137"/>
        <filter val="1.812619457"/>
        <filter val="1.820682958"/>
        <filter val="1.868246469"/>
        <filter val="1.877365145"/>
        <filter val="1.987636898"/>
        <filter val="-16.67083438"/>
        <filter val="2.027843168"/>
        <filter val="2.032987251"/>
        <filter val="2.102904685"/>
        <filter val="2.107765247"/>
        <filter val="2.114567254"/>
        <filter val="2.251476514"/>
        <filter val="2.303810072"/>
        <filter val="2.357719859"/>
        <filter val="2.433709925"/>
        <filter val="2.500583469"/>
        <filter val="-2.547835614"/>
        <filter val="2.58929843"/>
        <filter val="2.748622121"/>
        <filter val="27.08954135"/>
        <filter val="3.024664846"/>
        <filter val="3.249898948"/>
        <filter val="3.353262892"/>
        <filter val="3.87314317"/>
        <filter val="4.100993807"/>
        <filter val="4.469913015"/>
        <filter val="-4.511074688"/>
        <filter val="4.57644959"/>
        <filter val="5.001166939"/>
        <filter val="8"/>
        <filter val="-8.335417188"/>
      </filters>
    </filterColumn>
    <filterColumn colId="53">
      <customFilters>
        <customFilter operator="notEqual" val=" "/>
      </customFilters>
    </filterColumn>
  </autoFilter>
  <sortState xmlns:xlrd2="http://schemas.microsoft.com/office/spreadsheetml/2017/richdata2" ref="A232:BC518">
    <sortCondition descending="1" ref="BC1:BC613"/>
  </sortState>
  <tableColumns count="56">
    <tableColumn id="1" xr3:uid="{69AF948B-7D2F-49C9-9AC8-A1DA9C205561}" uniqueName="1" name="Player" queryTableFieldId="1" dataDxfId="115"/>
    <tableColumn id="2" xr3:uid="{E634AAF9-C35E-4B18-B74D-68778BA6D7C6}" uniqueName="2" name="Age" queryTableFieldId="2" dataDxfId="114"/>
    <tableColumn id="3" xr3:uid="{23E563CB-DE99-4BAD-9D53-13AEB8AE6465}" uniqueName="3" name="Team" queryTableFieldId="3" dataDxfId="113"/>
    <tableColumn id="4" xr3:uid="{92FD8167-5860-47F8-8701-8659DEC80C74}" uniqueName="4" name="Pos" queryTableFieldId="4" dataDxfId="112"/>
    <tableColumn id="5" xr3:uid="{C5BE6C0B-DAF2-4025-865F-402F0118BC89}" uniqueName="5" name="Games Played" queryTableFieldId="5" dataDxfId="111"/>
    <tableColumn id="6" xr3:uid="{741D1579-CF93-49AC-A862-E34AB922AAAC}" uniqueName="6" name="Games Started" queryTableFieldId="6" dataDxfId="110"/>
    <tableColumn id="7" xr3:uid="{A4585F73-0D90-4CB9-B59E-A36C6AA31154}" uniqueName="7" name="Minutes Played" queryTableFieldId="7" dataDxfId="109"/>
    <tableColumn id="8" xr3:uid="{E1C528D9-B48A-4D9A-94BB-DCDE5F745E34}" uniqueName="8" name="FG" queryTableFieldId="8" dataDxfId="108"/>
    <tableColumn id="9" xr3:uid="{20806FDF-DC08-46FB-BDB9-BFC60DAD1BD6}" uniqueName="9" name="FGA" queryTableFieldId="9" dataDxfId="107"/>
    <tableColumn id="10" xr3:uid="{31EF1EDF-2D07-496F-AB6F-51513C68F5C6}" uniqueName="10" name="FG%" queryTableFieldId="10" dataDxfId="106"/>
    <tableColumn id="11" xr3:uid="{B69FB792-D347-4B9D-B2FF-8DA0D3DAE633}" uniqueName="11" name="3P" queryTableFieldId="11" dataDxfId="105"/>
    <tableColumn id="12" xr3:uid="{DDB5E464-45AD-4117-B042-7CC359CB581A}" uniqueName="12" name="3PA" queryTableFieldId="12" dataDxfId="104"/>
    <tableColumn id="13" xr3:uid="{7DC22FDB-0A90-4838-BAEB-5CCA1CAB6A04}" uniqueName="13" name="3P%" queryTableFieldId="13" dataDxfId="103"/>
    <tableColumn id="14" xr3:uid="{72E0CF64-9059-4AE4-A917-31E8CBF38C8D}" uniqueName="14" name="2P" queryTableFieldId="14" dataDxfId="102"/>
    <tableColumn id="15" xr3:uid="{062D9B22-BE38-41DE-B0B6-975DAFAE11F5}" uniqueName="15" name="2PA" queryTableFieldId="15" dataDxfId="101"/>
    <tableColumn id="16" xr3:uid="{0CD56612-4F08-44C7-A033-B1D86CE6330C}" uniqueName="16" name="2P%" queryTableFieldId="16" dataDxfId="100"/>
    <tableColumn id="17" xr3:uid="{D3D07D77-4753-43AD-9F20-682706325505}" uniqueName="17" name="eFG%" queryTableFieldId="17" dataDxfId="99"/>
    <tableColumn id="18" xr3:uid="{A45C62A5-8D24-49CB-AEE6-AE117CEEB2DA}" uniqueName="18" name="FT" queryTableFieldId="18" dataDxfId="98"/>
    <tableColumn id="19" xr3:uid="{4BCC0D2E-F46A-4896-AF0B-D93514EF7ECE}" uniqueName="19" name="FTA" queryTableFieldId="19" dataDxfId="97"/>
    <tableColumn id="20" xr3:uid="{3CC7FB1F-EF99-4A3F-98C6-6026DB832424}" uniqueName="20" name="FT%" queryTableFieldId="20" dataDxfId="96"/>
    <tableColumn id="21" xr3:uid="{CA4F9B6A-7E0C-43E0-89B7-3E7AAD4D64AD}" uniqueName="21" name="ORB" queryTableFieldId="21" dataDxfId="95"/>
    <tableColumn id="22" xr3:uid="{8F627C07-14AE-4F15-9E4B-B4BF0ADA468A}" uniqueName="22" name="DRB" queryTableFieldId="22" dataDxfId="94"/>
    <tableColumn id="23" xr3:uid="{0B0D78DB-EC1D-44FF-B6AD-77C5A09BA87F}" uniqueName="23" name="RPG" queryTableFieldId="23" dataDxfId="93"/>
    <tableColumn id="24" xr3:uid="{25883303-4F5A-4EA7-B910-80D93DF98F6B}" uniqueName="24" name="APG" queryTableFieldId="24" dataDxfId="92"/>
    <tableColumn id="25" xr3:uid="{A3878D63-D0B3-4F1D-9919-9A8B298B6748}" uniqueName="25" name="STL" queryTableFieldId="25" dataDxfId="91"/>
    <tableColumn id="26" xr3:uid="{1D0E178A-D843-449E-B798-063D38CA7BE4}" uniqueName="26" name="BLK" queryTableFieldId="26" dataDxfId="90"/>
    <tableColumn id="27" xr3:uid="{DB20401E-B5D5-44B7-B07A-9280C163DC64}" uniqueName="27" name="TOV" queryTableFieldId="27" dataDxfId="89"/>
    <tableColumn id="28" xr3:uid="{FF051019-18BF-44BB-B2A2-264221DFF64B}" uniqueName="28" name="PF" queryTableFieldId="28" dataDxfId="88"/>
    <tableColumn id="29" xr3:uid="{E48F43C4-D9AE-4DE4-976A-3D0A0BA528E9}" uniqueName="29" name="PPG" queryTableFieldId="29" dataDxfId="87"/>
    <tableColumn id="30" xr3:uid="{BDE1C39C-23F8-455C-BF59-998BFBAA4D00}" uniqueName="30" name="PER" queryTableFieldId="30" dataDxfId="86"/>
    <tableColumn id="31" xr3:uid="{130E6EA5-3EB8-480E-A81D-2FA97771340D}" uniqueName="31" name="TS%" queryTableFieldId="31" dataDxfId="85"/>
    <tableColumn id="32" xr3:uid="{3BF56523-8851-4C6F-AE71-E1B1AA4A9BBD}" uniqueName="32" name="3PAr" queryTableFieldId="32" dataDxfId="84"/>
    <tableColumn id="33" xr3:uid="{37F4EA9C-75DC-4D66-B705-EE7A83C5D4E2}" uniqueName="33" name="FTr" queryTableFieldId="33" dataDxfId="83"/>
    <tableColumn id="34" xr3:uid="{467F4E19-5BC1-4B0A-BC10-4993983C54CF}" uniqueName="34" name="ORB%" queryTableFieldId="34" dataDxfId="82"/>
    <tableColumn id="35" xr3:uid="{EE36F6DA-4F38-4FDE-BF43-C05D76BCB674}" uniqueName="35" name="DRB%" queryTableFieldId="35" dataDxfId="81"/>
    <tableColumn id="36" xr3:uid="{6AD6E562-7D1A-4FC8-9239-8E9750BFCD6F}" uniqueName="36" name="TRB%" queryTableFieldId="36" dataDxfId="80"/>
    <tableColumn id="37" xr3:uid="{89612476-CF77-4429-A960-040281E6DDA8}" uniqueName="37" name="AST%" queryTableFieldId="37" dataDxfId="79"/>
    <tableColumn id="38" xr3:uid="{303E7DF1-DAE2-4F2A-8C44-DD5101981754}" uniqueName="38" name="STL%" queryTableFieldId="38" dataDxfId="78"/>
    <tableColumn id="39" xr3:uid="{63B8956F-5FCD-4344-B7D7-13A6558FD157}" uniqueName="39" name="BLK%" queryTableFieldId="39" dataDxfId="77"/>
    <tableColumn id="40" xr3:uid="{23A6F1B7-93CB-43A0-9540-5F27532F3CF4}" uniqueName="40" name="TOV%" queryTableFieldId="40" dataDxfId="76"/>
    <tableColumn id="41" xr3:uid="{7E041862-EEFC-448E-9877-8043696B4B4B}" uniqueName="41" name="USG%" queryTableFieldId="41" dataDxfId="75"/>
    <tableColumn id="42" xr3:uid="{2A4C6F8D-12C2-42F1-BE06-FE4C4AA7AA3B}" uniqueName="42" name="OWS" queryTableFieldId="42" dataDxfId="74"/>
    <tableColumn id="43" xr3:uid="{A96CE96A-0383-465D-8C70-9BDD0414E338}" uniqueName="43" name="DWS" queryTableFieldId="43" dataDxfId="73"/>
    <tableColumn id="44" xr3:uid="{534238B6-1C59-40CD-A630-B402F817DC06}" uniqueName="44" name="WS" queryTableFieldId="44" dataDxfId="72"/>
    <tableColumn id="45" xr3:uid="{7FFE41EE-C823-40D6-820B-929E7E3A4113}" uniqueName="45" name="WS/48" queryTableFieldId="45" dataDxfId="71"/>
    <tableColumn id="46" xr3:uid="{71D9A94D-C26A-48BE-9154-CEAFA6F4B5F1}" uniqueName="46" name="OBPM" queryTableFieldId="46" dataDxfId="70"/>
    <tableColumn id="47" xr3:uid="{E9D169D7-2DCA-4CC2-9F6A-E02F120A2945}" uniqueName="47" name="DBPM" queryTableFieldId="47" dataDxfId="69"/>
    <tableColumn id="48" xr3:uid="{380CB8AD-E875-4C41-B015-5164BAB01510}" uniqueName="48" name="BPM" queryTableFieldId="48" dataDxfId="68"/>
    <tableColumn id="49" xr3:uid="{92199C78-DB10-4BD2-BD21-D1D339D91D99}" uniqueName="49" name="VORP" queryTableFieldId="49" dataDxfId="67"/>
    <tableColumn id="51" xr3:uid="{18FF2678-F5CA-443C-AF53-EA44B0CC3C19}" uniqueName="51" name="Salary" queryTableFieldId="51"/>
    <tableColumn id="52" xr3:uid="{56B9EBD2-12DB-42D9-A2B5-0DE8A3051525}" uniqueName="52" name="PPG Per 1M" queryTableFieldId="52" dataDxfId="66"/>
    <tableColumn id="53" xr3:uid="{47A062B5-6DD1-417B-8855-C7A1CBC656A3}" uniqueName="53" name="WS Per 1M" queryTableFieldId="53" dataDxfId="65"/>
    <tableColumn id="55" xr3:uid="{19635C87-EB6D-4B5F-87F2-465ABA040C36}" uniqueName="55" name="PER Per 1M" queryTableFieldId="56" dataDxfId="64"/>
    <tableColumn id="56" xr3:uid="{7521BB09-339C-4D77-91F0-36C13DF70448}" uniqueName="56" name="Value Index" queryTableFieldId="57" dataDxfId="63"/>
    <tableColumn id="58" xr3:uid="{5031A310-2C27-456A-A3BC-7A2644CB3624}" uniqueName="58" name="Impact Ratio" queryTableFieldId="59" dataDxfId="62">
      <calculatedColumnFormula>IFERROR((Table1[[#This Row],[WS]] * Table1[[#This Row],[PER]] * Table1[[#This Row],[TS%]]) / (Table1[[#This Row],[Salary]] / 1000000), "")</calculatedColumnFormula>
    </tableColumn>
    <tableColumn id="59" xr3:uid="{B1F683C8-9753-4024-A4FB-1505607BD4C7}" uniqueName="59" name="Clean Team" queryTableFieldId="60" dataDxfId="61">
      <calculatedColumnFormula>IF(OR(Table1[[#This Row],[Team]]="2Tm", Table1[[#This Row],[Team]]="3Tm", Table1[[#This Row],[Team]]="TOT"), "MULTI", Table1[[#This Row],[Team]])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48BDC7-2D11-4919-B750-F49AA809614E}" name="Table2" displayName="Table2" ref="A1:BD200" totalsRowShown="0" headerRowDxfId="60" dataDxfId="58" headerRowBorderDxfId="59" tableBorderDxfId="57" totalsRowBorderDxfId="56">
  <autoFilter ref="A1:BD200" xr:uid="{5A48BDC7-2D11-4919-B750-F49AA809614E}"/>
  <tableColumns count="56">
    <tableColumn id="1" xr3:uid="{072835B2-EC4C-4DE6-998D-FD2F838ACF4A}" name="Player" dataDxfId="0"/>
    <tableColumn id="2" xr3:uid="{643EBF8D-DCFD-40E4-8E6E-E4013372BFDE}" name="Age" dataDxfId="2"/>
    <tableColumn id="3" xr3:uid="{6392B2A6-F903-4FC0-8861-E442DFC3C9DB}" name="Team" dataDxfId="55"/>
    <tableColumn id="4" xr3:uid="{DC462218-0C1A-4A37-ABD2-0FD92E8CCA8A}" name="Pos" dataDxfId="54"/>
    <tableColumn id="5" xr3:uid="{727C456A-F2C1-4D18-95C5-A8C45B3C7C8B}" name="GP" dataDxfId="53"/>
    <tableColumn id="6" xr3:uid="{FF09BEF3-5272-4B7E-9658-CA114F4606B9}" name="Games Started" dataDxfId="52"/>
    <tableColumn id="7" xr3:uid="{1079A659-E0ED-4E73-B6AD-C9E763178F77}" name="MPG" dataDxfId="51"/>
    <tableColumn id="8" xr3:uid="{896914A4-026A-4747-9A55-975E1D4016FB}" name="FG" dataDxfId="50"/>
    <tableColumn id="9" xr3:uid="{5BEDEA0A-BCF3-4FC8-A021-1030C4194F84}" name="FGA" dataDxfId="49"/>
    <tableColumn id="29" xr3:uid="{1EA1F364-0938-4D8C-AD26-621C239F460B}" name="PPG" dataDxfId="1"/>
    <tableColumn id="10" xr3:uid="{6E184CA7-7049-4080-9DC0-11DC8A8FDF06}" name="FG%" dataDxfId="48"/>
    <tableColumn id="11" xr3:uid="{82D2DC93-5D3B-4B31-B01C-9F233D74A86C}" name="3P" dataDxfId="47"/>
    <tableColumn id="12" xr3:uid="{A2B04E50-9459-400C-9F2E-4779A38AF92E}" name="3PA" dataDxfId="46"/>
    <tableColumn id="13" xr3:uid="{69D8DB93-8913-41E9-9EAB-11295AA9C4BB}" name="3P%" dataDxfId="45"/>
    <tableColumn id="14" xr3:uid="{7A16CDFB-C9EC-4F9C-B861-1A692F4BF54A}" name="2P" dataDxfId="44"/>
    <tableColumn id="15" xr3:uid="{AF2C9953-1021-4AC1-AD47-8E9DCBDF26BF}" name="2PA" dataDxfId="43"/>
    <tableColumn id="16" xr3:uid="{FB985D60-DD3B-468A-A46D-997A34F82DC5}" name="2P%" dataDxfId="42"/>
    <tableColumn id="17" xr3:uid="{931F858B-DB00-4FB5-A487-D52A4D489A7D}" name="eFG%" dataDxfId="41"/>
    <tableColumn id="18" xr3:uid="{0CD86ABD-C989-4165-A386-0FB7E7C40184}" name="FT" dataDxfId="40"/>
    <tableColumn id="19" xr3:uid="{84064656-A465-4D09-BB40-5730C4476E84}" name="FTA" dataDxfId="39"/>
    <tableColumn id="20" xr3:uid="{1F53CD7E-D03B-4969-82AF-C8BCF7E8A2A6}" name="FT%" dataDxfId="38"/>
    <tableColumn id="21" xr3:uid="{E4399DBC-20CA-4FF8-A996-D53673D0F171}" name="ORB" dataDxfId="37"/>
    <tableColumn id="22" xr3:uid="{14571A95-6CAA-4A09-AACA-DBB6F70DCC5D}" name="DRB" dataDxfId="36"/>
    <tableColumn id="23" xr3:uid="{0AED9A35-B7A8-4C2C-B803-C74289081706}" name="RPG" dataDxfId="35"/>
    <tableColumn id="24" xr3:uid="{E1B10781-A7B0-4BDB-81E1-EB4E235CA381}" name="APG" dataDxfId="34"/>
    <tableColumn id="25" xr3:uid="{16D77BB3-E21E-4C71-AADA-955143778D53}" name="STL" dataDxfId="33"/>
    <tableColumn id="26" xr3:uid="{355EC0FC-B3D0-48A1-AFBC-4902795DD83F}" name="BLK" dataDxfId="32"/>
    <tableColumn id="27" xr3:uid="{619831E9-103D-4D6F-B55E-3C4B01AA43A5}" name="TOV" dataDxfId="31"/>
    <tableColumn id="28" xr3:uid="{5782BE10-F693-4502-86F2-328723BDCEB1}" name="PF" dataDxfId="30"/>
    <tableColumn id="30" xr3:uid="{EC5D9BDB-9AFF-46F9-AC52-B97747522BAE}" name="PER" dataDxfId="29"/>
    <tableColumn id="31" xr3:uid="{22FCF738-B87C-47FC-8350-DB58B5361DDF}" name="TS%" dataDxfId="28"/>
    <tableColumn id="32" xr3:uid="{8B80A1C7-A1CC-406A-BC25-416539197BC5}" name="3PAr" dataDxfId="27"/>
    <tableColumn id="33" xr3:uid="{0145ECB1-8EBF-458E-95BF-7856E64A89E6}" name="FTr" dataDxfId="26"/>
    <tableColumn id="34" xr3:uid="{82A385FD-BF83-47B8-8CE1-C4F404C0C326}" name="ORB%" dataDxfId="25"/>
    <tableColumn id="35" xr3:uid="{CF81E773-DFC6-47E4-8777-20FE9106457F}" name="DRB%" dataDxfId="24"/>
    <tableColumn id="36" xr3:uid="{E23A91A7-19E3-44AC-9E66-7B971CA979D4}" name="TRB%" dataDxfId="23"/>
    <tableColumn id="37" xr3:uid="{C01957C7-EF20-4C63-B818-C8F3B5CB4E68}" name="AST%" dataDxfId="22"/>
    <tableColumn id="38" xr3:uid="{42541897-A941-4048-A920-1EDA7DC0E22F}" name="STL%" dataDxfId="21"/>
    <tableColumn id="39" xr3:uid="{DF0A67D0-0552-4B4C-AEEE-D10D813EBC8A}" name="BLK%" dataDxfId="20"/>
    <tableColumn id="40" xr3:uid="{0398AAB3-2AC3-4A57-8B96-5E8B9412C5ED}" name="TOV%" dataDxfId="19"/>
    <tableColumn id="41" xr3:uid="{94E996A4-1715-4078-A24A-B980B13DD183}" name="USG%" dataDxfId="18"/>
    <tableColumn id="42" xr3:uid="{AA95B863-F360-42F6-AF58-14426F04D13B}" name="OWS" dataDxfId="17"/>
    <tableColumn id="43" xr3:uid="{41032B81-9212-48D4-B17F-319A903FC996}" name="DWS" dataDxfId="16"/>
    <tableColumn id="44" xr3:uid="{AA4D5577-E0E7-4E59-A1E2-88D3E9358D8D}" name="WS" dataDxfId="15"/>
    <tableColumn id="45" xr3:uid="{D181C96C-CA2E-4FCB-B20C-65E908B6C4A2}" name="WS/48" dataDxfId="14"/>
    <tableColumn id="46" xr3:uid="{D5BABD3F-BA8D-440F-B80D-75C9665AB55A}" name="OBPM" dataDxfId="13"/>
    <tableColumn id="47" xr3:uid="{F58B7D30-C576-4732-A54D-08B13EBAB864}" name="DBPM" dataDxfId="12"/>
    <tableColumn id="48" xr3:uid="{8F949139-14B3-475B-A763-45E78EDB3EB6}" name="BPM" dataDxfId="11"/>
    <tableColumn id="49" xr3:uid="{D5B17958-8FA4-4DC3-A932-5757220BE12D}" name="VORP" dataDxfId="10"/>
    <tableColumn id="50" xr3:uid="{7289128E-29B6-4DA4-ADD7-C13778B5DD81}" name="Salary" dataDxfId="9"/>
    <tableColumn id="51" xr3:uid="{D0DEAFDD-B92A-4983-8383-2D84414C64EB}" name="PPG Per $1M" dataDxfId="8"/>
    <tableColumn id="52" xr3:uid="{DCB78EEA-6BC9-4AB1-B97B-D27DBD386D27}" name="WS Per $1M" dataDxfId="7"/>
    <tableColumn id="53" xr3:uid="{26E25C4E-DD61-41AC-9DF8-840329476BDC}" name="PER Per $1M" dataDxfId="6"/>
    <tableColumn id="54" xr3:uid="{B3B3E986-987A-484E-BB01-68297F9A4D6C}" name="Value Index" dataDxfId="5"/>
    <tableColumn id="55" xr3:uid="{635026A8-E91D-4A0E-B8AA-D2F8052F5A6B}" name="Impact Ratio" dataDxfId="4"/>
    <tableColumn id="56" xr3:uid="{28E12664-A8A5-4FD1-83B8-553E675D9E29}" name="Clean Team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C494-EDDF-498A-8C10-30222A6DEDC4}">
  <dimension ref="A1:AE572"/>
  <sheetViews>
    <sheetView topLeftCell="G1" workbookViewId="0">
      <selection sqref="A1:AE572"/>
    </sheetView>
  </sheetViews>
  <sheetFormatPr defaultRowHeight="14.4" x14ac:dyDescent="0.3"/>
  <cols>
    <col min="1" max="1" width="10.6640625" bestFit="1" customWidth="1"/>
    <col min="2" max="2" width="22" bestFit="1" customWidth="1"/>
    <col min="3" max="9" width="10.6640625" bestFit="1" customWidth="1"/>
    <col min="10" max="31" width="11.6640625" bestFit="1" customWidth="1"/>
  </cols>
  <sheetData>
    <row r="1" spans="1:31" x14ac:dyDescent="0.3">
      <c r="A1" t="s">
        <v>613</v>
      </c>
      <c r="B1" t="s">
        <v>614</v>
      </c>
      <c r="C1" t="s">
        <v>615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623</v>
      </c>
      <c r="L1" t="s">
        <v>624</v>
      </c>
      <c r="M1" t="s">
        <v>625</v>
      </c>
      <c r="N1" t="s">
        <v>626</v>
      </c>
      <c r="O1" t="s">
        <v>627</v>
      </c>
      <c r="P1" t="s">
        <v>628</v>
      </c>
      <c r="Q1" t="s">
        <v>629</v>
      </c>
      <c r="R1" t="s">
        <v>630</v>
      </c>
      <c r="S1" t="s">
        <v>631</v>
      </c>
      <c r="T1" t="s">
        <v>632</v>
      </c>
      <c r="U1" t="s">
        <v>633</v>
      </c>
      <c r="V1" t="s">
        <v>634</v>
      </c>
      <c r="W1" t="s">
        <v>635</v>
      </c>
      <c r="X1" t="s">
        <v>636</v>
      </c>
      <c r="Y1" t="s">
        <v>637</v>
      </c>
      <c r="Z1" t="s">
        <v>638</v>
      </c>
      <c r="AA1" t="s">
        <v>639</v>
      </c>
      <c r="AB1" t="s">
        <v>640</v>
      </c>
      <c r="AC1" t="s">
        <v>641</v>
      </c>
      <c r="AD1" t="s">
        <v>642</v>
      </c>
      <c r="AE1" t="s">
        <v>643</v>
      </c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3">
      <c r="A3" t="s">
        <v>644</v>
      </c>
      <c r="B3" t="s">
        <v>34</v>
      </c>
      <c r="C3" t="s">
        <v>645</v>
      </c>
      <c r="D3" t="s">
        <v>35</v>
      </c>
      <c r="E3" t="s">
        <v>36</v>
      </c>
      <c r="F3" t="s">
        <v>646</v>
      </c>
      <c r="G3" t="s">
        <v>646</v>
      </c>
      <c r="H3" t="s">
        <v>647</v>
      </c>
      <c r="I3" t="s">
        <v>648</v>
      </c>
      <c r="J3" t="s">
        <v>649</v>
      </c>
      <c r="K3" t="s">
        <v>650</v>
      </c>
      <c r="L3" t="s">
        <v>651</v>
      </c>
      <c r="M3" t="s">
        <v>652</v>
      </c>
      <c r="N3" t="s">
        <v>653</v>
      </c>
      <c r="O3" t="s">
        <v>654</v>
      </c>
      <c r="P3" t="s">
        <v>655</v>
      </c>
      <c r="Q3" t="s">
        <v>656</v>
      </c>
      <c r="R3" t="s">
        <v>657</v>
      </c>
      <c r="S3" t="s">
        <v>658</v>
      </c>
      <c r="T3" t="s">
        <v>659</v>
      </c>
      <c r="U3" t="s">
        <v>660</v>
      </c>
      <c r="V3" t="s">
        <v>661</v>
      </c>
      <c r="W3" t="s">
        <v>662</v>
      </c>
      <c r="X3" t="s">
        <v>663</v>
      </c>
      <c r="Y3" t="s">
        <v>664</v>
      </c>
      <c r="Z3" t="s">
        <v>665</v>
      </c>
      <c r="AA3" t="s">
        <v>666</v>
      </c>
      <c r="AB3" t="s">
        <v>667</v>
      </c>
      <c r="AC3" t="s">
        <v>668</v>
      </c>
      <c r="AD3" t="s">
        <v>669</v>
      </c>
      <c r="AE3" t="s">
        <v>33</v>
      </c>
    </row>
    <row r="4" spans="1:31" x14ac:dyDescent="0.3">
      <c r="A4" t="s">
        <v>670</v>
      </c>
      <c r="B4" t="s">
        <v>31</v>
      </c>
      <c r="C4" t="s">
        <v>671</v>
      </c>
      <c r="D4" t="s">
        <v>32</v>
      </c>
      <c r="E4" t="s">
        <v>28</v>
      </c>
      <c r="F4" t="s">
        <v>672</v>
      </c>
      <c r="G4" t="s">
        <v>672</v>
      </c>
      <c r="H4" t="s">
        <v>647</v>
      </c>
      <c r="I4" t="s">
        <v>673</v>
      </c>
      <c r="J4" t="s">
        <v>674</v>
      </c>
      <c r="K4" t="s">
        <v>675</v>
      </c>
      <c r="L4" t="s">
        <v>676</v>
      </c>
      <c r="M4" t="s">
        <v>661</v>
      </c>
      <c r="N4" t="s">
        <v>677</v>
      </c>
      <c r="O4" t="s">
        <v>678</v>
      </c>
      <c r="P4" t="s">
        <v>679</v>
      </c>
      <c r="Q4" t="s">
        <v>680</v>
      </c>
      <c r="R4" t="s">
        <v>681</v>
      </c>
      <c r="S4" t="s">
        <v>682</v>
      </c>
      <c r="T4" t="s">
        <v>683</v>
      </c>
      <c r="U4" t="s">
        <v>684</v>
      </c>
      <c r="V4" t="s">
        <v>668</v>
      </c>
      <c r="W4" t="s">
        <v>685</v>
      </c>
      <c r="X4" t="s">
        <v>686</v>
      </c>
      <c r="Y4" t="s">
        <v>682</v>
      </c>
      <c r="Z4" t="s">
        <v>661</v>
      </c>
      <c r="AA4" t="s">
        <v>687</v>
      </c>
      <c r="AB4" t="s">
        <v>688</v>
      </c>
      <c r="AC4" t="s">
        <v>689</v>
      </c>
      <c r="AD4" t="s">
        <v>690</v>
      </c>
      <c r="AE4" t="s">
        <v>33</v>
      </c>
    </row>
    <row r="5" spans="1:31" x14ac:dyDescent="0.3">
      <c r="A5" t="s">
        <v>691</v>
      </c>
      <c r="B5" t="s">
        <v>48</v>
      </c>
      <c r="C5" t="s">
        <v>692</v>
      </c>
      <c r="D5" t="s">
        <v>49</v>
      </c>
      <c r="E5" t="s">
        <v>50</v>
      </c>
      <c r="F5" t="s">
        <v>693</v>
      </c>
      <c r="G5" t="s">
        <v>693</v>
      </c>
      <c r="H5" t="s">
        <v>694</v>
      </c>
      <c r="I5" t="s">
        <v>695</v>
      </c>
      <c r="J5" t="s">
        <v>696</v>
      </c>
      <c r="K5" t="s">
        <v>697</v>
      </c>
      <c r="L5" t="s">
        <v>698</v>
      </c>
      <c r="M5" t="s">
        <v>699</v>
      </c>
      <c r="N5" t="s">
        <v>700</v>
      </c>
      <c r="O5" t="s">
        <v>701</v>
      </c>
      <c r="P5" t="s">
        <v>702</v>
      </c>
      <c r="Q5" t="s">
        <v>703</v>
      </c>
      <c r="R5" t="s">
        <v>703</v>
      </c>
      <c r="S5" t="s">
        <v>704</v>
      </c>
      <c r="T5" t="s">
        <v>664</v>
      </c>
      <c r="U5" t="s">
        <v>705</v>
      </c>
      <c r="V5" t="s">
        <v>706</v>
      </c>
      <c r="W5" t="s">
        <v>707</v>
      </c>
      <c r="X5" t="s">
        <v>708</v>
      </c>
      <c r="Y5" t="s">
        <v>709</v>
      </c>
      <c r="Z5" t="s">
        <v>710</v>
      </c>
      <c r="AA5" t="s">
        <v>711</v>
      </c>
      <c r="AB5" t="s">
        <v>712</v>
      </c>
      <c r="AC5" t="s">
        <v>689</v>
      </c>
      <c r="AD5" t="s">
        <v>713</v>
      </c>
      <c r="AE5" t="s">
        <v>33</v>
      </c>
    </row>
    <row r="6" spans="1:31" x14ac:dyDescent="0.3">
      <c r="A6" t="s">
        <v>714</v>
      </c>
      <c r="B6" t="s">
        <v>37</v>
      </c>
      <c r="C6" t="s">
        <v>715</v>
      </c>
      <c r="D6" t="s">
        <v>716</v>
      </c>
      <c r="E6" t="s">
        <v>36</v>
      </c>
      <c r="F6" t="s">
        <v>717</v>
      </c>
      <c r="G6" t="s">
        <v>717</v>
      </c>
      <c r="H6" t="s">
        <v>718</v>
      </c>
      <c r="I6" t="s">
        <v>654</v>
      </c>
      <c r="J6" t="s">
        <v>719</v>
      </c>
      <c r="K6" t="s">
        <v>720</v>
      </c>
      <c r="L6" t="s">
        <v>721</v>
      </c>
      <c r="M6" t="s">
        <v>722</v>
      </c>
      <c r="N6" t="s">
        <v>723</v>
      </c>
      <c r="O6" t="s">
        <v>652</v>
      </c>
      <c r="P6" t="s">
        <v>724</v>
      </c>
      <c r="Q6" t="s">
        <v>725</v>
      </c>
      <c r="R6" t="s">
        <v>726</v>
      </c>
      <c r="S6" t="s">
        <v>727</v>
      </c>
      <c r="T6" t="s">
        <v>658</v>
      </c>
      <c r="U6" t="s">
        <v>728</v>
      </c>
      <c r="V6" t="s">
        <v>729</v>
      </c>
      <c r="W6" t="s">
        <v>730</v>
      </c>
      <c r="X6" t="s">
        <v>731</v>
      </c>
      <c r="Y6" t="s">
        <v>732</v>
      </c>
      <c r="Z6" t="s">
        <v>710</v>
      </c>
      <c r="AA6" t="s">
        <v>733</v>
      </c>
      <c r="AB6" t="s">
        <v>734</v>
      </c>
      <c r="AC6" t="s">
        <v>735</v>
      </c>
      <c r="AD6" t="s">
        <v>736</v>
      </c>
      <c r="AE6" t="s">
        <v>33</v>
      </c>
    </row>
    <row r="7" spans="1:31" x14ac:dyDescent="0.3">
      <c r="A7" t="s">
        <v>737</v>
      </c>
      <c r="B7" t="s">
        <v>54</v>
      </c>
      <c r="C7" t="s">
        <v>738</v>
      </c>
      <c r="D7" t="s">
        <v>55</v>
      </c>
      <c r="E7" t="s">
        <v>41</v>
      </c>
      <c r="F7" t="s">
        <v>739</v>
      </c>
      <c r="G7" t="s">
        <v>739</v>
      </c>
      <c r="H7" t="s">
        <v>740</v>
      </c>
      <c r="I7" t="s">
        <v>741</v>
      </c>
      <c r="J7" t="s">
        <v>742</v>
      </c>
      <c r="K7" t="s">
        <v>743</v>
      </c>
      <c r="L7" t="s">
        <v>662</v>
      </c>
      <c r="M7" t="s">
        <v>744</v>
      </c>
      <c r="N7" t="s">
        <v>745</v>
      </c>
      <c r="O7" t="s">
        <v>746</v>
      </c>
      <c r="P7" t="s">
        <v>747</v>
      </c>
      <c r="Q7" t="s">
        <v>748</v>
      </c>
      <c r="R7" t="s">
        <v>749</v>
      </c>
      <c r="S7" t="s">
        <v>750</v>
      </c>
      <c r="T7" t="s">
        <v>751</v>
      </c>
      <c r="U7" t="s">
        <v>752</v>
      </c>
      <c r="V7" t="s">
        <v>729</v>
      </c>
      <c r="W7" t="s">
        <v>753</v>
      </c>
      <c r="X7" t="s">
        <v>652</v>
      </c>
      <c r="Y7" t="s">
        <v>754</v>
      </c>
      <c r="Z7" t="s">
        <v>687</v>
      </c>
      <c r="AA7" t="s">
        <v>711</v>
      </c>
      <c r="AB7" t="s">
        <v>755</v>
      </c>
      <c r="AC7" t="s">
        <v>756</v>
      </c>
      <c r="AD7" t="s">
        <v>757</v>
      </c>
      <c r="AE7" t="s">
        <v>33</v>
      </c>
    </row>
    <row r="8" spans="1:31" x14ac:dyDescent="0.3">
      <c r="A8" t="s">
        <v>758</v>
      </c>
      <c r="B8" t="s">
        <v>46</v>
      </c>
      <c r="C8" t="s">
        <v>645</v>
      </c>
      <c r="D8" t="s">
        <v>47</v>
      </c>
      <c r="E8" t="s">
        <v>28</v>
      </c>
      <c r="F8" t="s">
        <v>759</v>
      </c>
      <c r="G8" t="s">
        <v>759</v>
      </c>
      <c r="H8" t="s">
        <v>760</v>
      </c>
      <c r="I8" t="s">
        <v>654</v>
      </c>
      <c r="J8" t="s">
        <v>761</v>
      </c>
      <c r="K8" t="s">
        <v>762</v>
      </c>
      <c r="L8" t="s">
        <v>721</v>
      </c>
      <c r="M8" t="s">
        <v>747</v>
      </c>
      <c r="N8" t="s">
        <v>763</v>
      </c>
      <c r="O8" t="s">
        <v>652</v>
      </c>
      <c r="P8" t="s">
        <v>709</v>
      </c>
      <c r="Q8" t="s">
        <v>764</v>
      </c>
      <c r="R8" t="s">
        <v>765</v>
      </c>
      <c r="S8" t="s">
        <v>663</v>
      </c>
      <c r="T8" t="s">
        <v>766</v>
      </c>
      <c r="U8" t="s">
        <v>767</v>
      </c>
      <c r="V8" t="s">
        <v>768</v>
      </c>
      <c r="W8" t="s">
        <v>769</v>
      </c>
      <c r="X8" t="s">
        <v>770</v>
      </c>
      <c r="Y8" t="s">
        <v>771</v>
      </c>
      <c r="Z8" t="s">
        <v>772</v>
      </c>
      <c r="AA8" t="s">
        <v>773</v>
      </c>
      <c r="AB8" t="s">
        <v>706</v>
      </c>
      <c r="AC8" t="s">
        <v>668</v>
      </c>
      <c r="AD8" t="s">
        <v>774</v>
      </c>
      <c r="AE8" t="s">
        <v>33</v>
      </c>
    </row>
    <row r="9" spans="1:31" x14ac:dyDescent="0.3">
      <c r="A9" t="s">
        <v>775</v>
      </c>
      <c r="B9" t="s">
        <v>296</v>
      </c>
      <c r="C9" t="s">
        <v>776</v>
      </c>
      <c r="D9" t="s">
        <v>297</v>
      </c>
      <c r="E9" t="s">
        <v>28</v>
      </c>
      <c r="F9" t="s">
        <v>777</v>
      </c>
      <c r="G9" t="s">
        <v>777</v>
      </c>
      <c r="H9" t="s">
        <v>778</v>
      </c>
      <c r="I9" t="s">
        <v>779</v>
      </c>
      <c r="J9" t="s">
        <v>780</v>
      </c>
      <c r="K9" t="s">
        <v>781</v>
      </c>
      <c r="L9" t="s">
        <v>782</v>
      </c>
      <c r="M9" t="s">
        <v>771</v>
      </c>
      <c r="N9" t="s">
        <v>783</v>
      </c>
      <c r="O9" t="s">
        <v>784</v>
      </c>
      <c r="P9" t="s">
        <v>785</v>
      </c>
      <c r="Q9" t="s">
        <v>786</v>
      </c>
      <c r="R9" t="s">
        <v>787</v>
      </c>
      <c r="S9" t="s">
        <v>753</v>
      </c>
      <c r="T9" t="s">
        <v>788</v>
      </c>
      <c r="U9" t="s">
        <v>789</v>
      </c>
      <c r="V9" t="s">
        <v>733</v>
      </c>
      <c r="W9" t="s">
        <v>652</v>
      </c>
      <c r="X9" t="s">
        <v>771</v>
      </c>
      <c r="Y9" t="s">
        <v>790</v>
      </c>
      <c r="Z9" t="s">
        <v>729</v>
      </c>
      <c r="AA9" t="s">
        <v>687</v>
      </c>
      <c r="AB9" t="s">
        <v>688</v>
      </c>
      <c r="AC9" t="s">
        <v>665</v>
      </c>
      <c r="AD9" t="s">
        <v>791</v>
      </c>
      <c r="AE9" t="s">
        <v>33</v>
      </c>
    </row>
    <row r="10" spans="1:31" x14ac:dyDescent="0.3">
      <c r="A10" t="s">
        <v>792</v>
      </c>
      <c r="B10" t="s">
        <v>317</v>
      </c>
      <c r="C10" t="s">
        <v>793</v>
      </c>
      <c r="D10" t="s">
        <v>294</v>
      </c>
      <c r="E10" t="s">
        <v>36</v>
      </c>
      <c r="F10" t="s">
        <v>794</v>
      </c>
      <c r="G10" t="s">
        <v>794</v>
      </c>
      <c r="H10" t="s">
        <v>795</v>
      </c>
      <c r="I10" t="s">
        <v>654</v>
      </c>
      <c r="J10" t="s">
        <v>796</v>
      </c>
      <c r="K10" t="s">
        <v>797</v>
      </c>
      <c r="L10" t="s">
        <v>688</v>
      </c>
      <c r="M10" t="s">
        <v>654</v>
      </c>
      <c r="N10" t="s">
        <v>798</v>
      </c>
      <c r="O10" t="s">
        <v>766</v>
      </c>
      <c r="P10" t="s">
        <v>673</v>
      </c>
      <c r="Q10" t="s">
        <v>799</v>
      </c>
      <c r="R10" t="s">
        <v>800</v>
      </c>
      <c r="S10" t="s">
        <v>753</v>
      </c>
      <c r="T10" t="s">
        <v>801</v>
      </c>
      <c r="U10" t="s">
        <v>802</v>
      </c>
      <c r="V10" t="s">
        <v>803</v>
      </c>
      <c r="W10" t="s">
        <v>688</v>
      </c>
      <c r="X10" t="s">
        <v>712</v>
      </c>
      <c r="Y10" t="s">
        <v>766</v>
      </c>
      <c r="Z10" t="s">
        <v>710</v>
      </c>
      <c r="AA10" t="s">
        <v>733</v>
      </c>
      <c r="AB10" t="s">
        <v>667</v>
      </c>
      <c r="AC10" t="s">
        <v>668</v>
      </c>
      <c r="AD10" t="s">
        <v>804</v>
      </c>
      <c r="AE10" t="s">
        <v>33</v>
      </c>
    </row>
    <row r="11" spans="1:31" x14ac:dyDescent="0.3">
      <c r="A11" t="s">
        <v>805</v>
      </c>
      <c r="B11" t="s">
        <v>56</v>
      </c>
      <c r="C11" t="s">
        <v>738</v>
      </c>
      <c r="D11" t="s">
        <v>57</v>
      </c>
      <c r="E11" t="s">
        <v>36</v>
      </c>
      <c r="F11" t="s">
        <v>693</v>
      </c>
      <c r="G11" t="s">
        <v>693</v>
      </c>
      <c r="H11" t="s">
        <v>806</v>
      </c>
      <c r="I11" t="s">
        <v>807</v>
      </c>
      <c r="J11" t="s">
        <v>808</v>
      </c>
      <c r="K11" t="s">
        <v>809</v>
      </c>
      <c r="L11" t="s">
        <v>651</v>
      </c>
      <c r="M11" t="s">
        <v>771</v>
      </c>
      <c r="N11" t="s">
        <v>810</v>
      </c>
      <c r="O11" t="s">
        <v>811</v>
      </c>
      <c r="P11" t="s">
        <v>702</v>
      </c>
      <c r="Q11" t="s">
        <v>799</v>
      </c>
      <c r="R11" t="s">
        <v>812</v>
      </c>
      <c r="S11" t="s">
        <v>754</v>
      </c>
      <c r="T11" t="s">
        <v>750</v>
      </c>
      <c r="U11" t="s">
        <v>813</v>
      </c>
      <c r="V11" t="s">
        <v>729</v>
      </c>
      <c r="W11" t="s">
        <v>750</v>
      </c>
      <c r="X11" t="s">
        <v>766</v>
      </c>
      <c r="Y11" t="s">
        <v>741</v>
      </c>
      <c r="Z11" t="s">
        <v>666</v>
      </c>
      <c r="AA11" t="s">
        <v>729</v>
      </c>
      <c r="AB11" t="s">
        <v>814</v>
      </c>
      <c r="AC11" t="s">
        <v>815</v>
      </c>
      <c r="AD11" t="s">
        <v>816</v>
      </c>
      <c r="AE11" t="s">
        <v>33</v>
      </c>
    </row>
    <row r="12" spans="1:31" x14ac:dyDescent="0.3">
      <c r="A12" t="s">
        <v>817</v>
      </c>
      <c r="B12" t="s">
        <v>44</v>
      </c>
      <c r="C12" t="s">
        <v>818</v>
      </c>
      <c r="D12" t="s">
        <v>45</v>
      </c>
      <c r="E12" t="s">
        <v>36</v>
      </c>
      <c r="F12" t="s">
        <v>819</v>
      </c>
      <c r="G12" t="s">
        <v>819</v>
      </c>
      <c r="H12" t="s">
        <v>718</v>
      </c>
      <c r="I12" t="s">
        <v>820</v>
      </c>
      <c r="J12" t="s">
        <v>821</v>
      </c>
      <c r="K12" t="s">
        <v>822</v>
      </c>
      <c r="L12" t="s">
        <v>689</v>
      </c>
      <c r="M12" t="s">
        <v>766</v>
      </c>
      <c r="N12" t="s">
        <v>823</v>
      </c>
      <c r="O12" t="s">
        <v>824</v>
      </c>
      <c r="P12" t="s">
        <v>825</v>
      </c>
      <c r="Q12" t="s">
        <v>826</v>
      </c>
      <c r="R12" t="s">
        <v>827</v>
      </c>
      <c r="S12" t="s">
        <v>652</v>
      </c>
      <c r="T12" t="s">
        <v>828</v>
      </c>
      <c r="U12" t="s">
        <v>829</v>
      </c>
      <c r="V12" t="s">
        <v>733</v>
      </c>
      <c r="W12" t="s">
        <v>735</v>
      </c>
      <c r="X12" t="s">
        <v>706</v>
      </c>
      <c r="Y12" t="s">
        <v>830</v>
      </c>
      <c r="Z12" t="s">
        <v>661</v>
      </c>
      <c r="AA12" t="s">
        <v>831</v>
      </c>
      <c r="AB12" t="s">
        <v>735</v>
      </c>
      <c r="AC12" t="s">
        <v>651</v>
      </c>
      <c r="AD12" t="s">
        <v>832</v>
      </c>
      <c r="AE12" t="s">
        <v>33</v>
      </c>
    </row>
    <row r="13" spans="1:31" x14ac:dyDescent="0.3">
      <c r="A13" t="s">
        <v>833</v>
      </c>
      <c r="B13" t="s">
        <v>42</v>
      </c>
      <c r="C13" t="s">
        <v>834</v>
      </c>
      <c r="D13" t="s">
        <v>43</v>
      </c>
      <c r="E13" t="s">
        <v>28</v>
      </c>
      <c r="F13" t="s">
        <v>835</v>
      </c>
      <c r="G13" t="s">
        <v>835</v>
      </c>
      <c r="H13" t="s">
        <v>836</v>
      </c>
      <c r="I13" t="s">
        <v>820</v>
      </c>
      <c r="J13" t="s">
        <v>837</v>
      </c>
      <c r="K13" t="s">
        <v>762</v>
      </c>
      <c r="L13" t="s">
        <v>756</v>
      </c>
      <c r="M13" t="s">
        <v>838</v>
      </c>
      <c r="N13" t="s">
        <v>839</v>
      </c>
      <c r="O13" t="s">
        <v>840</v>
      </c>
      <c r="P13" t="s">
        <v>841</v>
      </c>
      <c r="Q13" t="s">
        <v>842</v>
      </c>
      <c r="R13" t="s">
        <v>843</v>
      </c>
      <c r="S13" t="s">
        <v>766</v>
      </c>
      <c r="T13" t="s">
        <v>844</v>
      </c>
      <c r="U13" t="s">
        <v>845</v>
      </c>
      <c r="V13" t="s">
        <v>772</v>
      </c>
      <c r="W13" t="s">
        <v>664</v>
      </c>
      <c r="X13" t="s">
        <v>846</v>
      </c>
      <c r="Y13" t="s">
        <v>847</v>
      </c>
      <c r="Z13" t="s">
        <v>729</v>
      </c>
      <c r="AA13" t="s">
        <v>711</v>
      </c>
      <c r="AB13" t="s">
        <v>848</v>
      </c>
      <c r="AC13" t="s">
        <v>651</v>
      </c>
      <c r="AD13" t="s">
        <v>849</v>
      </c>
      <c r="AE13" t="s">
        <v>33</v>
      </c>
    </row>
    <row r="14" spans="1:31" x14ac:dyDescent="0.3">
      <c r="A14" t="s">
        <v>850</v>
      </c>
      <c r="B14" t="s">
        <v>299</v>
      </c>
      <c r="C14" t="s">
        <v>818</v>
      </c>
      <c r="D14" t="s">
        <v>297</v>
      </c>
      <c r="E14" t="s">
        <v>41</v>
      </c>
      <c r="F14" t="s">
        <v>851</v>
      </c>
      <c r="G14" t="s">
        <v>851</v>
      </c>
      <c r="H14" t="s">
        <v>852</v>
      </c>
      <c r="I14" t="s">
        <v>770</v>
      </c>
      <c r="J14" t="s">
        <v>853</v>
      </c>
      <c r="K14" t="s">
        <v>854</v>
      </c>
      <c r="L14" t="s">
        <v>667</v>
      </c>
      <c r="M14" t="s">
        <v>830</v>
      </c>
      <c r="N14" t="s">
        <v>855</v>
      </c>
      <c r="O14" t="s">
        <v>751</v>
      </c>
      <c r="P14" t="s">
        <v>678</v>
      </c>
      <c r="Q14" t="s">
        <v>856</v>
      </c>
      <c r="R14" t="s">
        <v>857</v>
      </c>
      <c r="S14" t="s">
        <v>788</v>
      </c>
      <c r="T14" t="s">
        <v>664</v>
      </c>
      <c r="U14" t="s">
        <v>858</v>
      </c>
      <c r="V14" t="s">
        <v>666</v>
      </c>
      <c r="W14" t="s">
        <v>688</v>
      </c>
      <c r="X14" t="s">
        <v>662</v>
      </c>
      <c r="Y14" t="s">
        <v>840</v>
      </c>
      <c r="Z14" t="s">
        <v>661</v>
      </c>
      <c r="AA14" t="s">
        <v>676</v>
      </c>
      <c r="AB14" t="s">
        <v>706</v>
      </c>
      <c r="AC14" t="s">
        <v>782</v>
      </c>
      <c r="AD14" t="s">
        <v>859</v>
      </c>
      <c r="AE14" t="s">
        <v>33</v>
      </c>
    </row>
    <row r="15" spans="1:31" x14ac:dyDescent="0.3">
      <c r="A15" t="s">
        <v>860</v>
      </c>
      <c r="B15" t="s">
        <v>318</v>
      </c>
      <c r="C15" t="s">
        <v>738</v>
      </c>
      <c r="D15" t="s">
        <v>319</v>
      </c>
      <c r="E15" t="s">
        <v>36</v>
      </c>
      <c r="F15" t="s">
        <v>861</v>
      </c>
      <c r="G15" t="s">
        <v>861</v>
      </c>
      <c r="H15" t="s">
        <v>862</v>
      </c>
      <c r="I15" t="s">
        <v>863</v>
      </c>
      <c r="J15" t="s">
        <v>864</v>
      </c>
      <c r="K15" t="s">
        <v>865</v>
      </c>
      <c r="L15" t="s">
        <v>866</v>
      </c>
      <c r="M15" t="s">
        <v>695</v>
      </c>
      <c r="N15" t="s">
        <v>867</v>
      </c>
      <c r="O15" t="s">
        <v>847</v>
      </c>
      <c r="P15" t="s">
        <v>747</v>
      </c>
      <c r="Q15" t="s">
        <v>868</v>
      </c>
      <c r="R15" t="s">
        <v>869</v>
      </c>
      <c r="S15" t="s">
        <v>662</v>
      </c>
      <c r="T15" t="s">
        <v>753</v>
      </c>
      <c r="U15" t="s">
        <v>870</v>
      </c>
      <c r="V15" t="s">
        <v>666</v>
      </c>
      <c r="W15" t="s">
        <v>871</v>
      </c>
      <c r="X15" t="s">
        <v>753</v>
      </c>
      <c r="Y15" t="s">
        <v>730</v>
      </c>
      <c r="Z15" t="s">
        <v>772</v>
      </c>
      <c r="AA15" t="s">
        <v>803</v>
      </c>
      <c r="AB15" t="s">
        <v>734</v>
      </c>
      <c r="AC15" t="s">
        <v>712</v>
      </c>
      <c r="AD15" t="s">
        <v>872</v>
      </c>
      <c r="AE15" t="s">
        <v>33</v>
      </c>
    </row>
    <row r="16" spans="1:31" x14ac:dyDescent="0.3">
      <c r="A16" t="s">
        <v>873</v>
      </c>
      <c r="B16" t="s">
        <v>149</v>
      </c>
      <c r="C16" t="s">
        <v>874</v>
      </c>
      <c r="D16" t="s">
        <v>32</v>
      </c>
      <c r="E16" t="s">
        <v>36</v>
      </c>
      <c r="F16" t="s">
        <v>875</v>
      </c>
      <c r="G16" t="s">
        <v>875</v>
      </c>
      <c r="H16" t="s">
        <v>876</v>
      </c>
      <c r="I16" t="s">
        <v>732</v>
      </c>
      <c r="J16" t="s">
        <v>877</v>
      </c>
      <c r="K16" t="s">
        <v>878</v>
      </c>
      <c r="L16" t="s">
        <v>879</v>
      </c>
      <c r="M16" t="s">
        <v>820</v>
      </c>
      <c r="N16" t="s">
        <v>880</v>
      </c>
      <c r="O16" t="s">
        <v>881</v>
      </c>
      <c r="P16" t="s">
        <v>882</v>
      </c>
      <c r="Q16" t="s">
        <v>883</v>
      </c>
      <c r="R16" t="s">
        <v>749</v>
      </c>
      <c r="S16" t="s">
        <v>727</v>
      </c>
      <c r="T16" t="s">
        <v>884</v>
      </c>
      <c r="U16" t="s">
        <v>885</v>
      </c>
      <c r="V16" t="s">
        <v>773</v>
      </c>
      <c r="W16" t="s">
        <v>790</v>
      </c>
      <c r="X16" t="s">
        <v>699</v>
      </c>
      <c r="Y16" t="s">
        <v>840</v>
      </c>
      <c r="Z16" t="s">
        <v>687</v>
      </c>
      <c r="AA16" t="s">
        <v>676</v>
      </c>
      <c r="AB16" t="s">
        <v>815</v>
      </c>
      <c r="AC16" t="s">
        <v>665</v>
      </c>
      <c r="AD16" t="s">
        <v>886</v>
      </c>
      <c r="AE16" t="s">
        <v>33</v>
      </c>
    </row>
    <row r="17" spans="1:31" x14ac:dyDescent="0.3">
      <c r="A17" t="s">
        <v>887</v>
      </c>
      <c r="B17" t="s">
        <v>303</v>
      </c>
      <c r="C17" t="s">
        <v>888</v>
      </c>
      <c r="D17" t="s">
        <v>716</v>
      </c>
      <c r="E17" t="s">
        <v>28</v>
      </c>
      <c r="F17" t="s">
        <v>889</v>
      </c>
      <c r="G17" t="s">
        <v>889</v>
      </c>
      <c r="H17" t="s">
        <v>890</v>
      </c>
      <c r="I17" t="s">
        <v>654</v>
      </c>
      <c r="J17" t="s">
        <v>891</v>
      </c>
      <c r="K17" t="s">
        <v>892</v>
      </c>
      <c r="L17" t="s">
        <v>768</v>
      </c>
      <c r="M17" t="s">
        <v>667</v>
      </c>
      <c r="N17" t="s">
        <v>893</v>
      </c>
      <c r="O17" t="s">
        <v>894</v>
      </c>
      <c r="P17" t="s">
        <v>895</v>
      </c>
      <c r="Q17" t="s">
        <v>896</v>
      </c>
      <c r="R17" t="s">
        <v>726</v>
      </c>
      <c r="S17" t="s">
        <v>801</v>
      </c>
      <c r="T17" t="s">
        <v>897</v>
      </c>
      <c r="U17" t="s">
        <v>898</v>
      </c>
      <c r="V17" t="s">
        <v>782</v>
      </c>
      <c r="W17" t="s">
        <v>899</v>
      </c>
      <c r="X17" t="s">
        <v>678</v>
      </c>
      <c r="Y17" t="s">
        <v>721</v>
      </c>
      <c r="Z17" t="s">
        <v>687</v>
      </c>
      <c r="AA17" t="s">
        <v>668</v>
      </c>
      <c r="AB17" t="s">
        <v>668</v>
      </c>
      <c r="AC17" t="s">
        <v>756</v>
      </c>
      <c r="AD17" t="s">
        <v>900</v>
      </c>
      <c r="AE17" t="s">
        <v>33</v>
      </c>
    </row>
    <row r="18" spans="1:31" x14ac:dyDescent="0.3">
      <c r="A18" t="s">
        <v>901</v>
      </c>
      <c r="B18" t="s">
        <v>310</v>
      </c>
      <c r="C18" t="s">
        <v>902</v>
      </c>
      <c r="D18" t="s">
        <v>304</v>
      </c>
      <c r="E18" t="s">
        <v>41</v>
      </c>
      <c r="F18" t="s">
        <v>717</v>
      </c>
      <c r="G18" t="s">
        <v>717</v>
      </c>
      <c r="H18" t="s">
        <v>876</v>
      </c>
      <c r="I18" t="s">
        <v>899</v>
      </c>
      <c r="J18" t="s">
        <v>853</v>
      </c>
      <c r="K18" t="s">
        <v>903</v>
      </c>
      <c r="L18" t="s">
        <v>706</v>
      </c>
      <c r="M18" t="s">
        <v>897</v>
      </c>
      <c r="N18" t="s">
        <v>904</v>
      </c>
      <c r="O18" t="s">
        <v>766</v>
      </c>
      <c r="P18" t="s">
        <v>905</v>
      </c>
      <c r="Q18" t="s">
        <v>906</v>
      </c>
      <c r="R18" t="s">
        <v>907</v>
      </c>
      <c r="S18" t="s">
        <v>871</v>
      </c>
      <c r="T18" t="s">
        <v>881</v>
      </c>
      <c r="U18" t="s">
        <v>908</v>
      </c>
      <c r="V18" t="s">
        <v>687</v>
      </c>
      <c r="W18" t="s">
        <v>734</v>
      </c>
      <c r="X18" t="s">
        <v>847</v>
      </c>
      <c r="Y18" t="s">
        <v>909</v>
      </c>
      <c r="Z18" t="s">
        <v>910</v>
      </c>
      <c r="AA18" t="s">
        <v>773</v>
      </c>
      <c r="AB18" t="s">
        <v>668</v>
      </c>
      <c r="AC18" t="s">
        <v>698</v>
      </c>
      <c r="AD18" t="s">
        <v>900</v>
      </c>
      <c r="AE18" t="s">
        <v>33</v>
      </c>
    </row>
    <row r="19" spans="1:31" x14ac:dyDescent="0.3">
      <c r="A19" t="s">
        <v>911</v>
      </c>
      <c r="B19" t="s">
        <v>313</v>
      </c>
      <c r="C19" t="s">
        <v>793</v>
      </c>
      <c r="D19" t="s">
        <v>314</v>
      </c>
      <c r="E19" t="s">
        <v>28</v>
      </c>
      <c r="F19" t="s">
        <v>671</v>
      </c>
      <c r="G19" t="s">
        <v>671</v>
      </c>
      <c r="H19" t="s">
        <v>912</v>
      </c>
      <c r="I19" t="s">
        <v>722</v>
      </c>
      <c r="J19" t="s">
        <v>913</v>
      </c>
      <c r="K19" t="s">
        <v>914</v>
      </c>
      <c r="L19" t="s">
        <v>831</v>
      </c>
      <c r="M19" t="s">
        <v>733</v>
      </c>
      <c r="N19" t="s">
        <v>915</v>
      </c>
      <c r="O19" t="s">
        <v>779</v>
      </c>
      <c r="P19" t="s">
        <v>916</v>
      </c>
      <c r="Q19" t="s">
        <v>697</v>
      </c>
      <c r="R19" t="s">
        <v>917</v>
      </c>
      <c r="S19" t="s">
        <v>750</v>
      </c>
      <c r="T19" t="s">
        <v>769</v>
      </c>
      <c r="U19" t="s">
        <v>918</v>
      </c>
      <c r="V19" t="s">
        <v>735</v>
      </c>
      <c r="W19" t="s">
        <v>699</v>
      </c>
      <c r="X19" t="s">
        <v>897</v>
      </c>
      <c r="Y19" t="s">
        <v>750</v>
      </c>
      <c r="Z19" t="s">
        <v>687</v>
      </c>
      <c r="AA19" t="s">
        <v>661</v>
      </c>
      <c r="AB19" t="s">
        <v>848</v>
      </c>
      <c r="AC19" t="s">
        <v>919</v>
      </c>
      <c r="AD19" t="s">
        <v>920</v>
      </c>
      <c r="AE19" t="s">
        <v>33</v>
      </c>
    </row>
    <row r="20" spans="1:31" x14ac:dyDescent="0.3">
      <c r="A20" t="s">
        <v>921</v>
      </c>
      <c r="B20" t="s">
        <v>60</v>
      </c>
      <c r="C20" t="s">
        <v>776</v>
      </c>
      <c r="D20" t="s">
        <v>61</v>
      </c>
      <c r="E20" t="s">
        <v>36</v>
      </c>
      <c r="F20" t="s">
        <v>693</v>
      </c>
      <c r="G20" t="s">
        <v>693</v>
      </c>
      <c r="H20" t="s">
        <v>922</v>
      </c>
      <c r="I20" t="s">
        <v>882</v>
      </c>
      <c r="J20" t="s">
        <v>923</v>
      </c>
      <c r="K20" t="s">
        <v>878</v>
      </c>
      <c r="L20" t="s">
        <v>814</v>
      </c>
      <c r="M20" t="s">
        <v>695</v>
      </c>
      <c r="N20" t="s">
        <v>924</v>
      </c>
      <c r="O20" t="s">
        <v>734</v>
      </c>
      <c r="P20" t="s">
        <v>884</v>
      </c>
      <c r="Q20" t="s">
        <v>925</v>
      </c>
      <c r="R20" t="s">
        <v>926</v>
      </c>
      <c r="S20" t="s">
        <v>927</v>
      </c>
      <c r="T20" t="s">
        <v>881</v>
      </c>
      <c r="U20" t="s">
        <v>928</v>
      </c>
      <c r="V20" t="s">
        <v>711</v>
      </c>
      <c r="W20" t="s">
        <v>871</v>
      </c>
      <c r="X20" t="s">
        <v>814</v>
      </c>
      <c r="Y20" t="s">
        <v>771</v>
      </c>
      <c r="Z20" t="s">
        <v>772</v>
      </c>
      <c r="AA20" t="s">
        <v>733</v>
      </c>
      <c r="AB20" t="s">
        <v>706</v>
      </c>
      <c r="AC20" t="s">
        <v>929</v>
      </c>
      <c r="AD20" t="s">
        <v>930</v>
      </c>
      <c r="AE20" t="s">
        <v>33</v>
      </c>
    </row>
    <row r="21" spans="1:31" x14ac:dyDescent="0.3">
      <c r="A21" t="s">
        <v>931</v>
      </c>
      <c r="B21" t="s">
        <v>53</v>
      </c>
      <c r="C21" t="s">
        <v>932</v>
      </c>
      <c r="D21" t="s">
        <v>38</v>
      </c>
      <c r="E21" t="s">
        <v>52</v>
      </c>
      <c r="F21" t="s">
        <v>693</v>
      </c>
      <c r="G21" t="s">
        <v>693</v>
      </c>
      <c r="H21" t="s">
        <v>933</v>
      </c>
      <c r="I21" t="s">
        <v>701</v>
      </c>
      <c r="J21" t="s">
        <v>780</v>
      </c>
      <c r="K21" t="s">
        <v>934</v>
      </c>
      <c r="L21" t="s">
        <v>651</v>
      </c>
      <c r="M21" t="s">
        <v>652</v>
      </c>
      <c r="N21" t="s">
        <v>880</v>
      </c>
      <c r="O21" t="s">
        <v>897</v>
      </c>
      <c r="P21" t="s">
        <v>935</v>
      </c>
      <c r="Q21" t="s">
        <v>786</v>
      </c>
      <c r="R21" t="s">
        <v>656</v>
      </c>
      <c r="S21" t="s">
        <v>936</v>
      </c>
      <c r="T21" t="s">
        <v>699</v>
      </c>
      <c r="U21" t="s">
        <v>728</v>
      </c>
      <c r="V21" t="s">
        <v>666</v>
      </c>
      <c r="W21" t="s">
        <v>884</v>
      </c>
      <c r="X21" t="s">
        <v>937</v>
      </c>
      <c r="Y21" t="s">
        <v>731</v>
      </c>
      <c r="Z21" t="s">
        <v>666</v>
      </c>
      <c r="AA21" t="s">
        <v>711</v>
      </c>
      <c r="AB21" t="s">
        <v>936</v>
      </c>
      <c r="AC21" t="s">
        <v>929</v>
      </c>
      <c r="AD21" t="s">
        <v>938</v>
      </c>
      <c r="AE21" t="s">
        <v>33</v>
      </c>
    </row>
    <row r="22" spans="1:31" x14ac:dyDescent="0.3">
      <c r="A22" t="s">
        <v>939</v>
      </c>
      <c r="B22" t="s">
        <v>65</v>
      </c>
      <c r="C22" t="s">
        <v>692</v>
      </c>
      <c r="D22" t="s">
        <v>45</v>
      </c>
      <c r="E22" t="s">
        <v>50</v>
      </c>
      <c r="F22" t="s">
        <v>759</v>
      </c>
      <c r="G22" t="s">
        <v>759</v>
      </c>
      <c r="H22" t="s">
        <v>806</v>
      </c>
      <c r="I22" t="s">
        <v>899</v>
      </c>
      <c r="J22" t="s">
        <v>913</v>
      </c>
      <c r="K22" t="s">
        <v>940</v>
      </c>
      <c r="L22" t="s">
        <v>698</v>
      </c>
      <c r="M22" t="s">
        <v>699</v>
      </c>
      <c r="N22" t="s">
        <v>941</v>
      </c>
      <c r="O22" t="s">
        <v>828</v>
      </c>
      <c r="P22" t="s">
        <v>942</v>
      </c>
      <c r="Q22" t="s">
        <v>914</v>
      </c>
      <c r="R22" t="s">
        <v>943</v>
      </c>
      <c r="S22" t="s">
        <v>699</v>
      </c>
      <c r="T22" t="s">
        <v>652</v>
      </c>
      <c r="U22" t="s">
        <v>944</v>
      </c>
      <c r="V22" t="s">
        <v>706</v>
      </c>
      <c r="W22" t="s">
        <v>807</v>
      </c>
      <c r="X22" t="s">
        <v>945</v>
      </c>
      <c r="Y22" t="s">
        <v>688</v>
      </c>
      <c r="Z22" t="s">
        <v>666</v>
      </c>
      <c r="AA22" t="s">
        <v>768</v>
      </c>
      <c r="AB22" t="s">
        <v>919</v>
      </c>
      <c r="AC22" t="s">
        <v>721</v>
      </c>
      <c r="AD22" t="s">
        <v>938</v>
      </c>
      <c r="AE22" t="s">
        <v>33</v>
      </c>
    </row>
    <row r="23" spans="1:31" x14ac:dyDescent="0.3">
      <c r="A23" t="s">
        <v>946</v>
      </c>
      <c r="B23" t="s">
        <v>373</v>
      </c>
      <c r="C23" t="s">
        <v>946</v>
      </c>
      <c r="D23" t="s">
        <v>321</v>
      </c>
      <c r="E23" t="s">
        <v>50</v>
      </c>
      <c r="F23" t="s">
        <v>835</v>
      </c>
      <c r="G23" t="s">
        <v>835</v>
      </c>
      <c r="H23" t="s">
        <v>947</v>
      </c>
      <c r="I23" t="s">
        <v>899</v>
      </c>
      <c r="J23" t="s">
        <v>948</v>
      </c>
      <c r="K23" t="s">
        <v>949</v>
      </c>
      <c r="L23" t="s">
        <v>688</v>
      </c>
      <c r="M23" t="s">
        <v>659</v>
      </c>
      <c r="N23" t="s">
        <v>950</v>
      </c>
      <c r="O23" t="s">
        <v>788</v>
      </c>
      <c r="P23" t="s">
        <v>707</v>
      </c>
      <c r="Q23" t="s">
        <v>951</v>
      </c>
      <c r="R23" t="s">
        <v>764</v>
      </c>
      <c r="S23" t="s">
        <v>879</v>
      </c>
      <c r="T23" t="s">
        <v>662</v>
      </c>
      <c r="U23" t="s">
        <v>952</v>
      </c>
      <c r="V23" t="s">
        <v>710</v>
      </c>
      <c r="W23" t="s">
        <v>654</v>
      </c>
      <c r="X23" t="s">
        <v>953</v>
      </c>
      <c r="Y23" t="s">
        <v>936</v>
      </c>
      <c r="Z23" t="s">
        <v>772</v>
      </c>
      <c r="AA23" t="s">
        <v>866</v>
      </c>
      <c r="AB23" t="s">
        <v>755</v>
      </c>
      <c r="AC23" t="s">
        <v>689</v>
      </c>
      <c r="AD23" t="s">
        <v>954</v>
      </c>
      <c r="AE23" t="s">
        <v>33</v>
      </c>
    </row>
    <row r="24" spans="1:31" x14ac:dyDescent="0.3">
      <c r="A24" t="s">
        <v>834</v>
      </c>
      <c r="B24" t="s">
        <v>51</v>
      </c>
      <c r="C24" t="s">
        <v>738</v>
      </c>
      <c r="D24" t="s">
        <v>43</v>
      </c>
      <c r="E24" t="s">
        <v>52</v>
      </c>
      <c r="F24" t="s">
        <v>955</v>
      </c>
      <c r="G24" t="s">
        <v>955</v>
      </c>
      <c r="H24" t="s">
        <v>956</v>
      </c>
      <c r="I24" t="s">
        <v>820</v>
      </c>
      <c r="J24" t="s">
        <v>957</v>
      </c>
      <c r="K24" t="s">
        <v>958</v>
      </c>
      <c r="L24" t="s">
        <v>665</v>
      </c>
      <c r="M24" t="s">
        <v>838</v>
      </c>
      <c r="N24" t="s">
        <v>959</v>
      </c>
      <c r="O24" t="s">
        <v>897</v>
      </c>
      <c r="P24" t="s">
        <v>960</v>
      </c>
      <c r="Q24" t="s">
        <v>961</v>
      </c>
      <c r="R24" t="s">
        <v>962</v>
      </c>
      <c r="S24" t="s">
        <v>754</v>
      </c>
      <c r="T24" t="s">
        <v>704</v>
      </c>
      <c r="U24" t="s">
        <v>963</v>
      </c>
      <c r="V24" t="s">
        <v>661</v>
      </c>
      <c r="W24" t="s">
        <v>847</v>
      </c>
      <c r="X24" t="s">
        <v>652</v>
      </c>
      <c r="Y24" t="s">
        <v>699</v>
      </c>
      <c r="Z24" t="s">
        <v>910</v>
      </c>
      <c r="AA24" t="s">
        <v>733</v>
      </c>
      <c r="AB24" t="s">
        <v>689</v>
      </c>
      <c r="AC24" t="s">
        <v>735</v>
      </c>
      <c r="AD24" t="s">
        <v>964</v>
      </c>
      <c r="AE24" t="s">
        <v>33</v>
      </c>
    </row>
    <row r="25" spans="1:31" x14ac:dyDescent="0.3">
      <c r="A25" t="s">
        <v>738</v>
      </c>
      <c r="B25" t="s">
        <v>306</v>
      </c>
      <c r="C25" t="s">
        <v>645</v>
      </c>
      <c r="D25" t="s">
        <v>307</v>
      </c>
      <c r="E25" t="s">
        <v>36</v>
      </c>
      <c r="F25" t="s">
        <v>646</v>
      </c>
      <c r="G25" t="s">
        <v>646</v>
      </c>
      <c r="H25" t="s">
        <v>965</v>
      </c>
      <c r="I25" t="s">
        <v>730</v>
      </c>
      <c r="J25" t="s">
        <v>780</v>
      </c>
      <c r="K25" t="s">
        <v>966</v>
      </c>
      <c r="L25" t="s">
        <v>706</v>
      </c>
      <c r="M25" t="s">
        <v>844</v>
      </c>
      <c r="N25" t="s">
        <v>967</v>
      </c>
      <c r="O25" t="s">
        <v>909</v>
      </c>
      <c r="P25" t="s">
        <v>685</v>
      </c>
      <c r="Q25" t="s">
        <v>968</v>
      </c>
      <c r="R25" t="s">
        <v>969</v>
      </c>
      <c r="S25" t="s">
        <v>682</v>
      </c>
      <c r="T25" t="s">
        <v>730</v>
      </c>
      <c r="U25" t="s">
        <v>970</v>
      </c>
      <c r="V25" t="s">
        <v>773</v>
      </c>
      <c r="W25" t="s">
        <v>782</v>
      </c>
      <c r="X25" t="s">
        <v>688</v>
      </c>
      <c r="Y25" t="s">
        <v>678</v>
      </c>
      <c r="Z25" t="s">
        <v>687</v>
      </c>
      <c r="AA25" t="s">
        <v>676</v>
      </c>
      <c r="AB25" t="s">
        <v>699</v>
      </c>
      <c r="AC25" t="s">
        <v>756</v>
      </c>
      <c r="AD25" t="s">
        <v>964</v>
      </c>
      <c r="AE25" t="s">
        <v>33</v>
      </c>
    </row>
    <row r="26" spans="1:31" x14ac:dyDescent="0.3">
      <c r="A26" t="s">
        <v>793</v>
      </c>
      <c r="B26" t="s">
        <v>39</v>
      </c>
      <c r="C26" t="s">
        <v>818</v>
      </c>
      <c r="D26" t="s">
        <v>40</v>
      </c>
      <c r="E26" t="s">
        <v>41</v>
      </c>
      <c r="F26" t="s">
        <v>971</v>
      </c>
      <c r="G26" t="s">
        <v>971</v>
      </c>
      <c r="H26" t="s">
        <v>972</v>
      </c>
      <c r="I26" t="s">
        <v>731</v>
      </c>
      <c r="J26" t="s">
        <v>948</v>
      </c>
      <c r="K26" t="s">
        <v>973</v>
      </c>
      <c r="L26" t="s">
        <v>712</v>
      </c>
      <c r="M26" t="s">
        <v>899</v>
      </c>
      <c r="N26" t="s">
        <v>723</v>
      </c>
      <c r="O26" t="s">
        <v>663</v>
      </c>
      <c r="P26" t="s">
        <v>685</v>
      </c>
      <c r="Q26" t="s">
        <v>974</v>
      </c>
      <c r="R26" t="s">
        <v>975</v>
      </c>
      <c r="S26" t="s">
        <v>790</v>
      </c>
      <c r="T26" t="s">
        <v>746</v>
      </c>
      <c r="U26" t="s">
        <v>976</v>
      </c>
      <c r="V26" t="s">
        <v>729</v>
      </c>
      <c r="W26" t="s">
        <v>936</v>
      </c>
      <c r="X26" t="s">
        <v>754</v>
      </c>
      <c r="Y26" t="s">
        <v>663</v>
      </c>
      <c r="Z26" t="s">
        <v>910</v>
      </c>
      <c r="AA26" t="s">
        <v>676</v>
      </c>
      <c r="AB26" t="s">
        <v>651</v>
      </c>
      <c r="AC26" t="s">
        <v>698</v>
      </c>
      <c r="AD26" t="s">
        <v>977</v>
      </c>
      <c r="AE26" t="s">
        <v>33</v>
      </c>
    </row>
    <row r="27" spans="1:31" x14ac:dyDescent="0.3">
      <c r="A27" t="s">
        <v>715</v>
      </c>
      <c r="B27" t="s">
        <v>449</v>
      </c>
      <c r="C27" t="s">
        <v>738</v>
      </c>
      <c r="D27" t="s">
        <v>312</v>
      </c>
      <c r="E27" t="s">
        <v>41</v>
      </c>
      <c r="F27" t="s">
        <v>715</v>
      </c>
      <c r="G27" t="s">
        <v>738</v>
      </c>
      <c r="H27" t="s">
        <v>978</v>
      </c>
      <c r="I27" t="s">
        <v>769</v>
      </c>
      <c r="J27" t="s">
        <v>979</v>
      </c>
      <c r="K27" t="s">
        <v>980</v>
      </c>
      <c r="L27" t="s">
        <v>919</v>
      </c>
      <c r="M27" t="s">
        <v>937</v>
      </c>
      <c r="N27" t="s">
        <v>981</v>
      </c>
      <c r="O27" t="s">
        <v>704</v>
      </c>
      <c r="P27" t="s">
        <v>982</v>
      </c>
      <c r="Q27" t="s">
        <v>983</v>
      </c>
      <c r="R27" t="s">
        <v>934</v>
      </c>
      <c r="S27" t="s">
        <v>750</v>
      </c>
      <c r="T27" t="s">
        <v>771</v>
      </c>
      <c r="U27" t="s">
        <v>984</v>
      </c>
      <c r="V27" t="s">
        <v>711</v>
      </c>
      <c r="W27" t="s">
        <v>919</v>
      </c>
      <c r="X27" t="s">
        <v>712</v>
      </c>
      <c r="Y27" t="s">
        <v>866</v>
      </c>
      <c r="Z27" t="s">
        <v>711</v>
      </c>
      <c r="AA27" t="s">
        <v>831</v>
      </c>
      <c r="AB27" t="s">
        <v>735</v>
      </c>
      <c r="AC27" t="s">
        <v>710</v>
      </c>
      <c r="AD27" t="s">
        <v>977</v>
      </c>
      <c r="AE27" t="s">
        <v>33</v>
      </c>
    </row>
    <row r="28" spans="1:31" x14ac:dyDescent="0.3">
      <c r="A28" t="s">
        <v>645</v>
      </c>
      <c r="B28" t="s">
        <v>81</v>
      </c>
      <c r="C28" t="s">
        <v>715</v>
      </c>
      <c r="D28" t="s">
        <v>82</v>
      </c>
      <c r="E28" t="s">
        <v>41</v>
      </c>
      <c r="F28" t="s">
        <v>985</v>
      </c>
      <c r="G28" t="s">
        <v>985</v>
      </c>
      <c r="H28" t="s">
        <v>718</v>
      </c>
      <c r="I28" t="s">
        <v>894</v>
      </c>
      <c r="J28" t="s">
        <v>986</v>
      </c>
      <c r="K28" t="s">
        <v>987</v>
      </c>
      <c r="L28" t="s">
        <v>712</v>
      </c>
      <c r="M28" t="s">
        <v>770</v>
      </c>
      <c r="N28" t="s">
        <v>653</v>
      </c>
      <c r="O28" t="s">
        <v>704</v>
      </c>
      <c r="P28" t="s">
        <v>654</v>
      </c>
      <c r="Q28" t="s">
        <v>988</v>
      </c>
      <c r="R28" t="s">
        <v>989</v>
      </c>
      <c r="S28" t="s">
        <v>936</v>
      </c>
      <c r="T28" t="s">
        <v>790</v>
      </c>
      <c r="U28" t="s">
        <v>990</v>
      </c>
      <c r="V28" t="s">
        <v>773</v>
      </c>
      <c r="W28" t="s">
        <v>699</v>
      </c>
      <c r="X28" t="s">
        <v>704</v>
      </c>
      <c r="Y28" t="s">
        <v>991</v>
      </c>
      <c r="Z28" t="s">
        <v>661</v>
      </c>
      <c r="AA28" t="s">
        <v>676</v>
      </c>
      <c r="AB28" t="s">
        <v>782</v>
      </c>
      <c r="AC28" t="s">
        <v>772</v>
      </c>
      <c r="AD28" t="s">
        <v>992</v>
      </c>
      <c r="AE28" t="s">
        <v>33</v>
      </c>
    </row>
    <row r="29" spans="1:31" x14ac:dyDescent="0.3">
      <c r="A29" t="s">
        <v>993</v>
      </c>
      <c r="B29" t="s">
        <v>293</v>
      </c>
      <c r="C29" t="s">
        <v>671</v>
      </c>
      <c r="D29" t="s">
        <v>294</v>
      </c>
      <c r="E29" t="s">
        <v>50</v>
      </c>
      <c r="F29" t="s">
        <v>931</v>
      </c>
      <c r="G29" t="s">
        <v>931</v>
      </c>
      <c r="H29" t="s">
        <v>994</v>
      </c>
      <c r="I29" t="s">
        <v>730</v>
      </c>
      <c r="J29" t="s">
        <v>995</v>
      </c>
      <c r="K29" t="s">
        <v>996</v>
      </c>
      <c r="L29" t="s">
        <v>687</v>
      </c>
      <c r="M29" t="s">
        <v>662</v>
      </c>
      <c r="N29" t="s">
        <v>997</v>
      </c>
      <c r="O29" t="s">
        <v>727</v>
      </c>
      <c r="P29" t="s">
        <v>935</v>
      </c>
      <c r="Q29" t="s">
        <v>998</v>
      </c>
      <c r="R29" t="s">
        <v>999</v>
      </c>
      <c r="S29" t="s">
        <v>937</v>
      </c>
      <c r="T29" t="s">
        <v>899</v>
      </c>
      <c r="U29" t="s">
        <v>1000</v>
      </c>
      <c r="V29" t="s">
        <v>756</v>
      </c>
      <c r="W29" t="s">
        <v>751</v>
      </c>
      <c r="X29" t="s">
        <v>731</v>
      </c>
      <c r="Y29" t="s">
        <v>754</v>
      </c>
      <c r="Z29" t="s">
        <v>768</v>
      </c>
      <c r="AA29" t="s">
        <v>661</v>
      </c>
      <c r="AB29" t="s">
        <v>712</v>
      </c>
      <c r="AC29" t="s">
        <v>668</v>
      </c>
      <c r="AD29" t="s">
        <v>1001</v>
      </c>
      <c r="AE29" t="s">
        <v>33</v>
      </c>
    </row>
    <row r="30" spans="1:31" x14ac:dyDescent="0.3">
      <c r="A30" t="s">
        <v>818</v>
      </c>
      <c r="B30" t="s">
        <v>320</v>
      </c>
      <c r="C30" t="s">
        <v>993</v>
      </c>
      <c r="D30" t="s">
        <v>716</v>
      </c>
      <c r="E30" t="s">
        <v>36</v>
      </c>
      <c r="F30" t="s">
        <v>777</v>
      </c>
      <c r="G30" t="s">
        <v>777</v>
      </c>
      <c r="H30" t="s">
        <v>876</v>
      </c>
      <c r="I30" t="s">
        <v>770</v>
      </c>
      <c r="J30" t="s">
        <v>1002</v>
      </c>
      <c r="K30" t="s">
        <v>958</v>
      </c>
      <c r="L30" t="s">
        <v>756</v>
      </c>
      <c r="M30" t="s">
        <v>766</v>
      </c>
      <c r="N30" t="s">
        <v>1003</v>
      </c>
      <c r="O30" t="s">
        <v>884</v>
      </c>
      <c r="P30" t="s">
        <v>1004</v>
      </c>
      <c r="Q30" t="s">
        <v>1005</v>
      </c>
      <c r="R30" t="s">
        <v>1006</v>
      </c>
      <c r="S30" t="s">
        <v>790</v>
      </c>
      <c r="T30" t="s">
        <v>746</v>
      </c>
      <c r="U30" t="s">
        <v>1007</v>
      </c>
      <c r="V30" t="s">
        <v>661</v>
      </c>
      <c r="W30" t="s">
        <v>871</v>
      </c>
      <c r="X30" t="s">
        <v>847</v>
      </c>
      <c r="Y30" t="s">
        <v>751</v>
      </c>
      <c r="Z30" t="s">
        <v>1008</v>
      </c>
      <c r="AA30" t="s">
        <v>733</v>
      </c>
      <c r="AB30" t="s">
        <v>815</v>
      </c>
      <c r="AC30" t="s">
        <v>782</v>
      </c>
      <c r="AD30" t="s">
        <v>1009</v>
      </c>
      <c r="AE30" t="s">
        <v>33</v>
      </c>
    </row>
    <row r="31" spans="1:31" x14ac:dyDescent="0.3">
      <c r="A31" t="s">
        <v>692</v>
      </c>
      <c r="B31" t="s">
        <v>301</v>
      </c>
      <c r="C31" t="s">
        <v>692</v>
      </c>
      <c r="D31" t="s">
        <v>716</v>
      </c>
      <c r="E31" t="s">
        <v>52</v>
      </c>
      <c r="F31" t="s">
        <v>1010</v>
      </c>
      <c r="G31" t="s">
        <v>1010</v>
      </c>
      <c r="H31" t="s">
        <v>1011</v>
      </c>
      <c r="I31" t="s">
        <v>844</v>
      </c>
      <c r="J31" t="s">
        <v>916</v>
      </c>
      <c r="K31" t="s">
        <v>800</v>
      </c>
      <c r="L31" t="s">
        <v>755</v>
      </c>
      <c r="M31" t="s">
        <v>897</v>
      </c>
      <c r="N31" t="s">
        <v>1012</v>
      </c>
      <c r="O31" t="s">
        <v>704</v>
      </c>
      <c r="P31" t="s">
        <v>701</v>
      </c>
      <c r="Q31" t="s">
        <v>1013</v>
      </c>
      <c r="R31" t="s">
        <v>1014</v>
      </c>
      <c r="S31" t="s">
        <v>755</v>
      </c>
      <c r="T31" t="s">
        <v>871</v>
      </c>
      <c r="U31" t="s">
        <v>1015</v>
      </c>
      <c r="V31" t="s">
        <v>803</v>
      </c>
      <c r="W31" t="s">
        <v>927</v>
      </c>
      <c r="X31" t="s">
        <v>881</v>
      </c>
      <c r="Y31" t="s">
        <v>790</v>
      </c>
      <c r="Z31" t="s">
        <v>729</v>
      </c>
      <c r="AA31" t="s">
        <v>676</v>
      </c>
      <c r="AB31" t="s">
        <v>815</v>
      </c>
      <c r="AC31" t="s">
        <v>1016</v>
      </c>
      <c r="AD31" t="s">
        <v>1017</v>
      </c>
      <c r="AE31" t="s">
        <v>33</v>
      </c>
    </row>
    <row r="32" spans="1:31" x14ac:dyDescent="0.3">
      <c r="A32" t="s">
        <v>671</v>
      </c>
      <c r="B32" t="s">
        <v>77</v>
      </c>
      <c r="C32" t="s">
        <v>715</v>
      </c>
      <c r="D32" t="s">
        <v>78</v>
      </c>
      <c r="E32" t="s">
        <v>36</v>
      </c>
      <c r="F32" t="s">
        <v>717</v>
      </c>
      <c r="G32" t="s">
        <v>717</v>
      </c>
      <c r="H32" t="s">
        <v>690</v>
      </c>
      <c r="I32" t="s">
        <v>882</v>
      </c>
      <c r="J32" t="s">
        <v>891</v>
      </c>
      <c r="K32" t="s">
        <v>1018</v>
      </c>
      <c r="L32" t="s">
        <v>710</v>
      </c>
      <c r="M32" t="s">
        <v>652</v>
      </c>
      <c r="N32" t="s">
        <v>1019</v>
      </c>
      <c r="O32" t="s">
        <v>751</v>
      </c>
      <c r="P32" t="s">
        <v>785</v>
      </c>
      <c r="Q32" t="s">
        <v>1020</v>
      </c>
      <c r="R32" t="s">
        <v>1021</v>
      </c>
      <c r="S32" t="s">
        <v>750</v>
      </c>
      <c r="T32" t="s">
        <v>664</v>
      </c>
      <c r="U32" t="s">
        <v>1022</v>
      </c>
      <c r="V32" t="s">
        <v>768</v>
      </c>
      <c r="W32" t="s">
        <v>879</v>
      </c>
      <c r="X32" t="s">
        <v>662</v>
      </c>
      <c r="Y32" t="s">
        <v>830</v>
      </c>
      <c r="Z32" t="s">
        <v>687</v>
      </c>
      <c r="AA32" t="s">
        <v>676</v>
      </c>
      <c r="AB32" t="s">
        <v>936</v>
      </c>
      <c r="AC32" t="s">
        <v>689</v>
      </c>
      <c r="AD32" t="s">
        <v>1023</v>
      </c>
      <c r="AE32" t="s">
        <v>33</v>
      </c>
    </row>
    <row r="33" spans="1:31" x14ac:dyDescent="0.3">
      <c r="A33" t="s">
        <v>888</v>
      </c>
      <c r="B33" t="s">
        <v>74</v>
      </c>
      <c r="C33" t="s">
        <v>1024</v>
      </c>
      <c r="D33" t="s">
        <v>59</v>
      </c>
      <c r="E33" t="s">
        <v>36</v>
      </c>
      <c r="F33" t="s">
        <v>739</v>
      </c>
      <c r="G33" t="s">
        <v>739</v>
      </c>
      <c r="H33" t="s">
        <v>1025</v>
      </c>
      <c r="I33" t="s">
        <v>824</v>
      </c>
      <c r="J33" t="s">
        <v>1026</v>
      </c>
      <c r="K33" t="s">
        <v>1027</v>
      </c>
      <c r="L33" t="s">
        <v>848</v>
      </c>
      <c r="M33" t="s">
        <v>894</v>
      </c>
      <c r="N33" t="s">
        <v>950</v>
      </c>
      <c r="O33" t="s">
        <v>936</v>
      </c>
      <c r="P33" t="s">
        <v>658</v>
      </c>
      <c r="Q33" t="s">
        <v>987</v>
      </c>
      <c r="R33" t="s">
        <v>748</v>
      </c>
      <c r="S33" t="s">
        <v>664</v>
      </c>
      <c r="T33" t="s">
        <v>830</v>
      </c>
      <c r="U33" t="s">
        <v>1028</v>
      </c>
      <c r="V33" t="s">
        <v>768</v>
      </c>
      <c r="W33" t="s">
        <v>746</v>
      </c>
      <c r="X33" t="s">
        <v>788</v>
      </c>
      <c r="Y33" t="s">
        <v>770</v>
      </c>
      <c r="Z33" t="s">
        <v>1008</v>
      </c>
      <c r="AA33" t="s">
        <v>768</v>
      </c>
      <c r="AB33" t="s">
        <v>881</v>
      </c>
      <c r="AC33" t="s">
        <v>651</v>
      </c>
      <c r="AD33" t="s">
        <v>1029</v>
      </c>
      <c r="AE33" t="s">
        <v>33</v>
      </c>
    </row>
    <row r="34" spans="1:31" x14ac:dyDescent="0.3">
      <c r="A34" t="s">
        <v>902</v>
      </c>
      <c r="B34" t="s">
        <v>62</v>
      </c>
      <c r="C34" t="s">
        <v>818</v>
      </c>
      <c r="D34" t="s">
        <v>47</v>
      </c>
      <c r="E34" t="s">
        <v>52</v>
      </c>
      <c r="F34" t="s">
        <v>1030</v>
      </c>
      <c r="G34" t="s">
        <v>1030</v>
      </c>
      <c r="H34" t="s">
        <v>1031</v>
      </c>
      <c r="I34" t="s">
        <v>731</v>
      </c>
      <c r="J34" t="s">
        <v>1032</v>
      </c>
      <c r="K34" t="s">
        <v>958</v>
      </c>
      <c r="L34" t="s">
        <v>710</v>
      </c>
      <c r="M34" t="s">
        <v>652</v>
      </c>
      <c r="N34" t="s">
        <v>1033</v>
      </c>
      <c r="O34" t="s">
        <v>664</v>
      </c>
      <c r="P34" t="s">
        <v>785</v>
      </c>
      <c r="Q34" t="s">
        <v>1034</v>
      </c>
      <c r="R34" t="s">
        <v>799</v>
      </c>
      <c r="S34" t="s">
        <v>871</v>
      </c>
      <c r="T34" t="s">
        <v>746</v>
      </c>
      <c r="U34" t="s">
        <v>1035</v>
      </c>
      <c r="V34" t="s">
        <v>910</v>
      </c>
      <c r="W34" t="s">
        <v>754</v>
      </c>
      <c r="X34" t="s">
        <v>788</v>
      </c>
      <c r="Y34" t="s">
        <v>754</v>
      </c>
      <c r="Z34" t="s">
        <v>687</v>
      </c>
      <c r="AA34" t="s">
        <v>803</v>
      </c>
      <c r="AB34" t="s">
        <v>782</v>
      </c>
      <c r="AC34" t="s">
        <v>667</v>
      </c>
      <c r="AD34" t="s">
        <v>1036</v>
      </c>
      <c r="AE34" t="s">
        <v>33</v>
      </c>
    </row>
    <row r="35" spans="1:31" x14ac:dyDescent="0.3">
      <c r="A35" t="s">
        <v>1037</v>
      </c>
      <c r="B35" t="s">
        <v>339</v>
      </c>
      <c r="C35" t="s">
        <v>1024</v>
      </c>
      <c r="D35" t="s">
        <v>302</v>
      </c>
      <c r="E35" t="s">
        <v>52</v>
      </c>
      <c r="F35" t="s">
        <v>985</v>
      </c>
      <c r="G35" t="s">
        <v>985</v>
      </c>
      <c r="H35" t="s">
        <v>1038</v>
      </c>
      <c r="I35" t="s">
        <v>882</v>
      </c>
      <c r="J35" t="s">
        <v>1039</v>
      </c>
      <c r="K35" t="s">
        <v>1040</v>
      </c>
      <c r="L35" t="s">
        <v>772</v>
      </c>
      <c r="M35" t="s">
        <v>712</v>
      </c>
      <c r="N35" t="s">
        <v>1041</v>
      </c>
      <c r="O35" t="s">
        <v>784</v>
      </c>
      <c r="P35" t="s">
        <v>1042</v>
      </c>
      <c r="Q35" t="s">
        <v>934</v>
      </c>
      <c r="R35" t="s">
        <v>842</v>
      </c>
      <c r="S35" t="s">
        <v>753</v>
      </c>
      <c r="T35" t="s">
        <v>652</v>
      </c>
      <c r="U35" t="s">
        <v>1043</v>
      </c>
      <c r="V35" t="s">
        <v>711</v>
      </c>
      <c r="W35" t="s">
        <v>755</v>
      </c>
      <c r="X35" t="s">
        <v>871</v>
      </c>
      <c r="Y35" t="s">
        <v>814</v>
      </c>
      <c r="Z35" t="s">
        <v>729</v>
      </c>
      <c r="AA35" t="s">
        <v>733</v>
      </c>
      <c r="AB35" t="s">
        <v>929</v>
      </c>
      <c r="AC35" t="s">
        <v>756</v>
      </c>
      <c r="AD35" t="s">
        <v>1036</v>
      </c>
      <c r="AE35" t="s">
        <v>33</v>
      </c>
    </row>
    <row r="36" spans="1:31" x14ac:dyDescent="0.3">
      <c r="A36" t="s">
        <v>874</v>
      </c>
      <c r="B36" t="s">
        <v>315</v>
      </c>
      <c r="C36" t="s">
        <v>993</v>
      </c>
      <c r="D36" t="s">
        <v>314</v>
      </c>
      <c r="E36" t="s">
        <v>52</v>
      </c>
      <c r="F36" t="s">
        <v>921</v>
      </c>
      <c r="G36" t="s">
        <v>921</v>
      </c>
      <c r="H36" t="s">
        <v>1044</v>
      </c>
      <c r="I36" t="s">
        <v>863</v>
      </c>
      <c r="J36" t="s">
        <v>821</v>
      </c>
      <c r="K36" t="s">
        <v>1045</v>
      </c>
      <c r="L36" t="s">
        <v>667</v>
      </c>
      <c r="M36" t="s">
        <v>664</v>
      </c>
      <c r="N36" t="s">
        <v>1046</v>
      </c>
      <c r="O36" t="s">
        <v>727</v>
      </c>
      <c r="P36" t="s">
        <v>785</v>
      </c>
      <c r="Q36" t="s">
        <v>1006</v>
      </c>
      <c r="R36" t="s">
        <v>1047</v>
      </c>
      <c r="S36" t="s">
        <v>782</v>
      </c>
      <c r="T36" t="s">
        <v>688</v>
      </c>
      <c r="U36" t="s">
        <v>1048</v>
      </c>
      <c r="V36" t="s">
        <v>661</v>
      </c>
      <c r="W36" t="s">
        <v>909</v>
      </c>
      <c r="X36" t="s">
        <v>801</v>
      </c>
      <c r="Y36" t="s">
        <v>704</v>
      </c>
      <c r="Z36" t="s">
        <v>661</v>
      </c>
      <c r="AA36" t="s">
        <v>711</v>
      </c>
      <c r="AB36" t="s">
        <v>866</v>
      </c>
      <c r="AC36" t="s">
        <v>735</v>
      </c>
      <c r="AD36" t="s">
        <v>1036</v>
      </c>
      <c r="AE36" t="s">
        <v>33</v>
      </c>
    </row>
    <row r="37" spans="1:31" x14ac:dyDescent="0.3">
      <c r="A37" t="s">
        <v>1024</v>
      </c>
      <c r="B37" t="s">
        <v>89</v>
      </c>
      <c r="C37" t="s">
        <v>715</v>
      </c>
      <c r="D37" t="s">
        <v>78</v>
      </c>
      <c r="E37" t="s">
        <v>50</v>
      </c>
      <c r="F37" t="s">
        <v>1010</v>
      </c>
      <c r="G37" t="s">
        <v>1010</v>
      </c>
      <c r="H37" t="s">
        <v>1049</v>
      </c>
      <c r="I37" t="s">
        <v>769</v>
      </c>
      <c r="J37" t="s">
        <v>1026</v>
      </c>
      <c r="K37" t="s">
        <v>822</v>
      </c>
      <c r="L37" t="s">
        <v>698</v>
      </c>
      <c r="M37" t="s">
        <v>750</v>
      </c>
      <c r="N37" t="s">
        <v>653</v>
      </c>
      <c r="O37" t="s">
        <v>771</v>
      </c>
      <c r="P37" t="s">
        <v>1050</v>
      </c>
      <c r="Q37" t="s">
        <v>1051</v>
      </c>
      <c r="R37" t="s">
        <v>1052</v>
      </c>
      <c r="S37" t="s">
        <v>790</v>
      </c>
      <c r="T37" t="s">
        <v>1053</v>
      </c>
      <c r="U37" t="s">
        <v>1054</v>
      </c>
      <c r="V37" t="s">
        <v>687</v>
      </c>
      <c r="W37" t="s">
        <v>814</v>
      </c>
      <c r="X37" t="s">
        <v>801</v>
      </c>
      <c r="Y37" t="s">
        <v>698</v>
      </c>
      <c r="Z37" t="s">
        <v>687</v>
      </c>
      <c r="AA37" t="s">
        <v>1008</v>
      </c>
      <c r="AB37" t="s">
        <v>651</v>
      </c>
      <c r="AC37" t="s">
        <v>721</v>
      </c>
      <c r="AD37" t="s">
        <v>1036</v>
      </c>
      <c r="AE37" t="s">
        <v>33</v>
      </c>
    </row>
    <row r="38" spans="1:31" x14ac:dyDescent="0.3">
      <c r="A38" t="s">
        <v>776</v>
      </c>
      <c r="B38" t="s">
        <v>90</v>
      </c>
      <c r="C38" t="s">
        <v>888</v>
      </c>
      <c r="D38" t="s">
        <v>59</v>
      </c>
      <c r="E38" t="s">
        <v>41</v>
      </c>
      <c r="F38" t="s">
        <v>955</v>
      </c>
      <c r="G38" t="s">
        <v>955</v>
      </c>
      <c r="H38" t="s">
        <v>1055</v>
      </c>
      <c r="I38" t="s">
        <v>811</v>
      </c>
      <c r="J38" t="s">
        <v>1056</v>
      </c>
      <c r="K38" t="s">
        <v>1057</v>
      </c>
      <c r="L38" t="s">
        <v>848</v>
      </c>
      <c r="M38" t="s">
        <v>840</v>
      </c>
      <c r="N38" t="s">
        <v>1058</v>
      </c>
      <c r="O38" t="s">
        <v>909</v>
      </c>
      <c r="P38" t="s">
        <v>863</v>
      </c>
      <c r="Q38" t="s">
        <v>1005</v>
      </c>
      <c r="R38" t="s">
        <v>1059</v>
      </c>
      <c r="S38" t="s">
        <v>734</v>
      </c>
      <c r="T38" t="s">
        <v>814</v>
      </c>
      <c r="U38" t="s">
        <v>1060</v>
      </c>
      <c r="V38" t="s">
        <v>733</v>
      </c>
      <c r="W38" t="s">
        <v>815</v>
      </c>
      <c r="X38" t="s">
        <v>755</v>
      </c>
      <c r="Y38" t="s">
        <v>651</v>
      </c>
      <c r="Z38" t="s">
        <v>687</v>
      </c>
      <c r="AA38" t="s">
        <v>676</v>
      </c>
      <c r="AB38" t="s">
        <v>710</v>
      </c>
      <c r="AC38" t="s">
        <v>756</v>
      </c>
      <c r="AD38" t="s">
        <v>649</v>
      </c>
      <c r="AE38" t="s">
        <v>33</v>
      </c>
    </row>
    <row r="39" spans="1:31" x14ac:dyDescent="0.3">
      <c r="A39" t="s">
        <v>1061</v>
      </c>
      <c r="B39" t="s">
        <v>70</v>
      </c>
      <c r="C39" t="s">
        <v>738</v>
      </c>
      <c r="D39" t="s">
        <v>35</v>
      </c>
      <c r="E39" t="s">
        <v>41</v>
      </c>
      <c r="F39" t="s">
        <v>1062</v>
      </c>
      <c r="G39" t="s">
        <v>1062</v>
      </c>
      <c r="H39" t="s">
        <v>1063</v>
      </c>
      <c r="I39" t="s">
        <v>731</v>
      </c>
      <c r="J39" t="s">
        <v>913</v>
      </c>
      <c r="K39" t="s">
        <v>1057</v>
      </c>
      <c r="L39" t="s">
        <v>710</v>
      </c>
      <c r="M39" t="s">
        <v>753</v>
      </c>
      <c r="N39" t="s">
        <v>1064</v>
      </c>
      <c r="O39" t="s">
        <v>664</v>
      </c>
      <c r="P39" t="s">
        <v>1065</v>
      </c>
      <c r="Q39" t="s">
        <v>1066</v>
      </c>
      <c r="R39" t="s">
        <v>765</v>
      </c>
      <c r="S39" t="s">
        <v>879</v>
      </c>
      <c r="T39" t="s">
        <v>881</v>
      </c>
      <c r="U39" t="s">
        <v>1067</v>
      </c>
      <c r="V39" t="s">
        <v>661</v>
      </c>
      <c r="W39" t="s">
        <v>754</v>
      </c>
      <c r="X39" t="s">
        <v>750</v>
      </c>
      <c r="Y39" t="s">
        <v>746</v>
      </c>
      <c r="Z39" t="s">
        <v>1016</v>
      </c>
      <c r="AA39" t="s">
        <v>768</v>
      </c>
      <c r="AB39" t="s">
        <v>668</v>
      </c>
      <c r="AC39" t="s">
        <v>689</v>
      </c>
      <c r="AD39" t="s">
        <v>1068</v>
      </c>
      <c r="AE39" t="s">
        <v>33</v>
      </c>
    </row>
    <row r="40" spans="1:31" x14ac:dyDescent="0.3">
      <c r="A40" t="s">
        <v>1069</v>
      </c>
      <c r="B40" t="s">
        <v>58</v>
      </c>
      <c r="C40" t="s">
        <v>1037</v>
      </c>
      <c r="D40" t="s">
        <v>59</v>
      </c>
      <c r="E40" t="s">
        <v>52</v>
      </c>
      <c r="F40" t="s">
        <v>1061</v>
      </c>
      <c r="G40" t="s">
        <v>1061</v>
      </c>
      <c r="H40" t="s">
        <v>1070</v>
      </c>
      <c r="I40" t="s">
        <v>844</v>
      </c>
      <c r="J40" t="s">
        <v>1071</v>
      </c>
      <c r="K40" t="s">
        <v>1072</v>
      </c>
      <c r="L40" t="s">
        <v>651</v>
      </c>
      <c r="M40" t="s">
        <v>746</v>
      </c>
      <c r="N40" t="s">
        <v>966</v>
      </c>
      <c r="O40" t="s">
        <v>751</v>
      </c>
      <c r="P40" t="s">
        <v>905</v>
      </c>
      <c r="Q40" t="s">
        <v>726</v>
      </c>
      <c r="R40" t="s">
        <v>1073</v>
      </c>
      <c r="S40" t="s">
        <v>782</v>
      </c>
      <c r="T40" t="s">
        <v>712</v>
      </c>
      <c r="U40" t="s">
        <v>1074</v>
      </c>
      <c r="V40" t="s">
        <v>661</v>
      </c>
      <c r="W40" t="s">
        <v>663</v>
      </c>
      <c r="X40" t="s">
        <v>838</v>
      </c>
      <c r="Y40" t="s">
        <v>688</v>
      </c>
      <c r="Z40" t="s">
        <v>1016</v>
      </c>
      <c r="AA40" t="s">
        <v>773</v>
      </c>
      <c r="AB40" t="s">
        <v>756</v>
      </c>
      <c r="AC40" t="s">
        <v>1008</v>
      </c>
      <c r="AD40" t="s">
        <v>1075</v>
      </c>
      <c r="AE40" t="s">
        <v>33</v>
      </c>
    </row>
    <row r="41" spans="1:31" x14ac:dyDescent="0.3">
      <c r="A41" t="s">
        <v>1076</v>
      </c>
      <c r="B41" t="s">
        <v>63</v>
      </c>
      <c r="C41" t="s">
        <v>993</v>
      </c>
      <c r="D41" t="s">
        <v>49</v>
      </c>
      <c r="E41" t="s">
        <v>36</v>
      </c>
      <c r="F41" t="s">
        <v>672</v>
      </c>
      <c r="G41" t="s">
        <v>672</v>
      </c>
      <c r="H41" t="s">
        <v>876</v>
      </c>
      <c r="I41" t="s">
        <v>658</v>
      </c>
      <c r="J41" t="s">
        <v>1077</v>
      </c>
      <c r="K41" t="s">
        <v>968</v>
      </c>
      <c r="L41" t="s">
        <v>689</v>
      </c>
      <c r="M41" t="s">
        <v>838</v>
      </c>
      <c r="N41" t="s">
        <v>1078</v>
      </c>
      <c r="O41" t="s">
        <v>801</v>
      </c>
      <c r="P41" t="s">
        <v>1079</v>
      </c>
      <c r="Q41" t="s">
        <v>1080</v>
      </c>
      <c r="R41" t="s">
        <v>1081</v>
      </c>
      <c r="S41" t="s">
        <v>712</v>
      </c>
      <c r="T41" t="s">
        <v>936</v>
      </c>
      <c r="U41" t="s">
        <v>1082</v>
      </c>
      <c r="V41" t="s">
        <v>768</v>
      </c>
      <c r="W41" t="s">
        <v>755</v>
      </c>
      <c r="X41" t="s">
        <v>871</v>
      </c>
      <c r="Y41" t="s">
        <v>771</v>
      </c>
      <c r="Z41" t="s">
        <v>929</v>
      </c>
      <c r="AA41" t="s">
        <v>773</v>
      </c>
      <c r="AB41" t="s">
        <v>651</v>
      </c>
      <c r="AC41" t="s">
        <v>756</v>
      </c>
      <c r="AD41" t="s">
        <v>1083</v>
      </c>
      <c r="AE41" t="s">
        <v>33</v>
      </c>
    </row>
    <row r="42" spans="1:31" x14ac:dyDescent="0.3">
      <c r="A42" t="s">
        <v>932</v>
      </c>
      <c r="B42" t="s">
        <v>430</v>
      </c>
      <c r="C42" t="s">
        <v>793</v>
      </c>
      <c r="D42" t="s">
        <v>314</v>
      </c>
      <c r="E42" t="s">
        <v>52</v>
      </c>
      <c r="F42" t="s">
        <v>1084</v>
      </c>
      <c r="G42" t="s">
        <v>889</v>
      </c>
      <c r="H42" t="s">
        <v>806</v>
      </c>
      <c r="I42" t="s">
        <v>897</v>
      </c>
      <c r="J42" t="s">
        <v>1056</v>
      </c>
      <c r="K42" t="s">
        <v>1018</v>
      </c>
      <c r="L42" t="s">
        <v>848</v>
      </c>
      <c r="M42" t="s">
        <v>1085</v>
      </c>
      <c r="N42" t="s">
        <v>1086</v>
      </c>
      <c r="O42" t="s">
        <v>790</v>
      </c>
      <c r="P42" t="s">
        <v>811</v>
      </c>
      <c r="Q42" t="s">
        <v>1087</v>
      </c>
      <c r="R42" t="s">
        <v>1052</v>
      </c>
      <c r="S42" t="s">
        <v>866</v>
      </c>
      <c r="T42" t="s">
        <v>881</v>
      </c>
      <c r="U42" t="s">
        <v>1088</v>
      </c>
      <c r="V42" t="s">
        <v>661</v>
      </c>
      <c r="W42" t="s">
        <v>790</v>
      </c>
      <c r="X42" t="s">
        <v>746</v>
      </c>
      <c r="Y42" t="s">
        <v>721</v>
      </c>
      <c r="Z42" t="s">
        <v>772</v>
      </c>
      <c r="AA42" t="s">
        <v>768</v>
      </c>
      <c r="AB42" t="s">
        <v>756</v>
      </c>
      <c r="AC42" t="s">
        <v>651</v>
      </c>
      <c r="AD42" t="s">
        <v>1089</v>
      </c>
      <c r="AE42" t="s">
        <v>33</v>
      </c>
    </row>
    <row r="43" spans="1:31" x14ac:dyDescent="0.3">
      <c r="A43" t="s">
        <v>1090</v>
      </c>
      <c r="B43" t="s">
        <v>337</v>
      </c>
      <c r="C43" t="s">
        <v>793</v>
      </c>
      <c r="D43" t="s">
        <v>316</v>
      </c>
      <c r="E43" t="s">
        <v>52</v>
      </c>
      <c r="F43" t="s">
        <v>875</v>
      </c>
      <c r="G43" t="s">
        <v>875</v>
      </c>
      <c r="H43" t="s">
        <v>922</v>
      </c>
      <c r="I43" t="s">
        <v>658</v>
      </c>
      <c r="J43" t="s">
        <v>913</v>
      </c>
      <c r="K43" t="s">
        <v>1091</v>
      </c>
      <c r="L43" t="s">
        <v>710</v>
      </c>
      <c r="M43" t="s">
        <v>750</v>
      </c>
      <c r="N43" t="s">
        <v>1092</v>
      </c>
      <c r="O43" t="s">
        <v>766</v>
      </c>
      <c r="P43" t="s">
        <v>905</v>
      </c>
      <c r="Q43" t="s">
        <v>725</v>
      </c>
      <c r="R43" t="s">
        <v>1020</v>
      </c>
      <c r="S43" t="s">
        <v>879</v>
      </c>
      <c r="T43" t="s">
        <v>1053</v>
      </c>
      <c r="U43" t="s">
        <v>1093</v>
      </c>
      <c r="V43" t="s">
        <v>772</v>
      </c>
      <c r="W43" t="s">
        <v>750</v>
      </c>
      <c r="X43" t="s">
        <v>751</v>
      </c>
      <c r="Y43" t="s">
        <v>1053</v>
      </c>
      <c r="Z43" t="s">
        <v>729</v>
      </c>
      <c r="AA43" t="s">
        <v>803</v>
      </c>
      <c r="AB43" t="s">
        <v>815</v>
      </c>
      <c r="AC43" t="s">
        <v>667</v>
      </c>
      <c r="AD43" t="s">
        <v>1094</v>
      </c>
      <c r="AE43" t="s">
        <v>33</v>
      </c>
    </row>
    <row r="44" spans="1:31" x14ac:dyDescent="0.3">
      <c r="A44" t="s">
        <v>1095</v>
      </c>
      <c r="B44" t="s">
        <v>324</v>
      </c>
      <c r="C44" t="s">
        <v>1037</v>
      </c>
      <c r="D44" t="s">
        <v>314</v>
      </c>
      <c r="E44" t="s">
        <v>36</v>
      </c>
      <c r="F44" t="s">
        <v>1096</v>
      </c>
      <c r="G44" t="s">
        <v>1096</v>
      </c>
      <c r="H44" t="s">
        <v>669</v>
      </c>
      <c r="I44" t="s">
        <v>658</v>
      </c>
      <c r="J44" t="s">
        <v>986</v>
      </c>
      <c r="K44" t="s">
        <v>996</v>
      </c>
      <c r="L44" t="s">
        <v>688</v>
      </c>
      <c r="M44" t="s">
        <v>731</v>
      </c>
      <c r="N44" t="s">
        <v>1097</v>
      </c>
      <c r="O44" t="s">
        <v>753</v>
      </c>
      <c r="P44" t="s">
        <v>685</v>
      </c>
      <c r="Q44" t="s">
        <v>1098</v>
      </c>
      <c r="R44" t="s">
        <v>1047</v>
      </c>
      <c r="S44" t="s">
        <v>668</v>
      </c>
      <c r="T44" t="s">
        <v>688</v>
      </c>
      <c r="U44" t="s">
        <v>1099</v>
      </c>
      <c r="V44" t="s">
        <v>729</v>
      </c>
      <c r="W44" t="s">
        <v>848</v>
      </c>
      <c r="X44" t="s">
        <v>866</v>
      </c>
      <c r="Y44" t="s">
        <v>662</v>
      </c>
      <c r="Z44" t="s">
        <v>729</v>
      </c>
      <c r="AA44" t="s">
        <v>733</v>
      </c>
      <c r="AB44" t="s">
        <v>756</v>
      </c>
      <c r="AC44" t="s">
        <v>668</v>
      </c>
      <c r="AD44" t="s">
        <v>1094</v>
      </c>
      <c r="AE44" t="s">
        <v>33</v>
      </c>
    </row>
    <row r="45" spans="1:31" x14ac:dyDescent="0.3">
      <c r="A45" t="s">
        <v>1100</v>
      </c>
      <c r="B45" t="s">
        <v>105</v>
      </c>
      <c r="C45" t="s">
        <v>834</v>
      </c>
      <c r="D45" t="s">
        <v>67</v>
      </c>
      <c r="E45" t="s">
        <v>41</v>
      </c>
      <c r="F45" t="s">
        <v>1101</v>
      </c>
      <c r="G45" t="s">
        <v>1101</v>
      </c>
      <c r="H45" t="s">
        <v>1102</v>
      </c>
      <c r="I45" t="s">
        <v>730</v>
      </c>
      <c r="J45" t="s">
        <v>1103</v>
      </c>
      <c r="K45" t="s">
        <v>1104</v>
      </c>
      <c r="L45" t="s">
        <v>706</v>
      </c>
      <c r="M45" t="s">
        <v>882</v>
      </c>
      <c r="N45" t="s">
        <v>1105</v>
      </c>
      <c r="O45" t="s">
        <v>909</v>
      </c>
      <c r="P45" t="s">
        <v>779</v>
      </c>
      <c r="Q45" t="s">
        <v>1106</v>
      </c>
      <c r="R45" t="s">
        <v>1098</v>
      </c>
      <c r="S45" t="s">
        <v>712</v>
      </c>
      <c r="T45" t="s">
        <v>662</v>
      </c>
      <c r="U45" t="s">
        <v>1107</v>
      </c>
      <c r="V45" t="s">
        <v>773</v>
      </c>
      <c r="W45" t="s">
        <v>927</v>
      </c>
      <c r="X45" t="s">
        <v>909</v>
      </c>
      <c r="Y45" t="s">
        <v>879</v>
      </c>
      <c r="Z45" t="s">
        <v>661</v>
      </c>
      <c r="AA45" t="s">
        <v>803</v>
      </c>
      <c r="AB45" t="s">
        <v>735</v>
      </c>
      <c r="AC45" t="s">
        <v>1008</v>
      </c>
      <c r="AD45" t="s">
        <v>796</v>
      </c>
      <c r="AE45" t="s">
        <v>33</v>
      </c>
    </row>
    <row r="46" spans="1:31" x14ac:dyDescent="0.3">
      <c r="A46" t="s">
        <v>1108</v>
      </c>
      <c r="B46" t="s">
        <v>380</v>
      </c>
      <c r="C46" t="s">
        <v>834</v>
      </c>
      <c r="D46" t="s">
        <v>319</v>
      </c>
      <c r="E46" t="s">
        <v>52</v>
      </c>
      <c r="F46" t="s">
        <v>993</v>
      </c>
      <c r="G46" t="s">
        <v>993</v>
      </c>
      <c r="H46" t="s">
        <v>647</v>
      </c>
      <c r="I46" t="s">
        <v>830</v>
      </c>
      <c r="J46" t="s">
        <v>979</v>
      </c>
      <c r="K46" t="s">
        <v>1109</v>
      </c>
      <c r="L46" t="s">
        <v>871</v>
      </c>
      <c r="M46" t="s">
        <v>724</v>
      </c>
      <c r="N46" t="s">
        <v>1110</v>
      </c>
      <c r="O46" t="s">
        <v>721</v>
      </c>
      <c r="P46" t="s">
        <v>830</v>
      </c>
      <c r="Q46" t="s">
        <v>1111</v>
      </c>
      <c r="R46" t="s">
        <v>842</v>
      </c>
      <c r="S46" t="s">
        <v>735</v>
      </c>
      <c r="T46" t="s">
        <v>706</v>
      </c>
      <c r="U46" t="s">
        <v>1112</v>
      </c>
      <c r="V46" t="s">
        <v>661</v>
      </c>
      <c r="W46" t="s">
        <v>871</v>
      </c>
      <c r="X46" t="s">
        <v>753</v>
      </c>
      <c r="Y46" t="s">
        <v>734</v>
      </c>
      <c r="Z46" t="s">
        <v>772</v>
      </c>
      <c r="AA46" t="s">
        <v>768</v>
      </c>
      <c r="AB46" t="s">
        <v>815</v>
      </c>
      <c r="AC46" t="s">
        <v>919</v>
      </c>
      <c r="AD46" t="s">
        <v>796</v>
      </c>
      <c r="AE46" t="s">
        <v>33</v>
      </c>
    </row>
    <row r="47" spans="1:31" x14ac:dyDescent="0.3">
      <c r="A47" t="s">
        <v>1113</v>
      </c>
      <c r="B47" t="s">
        <v>80</v>
      </c>
      <c r="C47" t="s">
        <v>715</v>
      </c>
      <c r="D47" t="s">
        <v>40</v>
      </c>
      <c r="E47" t="s">
        <v>36</v>
      </c>
      <c r="F47" t="s">
        <v>851</v>
      </c>
      <c r="G47" t="s">
        <v>851</v>
      </c>
      <c r="H47" t="s">
        <v>1114</v>
      </c>
      <c r="I47" t="s">
        <v>730</v>
      </c>
      <c r="J47" t="s">
        <v>1115</v>
      </c>
      <c r="K47" t="s">
        <v>987</v>
      </c>
      <c r="L47" t="s">
        <v>815</v>
      </c>
      <c r="M47" t="s">
        <v>840</v>
      </c>
      <c r="N47" t="s">
        <v>904</v>
      </c>
      <c r="O47" t="s">
        <v>909</v>
      </c>
      <c r="P47" t="s">
        <v>863</v>
      </c>
      <c r="Q47" t="s">
        <v>1047</v>
      </c>
      <c r="R47" t="s">
        <v>1013</v>
      </c>
      <c r="S47" t="s">
        <v>848</v>
      </c>
      <c r="T47" t="s">
        <v>879</v>
      </c>
      <c r="U47" t="s">
        <v>990</v>
      </c>
      <c r="V47" t="s">
        <v>711</v>
      </c>
      <c r="W47" t="s">
        <v>668</v>
      </c>
      <c r="X47" t="s">
        <v>706</v>
      </c>
      <c r="Y47" t="s">
        <v>824</v>
      </c>
      <c r="Z47" t="s">
        <v>687</v>
      </c>
      <c r="AA47" t="s">
        <v>831</v>
      </c>
      <c r="AB47" t="s">
        <v>735</v>
      </c>
      <c r="AC47" t="s">
        <v>756</v>
      </c>
      <c r="AD47" t="s">
        <v>1116</v>
      </c>
      <c r="AE47" t="s">
        <v>33</v>
      </c>
    </row>
    <row r="48" spans="1:31" x14ac:dyDescent="0.3">
      <c r="A48" t="s">
        <v>835</v>
      </c>
      <c r="B48" t="s">
        <v>329</v>
      </c>
      <c r="C48" t="s">
        <v>715</v>
      </c>
      <c r="D48" t="s">
        <v>327</v>
      </c>
      <c r="E48" t="s">
        <v>41</v>
      </c>
      <c r="F48" t="s">
        <v>1117</v>
      </c>
      <c r="G48" t="s">
        <v>1117</v>
      </c>
      <c r="H48" t="s">
        <v>1118</v>
      </c>
      <c r="I48" t="s">
        <v>824</v>
      </c>
      <c r="J48" t="s">
        <v>1119</v>
      </c>
      <c r="K48" t="s">
        <v>1120</v>
      </c>
      <c r="L48" t="s">
        <v>721</v>
      </c>
      <c r="M48" t="s">
        <v>741</v>
      </c>
      <c r="N48" t="s">
        <v>1121</v>
      </c>
      <c r="O48" t="s">
        <v>712</v>
      </c>
      <c r="P48" t="s">
        <v>664</v>
      </c>
      <c r="Q48" t="s">
        <v>1122</v>
      </c>
      <c r="R48" t="s">
        <v>1123</v>
      </c>
      <c r="S48" t="s">
        <v>734</v>
      </c>
      <c r="T48" t="s">
        <v>927</v>
      </c>
      <c r="U48" t="s">
        <v>1124</v>
      </c>
      <c r="V48" t="s">
        <v>773</v>
      </c>
      <c r="W48" t="s">
        <v>735</v>
      </c>
      <c r="X48" t="s">
        <v>848</v>
      </c>
      <c r="Y48" t="s">
        <v>754</v>
      </c>
      <c r="Z48" t="s">
        <v>910</v>
      </c>
      <c r="AA48" t="s">
        <v>733</v>
      </c>
      <c r="AB48" t="s">
        <v>848</v>
      </c>
      <c r="AC48" t="s">
        <v>848</v>
      </c>
      <c r="AD48" t="s">
        <v>719</v>
      </c>
      <c r="AE48" t="s">
        <v>33</v>
      </c>
    </row>
    <row r="49" spans="1:31" x14ac:dyDescent="0.3">
      <c r="A49" t="s">
        <v>861</v>
      </c>
      <c r="B49" t="s">
        <v>379</v>
      </c>
      <c r="C49" t="s">
        <v>793</v>
      </c>
      <c r="D49" t="s">
        <v>345</v>
      </c>
      <c r="E49" t="s">
        <v>41</v>
      </c>
      <c r="F49" t="s">
        <v>1010</v>
      </c>
      <c r="G49" t="s">
        <v>1125</v>
      </c>
      <c r="H49" t="s">
        <v>1044</v>
      </c>
      <c r="I49" t="s">
        <v>828</v>
      </c>
      <c r="J49" t="s">
        <v>1126</v>
      </c>
      <c r="K49" t="s">
        <v>1127</v>
      </c>
      <c r="L49" t="s">
        <v>706</v>
      </c>
      <c r="M49" t="s">
        <v>658</v>
      </c>
      <c r="N49" t="s">
        <v>1128</v>
      </c>
      <c r="O49" t="s">
        <v>871</v>
      </c>
      <c r="P49" t="s">
        <v>830</v>
      </c>
      <c r="Q49" t="s">
        <v>1123</v>
      </c>
      <c r="R49" t="s">
        <v>1129</v>
      </c>
      <c r="S49" t="s">
        <v>936</v>
      </c>
      <c r="T49" t="s">
        <v>662</v>
      </c>
      <c r="U49" t="s">
        <v>1130</v>
      </c>
      <c r="V49" t="s">
        <v>803</v>
      </c>
      <c r="W49" t="s">
        <v>879</v>
      </c>
      <c r="X49" t="s">
        <v>936</v>
      </c>
      <c r="Y49" t="s">
        <v>754</v>
      </c>
      <c r="Z49" t="s">
        <v>661</v>
      </c>
      <c r="AA49" t="s">
        <v>676</v>
      </c>
      <c r="AB49" t="s">
        <v>667</v>
      </c>
      <c r="AC49" t="s">
        <v>651</v>
      </c>
      <c r="AD49" t="s">
        <v>742</v>
      </c>
      <c r="AE49" t="s">
        <v>33</v>
      </c>
    </row>
    <row r="50" spans="1:31" x14ac:dyDescent="0.3">
      <c r="A50" t="s">
        <v>1131</v>
      </c>
      <c r="B50" t="s">
        <v>334</v>
      </c>
      <c r="C50" t="s">
        <v>645</v>
      </c>
      <c r="D50" t="s">
        <v>319</v>
      </c>
      <c r="E50" t="s">
        <v>28</v>
      </c>
      <c r="F50" t="s">
        <v>1132</v>
      </c>
      <c r="G50" t="s">
        <v>1132</v>
      </c>
      <c r="H50" t="s">
        <v>1133</v>
      </c>
      <c r="I50" t="s">
        <v>830</v>
      </c>
      <c r="J50" t="s">
        <v>1039</v>
      </c>
      <c r="K50" t="s">
        <v>1134</v>
      </c>
      <c r="L50" t="s">
        <v>668</v>
      </c>
      <c r="M50" t="s">
        <v>784</v>
      </c>
      <c r="N50" t="s">
        <v>1135</v>
      </c>
      <c r="O50" t="s">
        <v>746</v>
      </c>
      <c r="P50" t="s">
        <v>1136</v>
      </c>
      <c r="Q50" t="s">
        <v>934</v>
      </c>
      <c r="R50" t="s">
        <v>1137</v>
      </c>
      <c r="S50" t="s">
        <v>721</v>
      </c>
      <c r="T50" t="s">
        <v>927</v>
      </c>
      <c r="U50" t="s">
        <v>1138</v>
      </c>
      <c r="V50" t="s">
        <v>772</v>
      </c>
      <c r="W50" t="s">
        <v>664</v>
      </c>
      <c r="X50" t="s">
        <v>846</v>
      </c>
      <c r="Y50" t="s">
        <v>871</v>
      </c>
      <c r="Z50" t="s">
        <v>768</v>
      </c>
      <c r="AA50" t="s">
        <v>768</v>
      </c>
      <c r="AB50" t="s">
        <v>651</v>
      </c>
      <c r="AC50" t="s">
        <v>1008</v>
      </c>
      <c r="AD50" t="s">
        <v>761</v>
      </c>
      <c r="AE50" t="s">
        <v>33</v>
      </c>
    </row>
    <row r="51" spans="1:31" x14ac:dyDescent="0.3">
      <c r="A51" t="s">
        <v>1139</v>
      </c>
      <c r="B51" t="s">
        <v>88</v>
      </c>
      <c r="C51" t="s">
        <v>645</v>
      </c>
      <c r="D51" t="s">
        <v>38</v>
      </c>
      <c r="E51" t="s">
        <v>41</v>
      </c>
      <c r="F51" t="s">
        <v>1125</v>
      </c>
      <c r="G51" t="s">
        <v>1125</v>
      </c>
      <c r="H51" t="s">
        <v>933</v>
      </c>
      <c r="I51" t="s">
        <v>682</v>
      </c>
      <c r="J51" t="s">
        <v>1140</v>
      </c>
      <c r="K51" t="s">
        <v>1141</v>
      </c>
      <c r="L51" t="s">
        <v>919</v>
      </c>
      <c r="M51" t="s">
        <v>830</v>
      </c>
      <c r="N51" t="s">
        <v>1142</v>
      </c>
      <c r="O51" t="s">
        <v>866</v>
      </c>
      <c r="P51" t="s">
        <v>828</v>
      </c>
      <c r="Q51" t="s">
        <v>749</v>
      </c>
      <c r="R51" t="s">
        <v>1087</v>
      </c>
      <c r="S51" t="s">
        <v>814</v>
      </c>
      <c r="T51" t="s">
        <v>663</v>
      </c>
      <c r="U51" t="s">
        <v>1143</v>
      </c>
      <c r="V51" t="s">
        <v>729</v>
      </c>
      <c r="W51" t="s">
        <v>936</v>
      </c>
      <c r="X51" t="s">
        <v>754</v>
      </c>
      <c r="Y51" t="s">
        <v>788</v>
      </c>
      <c r="Z51" t="s">
        <v>772</v>
      </c>
      <c r="AA51" t="s">
        <v>803</v>
      </c>
      <c r="AB51" t="s">
        <v>667</v>
      </c>
      <c r="AC51" t="s">
        <v>651</v>
      </c>
      <c r="AD51" t="s">
        <v>1144</v>
      </c>
      <c r="AE51" t="s">
        <v>33</v>
      </c>
    </row>
    <row r="52" spans="1:31" x14ac:dyDescent="0.3">
      <c r="A52" t="s">
        <v>717</v>
      </c>
      <c r="B52" t="s">
        <v>68</v>
      </c>
      <c r="C52" t="s">
        <v>671</v>
      </c>
      <c r="D52" t="s">
        <v>69</v>
      </c>
      <c r="E52" t="s">
        <v>28</v>
      </c>
      <c r="F52" t="s">
        <v>1145</v>
      </c>
      <c r="G52" t="s">
        <v>1145</v>
      </c>
      <c r="H52" t="s">
        <v>669</v>
      </c>
      <c r="I52" t="s">
        <v>658</v>
      </c>
      <c r="J52" t="s">
        <v>1146</v>
      </c>
      <c r="K52" t="s">
        <v>650</v>
      </c>
      <c r="L52" t="s">
        <v>1016</v>
      </c>
      <c r="M52" t="s">
        <v>790</v>
      </c>
      <c r="N52" t="s">
        <v>1147</v>
      </c>
      <c r="O52" t="s">
        <v>727</v>
      </c>
      <c r="P52" t="s">
        <v>953</v>
      </c>
      <c r="Q52" t="s">
        <v>1148</v>
      </c>
      <c r="R52" t="s">
        <v>926</v>
      </c>
      <c r="S52" t="s">
        <v>706</v>
      </c>
      <c r="T52" t="s">
        <v>871</v>
      </c>
      <c r="U52" t="s">
        <v>1149</v>
      </c>
      <c r="V52" t="s">
        <v>665</v>
      </c>
      <c r="W52" t="s">
        <v>704</v>
      </c>
      <c r="X52" t="s">
        <v>828</v>
      </c>
      <c r="Y52" t="s">
        <v>879</v>
      </c>
      <c r="Z52" t="s">
        <v>661</v>
      </c>
      <c r="AA52" t="s">
        <v>773</v>
      </c>
      <c r="AB52" t="s">
        <v>929</v>
      </c>
      <c r="AC52" t="s">
        <v>667</v>
      </c>
      <c r="AD52" t="s">
        <v>1144</v>
      </c>
      <c r="AE52" t="s">
        <v>33</v>
      </c>
    </row>
    <row r="53" spans="1:31" x14ac:dyDescent="0.3">
      <c r="A53" t="s">
        <v>889</v>
      </c>
      <c r="B53" t="s">
        <v>143</v>
      </c>
      <c r="C53" t="s">
        <v>692</v>
      </c>
      <c r="D53" t="s">
        <v>47</v>
      </c>
      <c r="E53" t="s">
        <v>50</v>
      </c>
      <c r="F53" t="s">
        <v>1095</v>
      </c>
      <c r="G53" t="s">
        <v>1095</v>
      </c>
      <c r="H53" t="s">
        <v>1150</v>
      </c>
      <c r="I53" t="s">
        <v>1151</v>
      </c>
      <c r="J53" t="s">
        <v>1042</v>
      </c>
      <c r="K53" t="s">
        <v>1152</v>
      </c>
      <c r="L53" t="s">
        <v>735</v>
      </c>
      <c r="M53" t="s">
        <v>771</v>
      </c>
      <c r="N53" t="s">
        <v>1153</v>
      </c>
      <c r="O53" t="s">
        <v>662</v>
      </c>
      <c r="P53" t="s">
        <v>732</v>
      </c>
      <c r="Q53" t="s">
        <v>765</v>
      </c>
      <c r="R53" t="s">
        <v>926</v>
      </c>
      <c r="S53" t="s">
        <v>866</v>
      </c>
      <c r="T53" t="s">
        <v>699</v>
      </c>
      <c r="U53" t="s">
        <v>1154</v>
      </c>
      <c r="V53" t="s">
        <v>1016</v>
      </c>
      <c r="W53" t="s">
        <v>746</v>
      </c>
      <c r="X53" t="s">
        <v>884</v>
      </c>
      <c r="Y53" t="s">
        <v>651</v>
      </c>
      <c r="Z53" t="s">
        <v>768</v>
      </c>
      <c r="AA53" t="s">
        <v>1008</v>
      </c>
      <c r="AB53" t="s">
        <v>910</v>
      </c>
      <c r="AC53" t="s">
        <v>815</v>
      </c>
      <c r="AD53" t="s">
        <v>696</v>
      </c>
      <c r="AE53" t="s">
        <v>33</v>
      </c>
    </row>
    <row r="54" spans="1:31" x14ac:dyDescent="0.3">
      <c r="A54" t="s">
        <v>794</v>
      </c>
      <c r="B54" t="s">
        <v>389</v>
      </c>
      <c r="C54" t="s">
        <v>738</v>
      </c>
      <c r="D54" t="s">
        <v>316</v>
      </c>
      <c r="E54" t="s">
        <v>28</v>
      </c>
      <c r="F54" t="s">
        <v>819</v>
      </c>
      <c r="G54" t="s">
        <v>819</v>
      </c>
      <c r="H54" t="s">
        <v>1155</v>
      </c>
      <c r="I54" t="s">
        <v>830</v>
      </c>
      <c r="J54" t="s">
        <v>1026</v>
      </c>
      <c r="K54" t="s">
        <v>1012</v>
      </c>
      <c r="L54" t="s">
        <v>687</v>
      </c>
      <c r="M54" t="s">
        <v>881</v>
      </c>
      <c r="N54" t="s">
        <v>1156</v>
      </c>
      <c r="O54" t="s">
        <v>766</v>
      </c>
      <c r="P54" t="s">
        <v>1065</v>
      </c>
      <c r="Q54" t="s">
        <v>1157</v>
      </c>
      <c r="R54" t="s">
        <v>1106</v>
      </c>
      <c r="S54" t="s">
        <v>721</v>
      </c>
      <c r="T54" t="s">
        <v>909</v>
      </c>
      <c r="U54" t="s">
        <v>1158</v>
      </c>
      <c r="V54" t="s">
        <v>665</v>
      </c>
      <c r="W54" t="s">
        <v>771</v>
      </c>
      <c r="X54" t="s">
        <v>732</v>
      </c>
      <c r="Y54" t="s">
        <v>788</v>
      </c>
      <c r="Z54" t="s">
        <v>929</v>
      </c>
      <c r="AA54" t="s">
        <v>666</v>
      </c>
      <c r="AB54" t="s">
        <v>815</v>
      </c>
      <c r="AC54" t="s">
        <v>665</v>
      </c>
      <c r="AD54" t="s">
        <v>1159</v>
      </c>
      <c r="AE54" t="s">
        <v>33</v>
      </c>
    </row>
    <row r="55" spans="1:31" x14ac:dyDescent="0.3">
      <c r="A55" t="s">
        <v>1084</v>
      </c>
      <c r="B55" t="s">
        <v>336</v>
      </c>
      <c r="C55" t="s">
        <v>715</v>
      </c>
      <c r="D55" t="s">
        <v>323</v>
      </c>
      <c r="E55" t="s">
        <v>41</v>
      </c>
      <c r="F55" t="s">
        <v>693</v>
      </c>
      <c r="G55" t="s">
        <v>693</v>
      </c>
      <c r="H55" t="s">
        <v>669</v>
      </c>
      <c r="I55" t="s">
        <v>884</v>
      </c>
      <c r="J55" t="s">
        <v>655</v>
      </c>
      <c r="K55" t="s">
        <v>1160</v>
      </c>
      <c r="L55" t="s">
        <v>688</v>
      </c>
      <c r="M55" t="s">
        <v>894</v>
      </c>
      <c r="N55" t="s">
        <v>1161</v>
      </c>
      <c r="O55" t="s">
        <v>866</v>
      </c>
      <c r="P55" t="s">
        <v>811</v>
      </c>
      <c r="Q55" t="s">
        <v>1162</v>
      </c>
      <c r="R55" t="s">
        <v>812</v>
      </c>
      <c r="S55" t="s">
        <v>735</v>
      </c>
      <c r="T55" t="s">
        <v>815</v>
      </c>
      <c r="U55" t="s">
        <v>1130</v>
      </c>
      <c r="V55" t="s">
        <v>733</v>
      </c>
      <c r="W55" t="s">
        <v>689</v>
      </c>
      <c r="X55" t="s">
        <v>919</v>
      </c>
      <c r="Y55" t="s">
        <v>847</v>
      </c>
      <c r="Z55" t="s">
        <v>661</v>
      </c>
      <c r="AA55" t="s">
        <v>831</v>
      </c>
      <c r="AB55" t="s">
        <v>698</v>
      </c>
      <c r="AC55" t="s">
        <v>665</v>
      </c>
      <c r="AD55" t="s">
        <v>1159</v>
      </c>
      <c r="AE55" t="s">
        <v>33</v>
      </c>
    </row>
    <row r="56" spans="1:31" x14ac:dyDescent="0.3">
      <c r="A56" t="s">
        <v>1163</v>
      </c>
      <c r="B56" t="s">
        <v>95</v>
      </c>
      <c r="C56" t="s">
        <v>645</v>
      </c>
      <c r="D56" t="s">
        <v>78</v>
      </c>
      <c r="E56" t="s">
        <v>41</v>
      </c>
      <c r="F56" t="s">
        <v>1062</v>
      </c>
      <c r="G56" t="s">
        <v>1117</v>
      </c>
      <c r="H56" t="s">
        <v>862</v>
      </c>
      <c r="I56" t="s">
        <v>840</v>
      </c>
      <c r="J56" t="s">
        <v>702</v>
      </c>
      <c r="K56" t="s">
        <v>1057</v>
      </c>
      <c r="L56" t="s">
        <v>667</v>
      </c>
      <c r="M56" t="s">
        <v>766</v>
      </c>
      <c r="N56" t="s">
        <v>1164</v>
      </c>
      <c r="O56" t="s">
        <v>847</v>
      </c>
      <c r="P56" t="s">
        <v>770</v>
      </c>
      <c r="Q56" t="s">
        <v>1052</v>
      </c>
      <c r="R56" t="s">
        <v>988</v>
      </c>
      <c r="S56" t="s">
        <v>782</v>
      </c>
      <c r="T56" t="s">
        <v>706</v>
      </c>
      <c r="U56" t="s">
        <v>858</v>
      </c>
      <c r="V56" t="s">
        <v>661</v>
      </c>
      <c r="W56" t="s">
        <v>704</v>
      </c>
      <c r="X56" t="s">
        <v>766</v>
      </c>
      <c r="Y56" t="s">
        <v>750</v>
      </c>
      <c r="Z56" t="s">
        <v>687</v>
      </c>
      <c r="AA56" t="s">
        <v>733</v>
      </c>
      <c r="AB56" t="s">
        <v>667</v>
      </c>
      <c r="AC56" t="s">
        <v>667</v>
      </c>
      <c r="AD56" t="s">
        <v>1165</v>
      </c>
      <c r="AE56" t="s">
        <v>33</v>
      </c>
    </row>
    <row r="57" spans="1:31" x14ac:dyDescent="0.3">
      <c r="A57" t="s">
        <v>1166</v>
      </c>
      <c r="B57" t="s">
        <v>311</v>
      </c>
      <c r="C57" t="s">
        <v>818</v>
      </c>
      <c r="D57" t="s">
        <v>302</v>
      </c>
      <c r="E57" t="s">
        <v>50</v>
      </c>
      <c r="F57" t="s">
        <v>693</v>
      </c>
      <c r="G57" t="s">
        <v>693</v>
      </c>
      <c r="H57" t="s">
        <v>1167</v>
      </c>
      <c r="I57" t="s">
        <v>846</v>
      </c>
      <c r="J57" t="s">
        <v>945</v>
      </c>
      <c r="K57" t="s">
        <v>1168</v>
      </c>
      <c r="L57" t="s">
        <v>661</v>
      </c>
      <c r="M57" t="s">
        <v>668</v>
      </c>
      <c r="N57" t="s">
        <v>700</v>
      </c>
      <c r="O57" t="s">
        <v>1151</v>
      </c>
      <c r="P57" t="s">
        <v>1169</v>
      </c>
      <c r="Q57" t="s">
        <v>703</v>
      </c>
      <c r="R57" t="s">
        <v>703</v>
      </c>
      <c r="S57" t="s">
        <v>688</v>
      </c>
      <c r="T57" t="s">
        <v>662</v>
      </c>
      <c r="U57" t="s">
        <v>1170</v>
      </c>
      <c r="V57" t="s">
        <v>866</v>
      </c>
      <c r="W57" t="s">
        <v>747</v>
      </c>
      <c r="X57" t="s">
        <v>841</v>
      </c>
      <c r="Y57" t="s">
        <v>771</v>
      </c>
      <c r="Z57" t="s">
        <v>768</v>
      </c>
      <c r="AA57" t="s">
        <v>733</v>
      </c>
      <c r="AB57" t="s">
        <v>706</v>
      </c>
      <c r="AC57" t="s">
        <v>712</v>
      </c>
      <c r="AD57" t="s">
        <v>1171</v>
      </c>
      <c r="AE57" t="s">
        <v>33</v>
      </c>
    </row>
    <row r="58" spans="1:31" x14ac:dyDescent="0.3">
      <c r="A58" t="s">
        <v>1096</v>
      </c>
      <c r="B58" t="s">
        <v>66</v>
      </c>
      <c r="C58" t="s">
        <v>834</v>
      </c>
      <c r="D58" t="s">
        <v>67</v>
      </c>
      <c r="E58" t="s">
        <v>50</v>
      </c>
      <c r="F58" t="s">
        <v>646</v>
      </c>
      <c r="G58" t="s">
        <v>646</v>
      </c>
      <c r="H58" t="s">
        <v>1172</v>
      </c>
      <c r="I58" t="s">
        <v>846</v>
      </c>
      <c r="J58" t="s">
        <v>1173</v>
      </c>
      <c r="K58" t="s">
        <v>1162</v>
      </c>
      <c r="L58" t="s">
        <v>803</v>
      </c>
      <c r="M58" t="s">
        <v>687</v>
      </c>
      <c r="N58" t="s">
        <v>1174</v>
      </c>
      <c r="O58" t="s">
        <v>897</v>
      </c>
      <c r="P58" t="s">
        <v>841</v>
      </c>
      <c r="Q58" t="s">
        <v>650</v>
      </c>
      <c r="R58" t="s">
        <v>1098</v>
      </c>
      <c r="S58" t="s">
        <v>871</v>
      </c>
      <c r="T58" t="s">
        <v>801</v>
      </c>
      <c r="U58" t="s">
        <v>1175</v>
      </c>
      <c r="V58" t="s">
        <v>879</v>
      </c>
      <c r="W58" t="s">
        <v>828</v>
      </c>
      <c r="X58" t="s">
        <v>744</v>
      </c>
      <c r="Y58" t="s">
        <v>753</v>
      </c>
      <c r="Z58" t="s">
        <v>772</v>
      </c>
      <c r="AA58" t="s">
        <v>729</v>
      </c>
      <c r="AB58" t="s">
        <v>782</v>
      </c>
      <c r="AC58" t="s">
        <v>815</v>
      </c>
      <c r="AD58" t="s">
        <v>1171</v>
      </c>
      <c r="AE58" t="s">
        <v>33</v>
      </c>
    </row>
    <row r="59" spans="1:31" x14ac:dyDescent="0.3">
      <c r="A59" t="s">
        <v>1176</v>
      </c>
      <c r="B59" t="s">
        <v>335</v>
      </c>
      <c r="C59" t="s">
        <v>993</v>
      </c>
      <c r="D59" t="s">
        <v>309</v>
      </c>
      <c r="E59" t="s">
        <v>28</v>
      </c>
      <c r="F59" t="s">
        <v>932</v>
      </c>
      <c r="G59" t="s">
        <v>888</v>
      </c>
      <c r="H59" t="s">
        <v>1177</v>
      </c>
      <c r="I59" t="s">
        <v>784</v>
      </c>
      <c r="J59" t="s">
        <v>1178</v>
      </c>
      <c r="K59" t="s">
        <v>781</v>
      </c>
      <c r="L59" t="s">
        <v>1008</v>
      </c>
      <c r="M59" t="s">
        <v>936</v>
      </c>
      <c r="N59" t="s">
        <v>1179</v>
      </c>
      <c r="O59" t="s">
        <v>991</v>
      </c>
      <c r="P59" t="s">
        <v>722</v>
      </c>
      <c r="Q59" t="s">
        <v>1180</v>
      </c>
      <c r="R59" t="s">
        <v>1181</v>
      </c>
      <c r="S59" t="s">
        <v>721</v>
      </c>
      <c r="T59" t="s">
        <v>662</v>
      </c>
      <c r="U59" t="s">
        <v>1182</v>
      </c>
      <c r="V59" t="s">
        <v>668</v>
      </c>
      <c r="W59" t="s">
        <v>771</v>
      </c>
      <c r="X59" t="s">
        <v>731</v>
      </c>
      <c r="Y59" t="s">
        <v>698</v>
      </c>
      <c r="Z59" t="s">
        <v>666</v>
      </c>
      <c r="AA59" t="s">
        <v>666</v>
      </c>
      <c r="AB59" t="s">
        <v>782</v>
      </c>
      <c r="AC59" t="s">
        <v>706</v>
      </c>
      <c r="AD59" t="s">
        <v>1183</v>
      </c>
      <c r="AE59" t="s">
        <v>33</v>
      </c>
    </row>
    <row r="60" spans="1:31" x14ac:dyDescent="0.3">
      <c r="A60" t="s">
        <v>875</v>
      </c>
      <c r="B60" t="s">
        <v>308</v>
      </c>
      <c r="C60" t="s">
        <v>993</v>
      </c>
      <c r="D60" t="s">
        <v>309</v>
      </c>
      <c r="E60" t="s">
        <v>28</v>
      </c>
      <c r="F60" t="s">
        <v>861</v>
      </c>
      <c r="G60" t="s">
        <v>861</v>
      </c>
      <c r="H60" t="s">
        <v>972</v>
      </c>
      <c r="I60" t="s">
        <v>751</v>
      </c>
      <c r="J60" t="s">
        <v>1184</v>
      </c>
      <c r="K60" t="s">
        <v>1104</v>
      </c>
      <c r="L60" t="s">
        <v>706</v>
      </c>
      <c r="M60" t="s">
        <v>894</v>
      </c>
      <c r="N60" t="s">
        <v>1185</v>
      </c>
      <c r="O60" t="s">
        <v>879</v>
      </c>
      <c r="P60" t="s">
        <v>664</v>
      </c>
      <c r="Q60" t="s">
        <v>857</v>
      </c>
      <c r="R60" t="s">
        <v>812</v>
      </c>
      <c r="S60" t="s">
        <v>879</v>
      </c>
      <c r="T60" t="s">
        <v>871</v>
      </c>
      <c r="U60" t="s">
        <v>1186</v>
      </c>
      <c r="V60" t="s">
        <v>1008</v>
      </c>
      <c r="W60" t="s">
        <v>814</v>
      </c>
      <c r="X60" t="s">
        <v>838</v>
      </c>
      <c r="Y60" t="s">
        <v>1008</v>
      </c>
      <c r="Z60" t="s">
        <v>768</v>
      </c>
      <c r="AA60" t="s">
        <v>733</v>
      </c>
      <c r="AB60" t="s">
        <v>929</v>
      </c>
      <c r="AC60" t="s">
        <v>665</v>
      </c>
      <c r="AD60" t="s">
        <v>1183</v>
      </c>
      <c r="AE60" t="s">
        <v>33</v>
      </c>
    </row>
    <row r="61" spans="1:31" x14ac:dyDescent="0.3">
      <c r="A61" t="s">
        <v>1187</v>
      </c>
      <c r="B61" t="s">
        <v>440</v>
      </c>
      <c r="C61" t="s">
        <v>738</v>
      </c>
      <c r="D61" t="s">
        <v>307</v>
      </c>
      <c r="E61" t="s">
        <v>52</v>
      </c>
      <c r="F61" t="s">
        <v>776</v>
      </c>
      <c r="G61" t="s">
        <v>776</v>
      </c>
      <c r="H61" t="s">
        <v>1188</v>
      </c>
      <c r="I61" t="s">
        <v>846</v>
      </c>
      <c r="J61" t="s">
        <v>1126</v>
      </c>
      <c r="K61" t="s">
        <v>843</v>
      </c>
      <c r="L61" t="s">
        <v>687</v>
      </c>
      <c r="M61" t="s">
        <v>871</v>
      </c>
      <c r="N61" t="s">
        <v>1189</v>
      </c>
      <c r="O61" t="s">
        <v>751</v>
      </c>
      <c r="P61" t="s">
        <v>1050</v>
      </c>
      <c r="Q61" t="s">
        <v>1190</v>
      </c>
      <c r="R61" t="s">
        <v>1051</v>
      </c>
      <c r="S61" t="s">
        <v>782</v>
      </c>
      <c r="T61" t="s">
        <v>721</v>
      </c>
      <c r="U61" t="s">
        <v>1191</v>
      </c>
      <c r="V61" t="s">
        <v>665</v>
      </c>
      <c r="W61" t="s">
        <v>1085</v>
      </c>
      <c r="X61" t="s">
        <v>1136</v>
      </c>
      <c r="Y61" t="s">
        <v>663</v>
      </c>
      <c r="Z61" t="s">
        <v>1016</v>
      </c>
      <c r="AA61" t="s">
        <v>666</v>
      </c>
      <c r="AB61" t="s">
        <v>706</v>
      </c>
      <c r="AC61" t="s">
        <v>756</v>
      </c>
      <c r="AD61" t="s">
        <v>853</v>
      </c>
      <c r="AE61" t="s">
        <v>33</v>
      </c>
    </row>
    <row r="62" spans="1:31" x14ac:dyDescent="0.3">
      <c r="A62" t="s">
        <v>955</v>
      </c>
      <c r="B62" t="s">
        <v>341</v>
      </c>
      <c r="C62" t="s">
        <v>818</v>
      </c>
      <c r="D62" t="s">
        <v>312</v>
      </c>
      <c r="E62" t="s">
        <v>28</v>
      </c>
      <c r="F62" t="s">
        <v>1176</v>
      </c>
      <c r="G62" t="s">
        <v>1176</v>
      </c>
      <c r="H62" t="s">
        <v>1192</v>
      </c>
      <c r="I62" t="s">
        <v>727</v>
      </c>
      <c r="J62" t="s">
        <v>1193</v>
      </c>
      <c r="K62" t="s">
        <v>1111</v>
      </c>
      <c r="L62" t="s">
        <v>815</v>
      </c>
      <c r="M62" t="s">
        <v>897</v>
      </c>
      <c r="N62" t="s">
        <v>1194</v>
      </c>
      <c r="O62" t="s">
        <v>879</v>
      </c>
      <c r="P62" t="s">
        <v>838</v>
      </c>
      <c r="Q62" t="s">
        <v>1059</v>
      </c>
      <c r="R62" t="s">
        <v>1195</v>
      </c>
      <c r="S62" t="s">
        <v>721</v>
      </c>
      <c r="T62" t="s">
        <v>871</v>
      </c>
      <c r="U62" t="s">
        <v>1196</v>
      </c>
      <c r="V62" t="s">
        <v>661</v>
      </c>
      <c r="W62" t="s">
        <v>879</v>
      </c>
      <c r="X62" t="s">
        <v>881</v>
      </c>
      <c r="Y62" t="s">
        <v>879</v>
      </c>
      <c r="Z62" t="s">
        <v>661</v>
      </c>
      <c r="AA62" t="s">
        <v>733</v>
      </c>
      <c r="AB62" t="s">
        <v>665</v>
      </c>
      <c r="AC62" t="s">
        <v>710</v>
      </c>
      <c r="AD62" t="s">
        <v>1002</v>
      </c>
      <c r="AE62" t="s">
        <v>33</v>
      </c>
    </row>
    <row r="63" spans="1:31" x14ac:dyDescent="0.3">
      <c r="A63" t="s">
        <v>1197</v>
      </c>
      <c r="B63" t="s">
        <v>64</v>
      </c>
      <c r="C63" t="s">
        <v>671</v>
      </c>
      <c r="D63" t="s">
        <v>55</v>
      </c>
      <c r="E63" t="s">
        <v>28</v>
      </c>
      <c r="F63" t="s">
        <v>1062</v>
      </c>
      <c r="G63" t="s">
        <v>1062</v>
      </c>
      <c r="H63" t="s">
        <v>1198</v>
      </c>
      <c r="I63" t="s">
        <v>1151</v>
      </c>
      <c r="J63" t="s">
        <v>1199</v>
      </c>
      <c r="K63" t="s">
        <v>1200</v>
      </c>
      <c r="L63" t="s">
        <v>1016</v>
      </c>
      <c r="M63" t="s">
        <v>909</v>
      </c>
      <c r="N63" t="s">
        <v>1201</v>
      </c>
      <c r="O63" t="s">
        <v>663</v>
      </c>
      <c r="P63" t="s">
        <v>741</v>
      </c>
      <c r="Q63" t="s">
        <v>1202</v>
      </c>
      <c r="R63" t="s">
        <v>856</v>
      </c>
      <c r="S63" t="s">
        <v>871</v>
      </c>
      <c r="T63" t="s">
        <v>753</v>
      </c>
      <c r="U63" t="s">
        <v>1203</v>
      </c>
      <c r="V63" t="s">
        <v>651</v>
      </c>
      <c r="W63" t="s">
        <v>663</v>
      </c>
      <c r="X63" t="s">
        <v>840</v>
      </c>
      <c r="Y63" t="s">
        <v>699</v>
      </c>
      <c r="Z63" t="s">
        <v>768</v>
      </c>
      <c r="AA63" t="s">
        <v>676</v>
      </c>
      <c r="AB63" t="s">
        <v>815</v>
      </c>
      <c r="AC63" t="s">
        <v>735</v>
      </c>
      <c r="AD63" t="s">
        <v>679</v>
      </c>
      <c r="AE63" t="s">
        <v>33</v>
      </c>
    </row>
    <row r="64" spans="1:31" x14ac:dyDescent="0.3">
      <c r="A64" t="s">
        <v>777</v>
      </c>
      <c r="B64" t="s">
        <v>76</v>
      </c>
      <c r="C64" t="s">
        <v>793</v>
      </c>
      <c r="D64" t="s">
        <v>69</v>
      </c>
      <c r="E64" t="s">
        <v>36</v>
      </c>
      <c r="F64" t="s">
        <v>1125</v>
      </c>
      <c r="G64" t="s">
        <v>1125</v>
      </c>
      <c r="H64" t="s">
        <v>1204</v>
      </c>
      <c r="I64" t="s">
        <v>682</v>
      </c>
      <c r="J64" t="s">
        <v>1205</v>
      </c>
      <c r="K64" t="s">
        <v>903</v>
      </c>
      <c r="L64" t="s">
        <v>848</v>
      </c>
      <c r="M64" t="s">
        <v>732</v>
      </c>
      <c r="N64" t="s">
        <v>1206</v>
      </c>
      <c r="O64" t="s">
        <v>721</v>
      </c>
      <c r="P64" t="s">
        <v>766</v>
      </c>
      <c r="Q64" t="s">
        <v>1207</v>
      </c>
      <c r="R64" t="s">
        <v>1195</v>
      </c>
      <c r="S64" t="s">
        <v>782</v>
      </c>
      <c r="T64" t="s">
        <v>848</v>
      </c>
      <c r="U64" t="s">
        <v>1208</v>
      </c>
      <c r="V64" t="s">
        <v>711</v>
      </c>
      <c r="W64" t="s">
        <v>848</v>
      </c>
      <c r="X64" t="s">
        <v>721</v>
      </c>
      <c r="Y64" t="s">
        <v>654</v>
      </c>
      <c r="Z64" t="s">
        <v>929</v>
      </c>
      <c r="AA64" t="s">
        <v>768</v>
      </c>
      <c r="AB64" t="s">
        <v>1016</v>
      </c>
      <c r="AC64" t="s">
        <v>910</v>
      </c>
      <c r="AD64" t="s">
        <v>948</v>
      </c>
      <c r="AE64" t="s">
        <v>33</v>
      </c>
    </row>
    <row r="65" spans="1:31" x14ac:dyDescent="0.3">
      <c r="A65" t="s">
        <v>1030</v>
      </c>
      <c r="B65" t="s">
        <v>85</v>
      </c>
      <c r="C65" t="s">
        <v>738</v>
      </c>
      <c r="D65" t="s">
        <v>40</v>
      </c>
      <c r="E65" t="s">
        <v>28</v>
      </c>
      <c r="F65" t="s">
        <v>971</v>
      </c>
      <c r="G65" t="s">
        <v>971</v>
      </c>
      <c r="H65" t="s">
        <v>1177</v>
      </c>
      <c r="I65" t="s">
        <v>840</v>
      </c>
      <c r="J65" t="s">
        <v>945</v>
      </c>
      <c r="K65" t="s">
        <v>1209</v>
      </c>
      <c r="L65" t="s">
        <v>687</v>
      </c>
      <c r="M65" t="s">
        <v>755</v>
      </c>
      <c r="N65" t="s">
        <v>1128</v>
      </c>
      <c r="O65" t="s">
        <v>838</v>
      </c>
      <c r="P65" t="s">
        <v>779</v>
      </c>
      <c r="Q65" t="s">
        <v>1210</v>
      </c>
      <c r="R65" t="s">
        <v>1211</v>
      </c>
      <c r="S65" t="s">
        <v>688</v>
      </c>
      <c r="T65" t="s">
        <v>881</v>
      </c>
      <c r="U65" t="s">
        <v>1212</v>
      </c>
      <c r="V65" t="s">
        <v>689</v>
      </c>
      <c r="W65" t="s">
        <v>784</v>
      </c>
      <c r="X65" t="s">
        <v>701</v>
      </c>
      <c r="Y65" t="s">
        <v>755</v>
      </c>
      <c r="Z65" t="s">
        <v>661</v>
      </c>
      <c r="AA65" t="s">
        <v>1016</v>
      </c>
      <c r="AB65" t="s">
        <v>698</v>
      </c>
      <c r="AC65" t="s">
        <v>698</v>
      </c>
      <c r="AD65" t="s">
        <v>821</v>
      </c>
      <c r="AE65" t="s">
        <v>33</v>
      </c>
    </row>
    <row r="66" spans="1:31" x14ac:dyDescent="0.3">
      <c r="A66" t="s">
        <v>1132</v>
      </c>
      <c r="B66" t="s">
        <v>415</v>
      </c>
      <c r="C66" t="s">
        <v>946</v>
      </c>
      <c r="D66" t="s">
        <v>323</v>
      </c>
      <c r="E66" t="s">
        <v>41</v>
      </c>
      <c r="F66" t="s">
        <v>759</v>
      </c>
      <c r="G66" t="s">
        <v>794</v>
      </c>
      <c r="H66" t="s">
        <v>1213</v>
      </c>
      <c r="I66" t="s">
        <v>828</v>
      </c>
      <c r="J66" t="s">
        <v>1214</v>
      </c>
      <c r="K66" t="s">
        <v>762</v>
      </c>
      <c r="L66" t="s">
        <v>698</v>
      </c>
      <c r="M66" t="s">
        <v>1151</v>
      </c>
      <c r="N66" t="s">
        <v>1215</v>
      </c>
      <c r="O66" t="s">
        <v>753</v>
      </c>
      <c r="P66" t="s">
        <v>659</v>
      </c>
      <c r="Q66" t="s">
        <v>1209</v>
      </c>
      <c r="R66" t="s">
        <v>650</v>
      </c>
      <c r="S66" t="s">
        <v>782</v>
      </c>
      <c r="T66" t="s">
        <v>879</v>
      </c>
      <c r="U66" t="s">
        <v>1216</v>
      </c>
      <c r="V66" t="s">
        <v>661</v>
      </c>
      <c r="W66" t="s">
        <v>734</v>
      </c>
      <c r="X66" t="s">
        <v>754</v>
      </c>
      <c r="Y66" t="s">
        <v>815</v>
      </c>
      <c r="Z66" t="s">
        <v>661</v>
      </c>
      <c r="AA66" t="s">
        <v>676</v>
      </c>
      <c r="AB66" t="s">
        <v>651</v>
      </c>
      <c r="AC66" t="s">
        <v>665</v>
      </c>
      <c r="AD66" t="s">
        <v>821</v>
      </c>
      <c r="AE66" t="s">
        <v>33</v>
      </c>
    </row>
    <row r="67" spans="1:31" x14ac:dyDescent="0.3">
      <c r="A67" t="s">
        <v>819</v>
      </c>
      <c r="B67" t="s">
        <v>1217</v>
      </c>
      <c r="C67" t="s">
        <v>874</v>
      </c>
      <c r="D67" t="s">
        <v>345</v>
      </c>
      <c r="E67" t="s">
        <v>50</v>
      </c>
      <c r="F67" t="s">
        <v>1125</v>
      </c>
      <c r="G67" t="s">
        <v>759</v>
      </c>
      <c r="H67" t="s">
        <v>978</v>
      </c>
      <c r="I67" t="s">
        <v>846</v>
      </c>
      <c r="J67" t="s">
        <v>1140</v>
      </c>
      <c r="K67" t="s">
        <v>1047</v>
      </c>
      <c r="L67" t="s">
        <v>710</v>
      </c>
      <c r="M67" t="s">
        <v>814</v>
      </c>
      <c r="N67" t="s">
        <v>1218</v>
      </c>
      <c r="O67" t="s">
        <v>788</v>
      </c>
      <c r="P67" t="s">
        <v>807</v>
      </c>
      <c r="Q67" t="s">
        <v>1219</v>
      </c>
      <c r="R67" t="s">
        <v>1220</v>
      </c>
      <c r="S67" t="s">
        <v>1016</v>
      </c>
      <c r="T67" t="s">
        <v>698</v>
      </c>
      <c r="U67" t="s">
        <v>1221</v>
      </c>
      <c r="V67" t="s">
        <v>667</v>
      </c>
      <c r="W67" t="s">
        <v>811</v>
      </c>
      <c r="X67" t="s">
        <v>747</v>
      </c>
      <c r="Y67" t="s">
        <v>721</v>
      </c>
      <c r="Z67" t="s">
        <v>729</v>
      </c>
      <c r="AA67" t="s">
        <v>768</v>
      </c>
      <c r="AB67" t="s">
        <v>1016</v>
      </c>
      <c r="AC67" t="s">
        <v>668</v>
      </c>
      <c r="AD67" t="s">
        <v>821</v>
      </c>
      <c r="AE67" t="s">
        <v>33</v>
      </c>
    </row>
    <row r="68" spans="1:31" x14ac:dyDescent="0.3">
      <c r="A68" t="s">
        <v>1222</v>
      </c>
      <c r="B68" t="s">
        <v>352</v>
      </c>
      <c r="C68" t="s">
        <v>645</v>
      </c>
      <c r="D68" t="s">
        <v>309</v>
      </c>
      <c r="E68" t="s">
        <v>41</v>
      </c>
      <c r="F68" t="s">
        <v>1030</v>
      </c>
      <c r="G68" t="s">
        <v>1197</v>
      </c>
      <c r="H68" t="s">
        <v>1223</v>
      </c>
      <c r="I68" t="s">
        <v>1151</v>
      </c>
      <c r="J68" t="s">
        <v>1205</v>
      </c>
      <c r="K68" t="s">
        <v>1224</v>
      </c>
      <c r="L68" t="s">
        <v>665</v>
      </c>
      <c r="M68" t="s">
        <v>881</v>
      </c>
      <c r="N68" t="s">
        <v>1225</v>
      </c>
      <c r="O68" t="s">
        <v>753</v>
      </c>
      <c r="P68" t="s">
        <v>779</v>
      </c>
      <c r="Q68" t="s">
        <v>934</v>
      </c>
      <c r="R68" t="s">
        <v>1081</v>
      </c>
      <c r="S68" t="s">
        <v>879</v>
      </c>
      <c r="T68" t="s">
        <v>927</v>
      </c>
      <c r="U68" t="s">
        <v>1226</v>
      </c>
      <c r="V68" t="s">
        <v>666</v>
      </c>
      <c r="W68" t="s">
        <v>710</v>
      </c>
      <c r="X68" t="s">
        <v>919</v>
      </c>
      <c r="Y68" t="s">
        <v>790</v>
      </c>
      <c r="Z68" t="s">
        <v>768</v>
      </c>
      <c r="AA68" t="s">
        <v>831</v>
      </c>
      <c r="AB68" t="s">
        <v>735</v>
      </c>
      <c r="AC68" t="s">
        <v>689</v>
      </c>
      <c r="AD68" t="s">
        <v>1227</v>
      </c>
      <c r="AE68" t="s">
        <v>33</v>
      </c>
    </row>
    <row r="69" spans="1:31" x14ac:dyDescent="0.3">
      <c r="A69" t="s">
        <v>672</v>
      </c>
      <c r="B69" t="s">
        <v>132</v>
      </c>
      <c r="C69" t="s">
        <v>645</v>
      </c>
      <c r="D69" t="s">
        <v>49</v>
      </c>
      <c r="E69" t="s">
        <v>52</v>
      </c>
      <c r="F69" t="s">
        <v>985</v>
      </c>
      <c r="G69" t="s">
        <v>985</v>
      </c>
      <c r="H69" t="s">
        <v>956</v>
      </c>
      <c r="I69" t="s">
        <v>828</v>
      </c>
      <c r="J69" t="s">
        <v>1199</v>
      </c>
      <c r="K69" t="s">
        <v>1021</v>
      </c>
      <c r="L69" t="s">
        <v>735</v>
      </c>
      <c r="M69" t="s">
        <v>664</v>
      </c>
      <c r="N69" t="s">
        <v>745</v>
      </c>
      <c r="O69" t="s">
        <v>814</v>
      </c>
      <c r="P69" t="s">
        <v>830</v>
      </c>
      <c r="Q69" t="s">
        <v>1228</v>
      </c>
      <c r="R69" t="s">
        <v>1229</v>
      </c>
      <c r="S69" t="s">
        <v>756</v>
      </c>
      <c r="T69" t="s">
        <v>735</v>
      </c>
      <c r="U69" t="s">
        <v>1230</v>
      </c>
      <c r="V69" t="s">
        <v>710</v>
      </c>
      <c r="W69" t="s">
        <v>704</v>
      </c>
      <c r="X69" t="s">
        <v>784</v>
      </c>
      <c r="Y69" t="s">
        <v>651</v>
      </c>
      <c r="Z69" t="s">
        <v>711</v>
      </c>
      <c r="AA69" t="s">
        <v>773</v>
      </c>
      <c r="AB69" t="s">
        <v>929</v>
      </c>
      <c r="AC69" t="s">
        <v>698</v>
      </c>
      <c r="AD69" t="s">
        <v>979</v>
      </c>
      <c r="AE69" t="s">
        <v>33</v>
      </c>
    </row>
    <row r="70" spans="1:31" x14ac:dyDescent="0.3">
      <c r="A70" t="s">
        <v>1117</v>
      </c>
      <c r="B70" t="s">
        <v>83</v>
      </c>
      <c r="C70" t="s">
        <v>993</v>
      </c>
      <c r="D70" t="s">
        <v>82</v>
      </c>
      <c r="E70" t="s">
        <v>50</v>
      </c>
      <c r="F70" t="s">
        <v>1145</v>
      </c>
      <c r="G70" t="s">
        <v>1145</v>
      </c>
      <c r="H70" t="s">
        <v>1031</v>
      </c>
      <c r="I70" t="s">
        <v>828</v>
      </c>
      <c r="J70" t="s">
        <v>1231</v>
      </c>
      <c r="K70" t="s">
        <v>1200</v>
      </c>
      <c r="L70" t="s">
        <v>666</v>
      </c>
      <c r="M70" t="s">
        <v>815</v>
      </c>
      <c r="N70" t="s">
        <v>1232</v>
      </c>
      <c r="O70" t="s">
        <v>838</v>
      </c>
      <c r="P70" t="s">
        <v>1233</v>
      </c>
      <c r="Q70" t="s">
        <v>906</v>
      </c>
      <c r="R70" t="s">
        <v>812</v>
      </c>
      <c r="S70" t="s">
        <v>755</v>
      </c>
      <c r="T70" t="s">
        <v>790</v>
      </c>
      <c r="U70" t="s">
        <v>1234</v>
      </c>
      <c r="V70" t="s">
        <v>667</v>
      </c>
      <c r="W70" t="s">
        <v>897</v>
      </c>
      <c r="X70" t="s">
        <v>722</v>
      </c>
      <c r="Y70" t="s">
        <v>881</v>
      </c>
      <c r="Z70" t="s">
        <v>910</v>
      </c>
      <c r="AA70" t="s">
        <v>768</v>
      </c>
      <c r="AB70" t="s">
        <v>651</v>
      </c>
      <c r="AC70" t="s">
        <v>651</v>
      </c>
      <c r="AD70" t="s">
        <v>780</v>
      </c>
      <c r="AE70" t="s">
        <v>33</v>
      </c>
    </row>
    <row r="71" spans="1:31" x14ac:dyDescent="0.3">
      <c r="A71" t="s">
        <v>1062</v>
      </c>
      <c r="B71" t="s">
        <v>120</v>
      </c>
      <c r="C71" t="s">
        <v>692</v>
      </c>
      <c r="D71" t="s">
        <v>716</v>
      </c>
      <c r="E71" t="s">
        <v>52</v>
      </c>
      <c r="F71" t="s">
        <v>955</v>
      </c>
      <c r="G71" t="s">
        <v>955</v>
      </c>
      <c r="H71" t="s">
        <v>1114</v>
      </c>
      <c r="I71" t="s">
        <v>751</v>
      </c>
      <c r="J71" t="s">
        <v>1235</v>
      </c>
      <c r="K71" t="s">
        <v>878</v>
      </c>
      <c r="L71" t="s">
        <v>668</v>
      </c>
      <c r="M71" t="s">
        <v>788</v>
      </c>
      <c r="N71" t="s">
        <v>1046</v>
      </c>
      <c r="O71" t="s">
        <v>662</v>
      </c>
      <c r="P71" t="s">
        <v>731</v>
      </c>
      <c r="Q71" t="s">
        <v>748</v>
      </c>
      <c r="R71" t="s">
        <v>940</v>
      </c>
      <c r="S71" t="s">
        <v>712</v>
      </c>
      <c r="T71" t="s">
        <v>881</v>
      </c>
      <c r="U71" t="s">
        <v>1236</v>
      </c>
      <c r="V71" t="s">
        <v>1008</v>
      </c>
      <c r="W71" t="s">
        <v>848</v>
      </c>
      <c r="X71" t="s">
        <v>754</v>
      </c>
      <c r="Y71" t="s">
        <v>782</v>
      </c>
      <c r="Z71" t="s">
        <v>666</v>
      </c>
      <c r="AA71" t="s">
        <v>729</v>
      </c>
      <c r="AB71" t="s">
        <v>665</v>
      </c>
      <c r="AC71" t="s">
        <v>665</v>
      </c>
      <c r="AD71" t="s">
        <v>923</v>
      </c>
      <c r="AE71" t="s">
        <v>33</v>
      </c>
    </row>
    <row r="72" spans="1:31" x14ac:dyDescent="0.3">
      <c r="A72" t="s">
        <v>693</v>
      </c>
      <c r="B72" t="s">
        <v>86</v>
      </c>
      <c r="C72" t="s">
        <v>993</v>
      </c>
      <c r="D72" t="s">
        <v>45</v>
      </c>
      <c r="E72" t="s">
        <v>28</v>
      </c>
      <c r="F72" t="s">
        <v>1010</v>
      </c>
      <c r="G72" t="s">
        <v>1010</v>
      </c>
      <c r="H72" t="s">
        <v>1237</v>
      </c>
      <c r="I72" t="s">
        <v>1151</v>
      </c>
      <c r="J72" t="s">
        <v>841</v>
      </c>
      <c r="K72" t="s">
        <v>949</v>
      </c>
      <c r="L72" t="s">
        <v>689</v>
      </c>
      <c r="M72" t="s">
        <v>727</v>
      </c>
      <c r="N72" t="s">
        <v>1238</v>
      </c>
      <c r="O72" t="s">
        <v>881</v>
      </c>
      <c r="P72" t="s">
        <v>732</v>
      </c>
      <c r="Q72" t="s">
        <v>1239</v>
      </c>
      <c r="R72" t="s">
        <v>764</v>
      </c>
      <c r="S72" t="s">
        <v>735</v>
      </c>
      <c r="T72" t="s">
        <v>688</v>
      </c>
      <c r="U72" t="s">
        <v>1074</v>
      </c>
      <c r="V72" t="s">
        <v>910</v>
      </c>
      <c r="W72" t="s">
        <v>721</v>
      </c>
      <c r="X72" t="s">
        <v>847</v>
      </c>
      <c r="Y72" t="s">
        <v>668</v>
      </c>
      <c r="Z72" t="s">
        <v>1008</v>
      </c>
      <c r="AA72" t="s">
        <v>661</v>
      </c>
      <c r="AB72" t="s">
        <v>929</v>
      </c>
      <c r="AC72" t="s">
        <v>689</v>
      </c>
      <c r="AD72" t="s">
        <v>923</v>
      </c>
      <c r="AE72" t="s">
        <v>33</v>
      </c>
    </row>
    <row r="73" spans="1:31" x14ac:dyDescent="0.3">
      <c r="A73" t="s">
        <v>971</v>
      </c>
      <c r="B73" t="s">
        <v>94</v>
      </c>
      <c r="C73" t="s">
        <v>818</v>
      </c>
      <c r="D73" t="s">
        <v>45</v>
      </c>
      <c r="E73" t="s">
        <v>52</v>
      </c>
      <c r="F73" t="s">
        <v>1101</v>
      </c>
      <c r="G73" t="s">
        <v>1101</v>
      </c>
      <c r="H73" t="s">
        <v>1240</v>
      </c>
      <c r="I73" t="s">
        <v>897</v>
      </c>
      <c r="J73" t="s">
        <v>1241</v>
      </c>
      <c r="K73" t="s">
        <v>843</v>
      </c>
      <c r="L73" t="s">
        <v>698</v>
      </c>
      <c r="M73" t="s">
        <v>801</v>
      </c>
      <c r="N73" t="s">
        <v>1105</v>
      </c>
      <c r="O73" t="s">
        <v>704</v>
      </c>
      <c r="P73" t="s">
        <v>659</v>
      </c>
      <c r="Q73" t="s">
        <v>1242</v>
      </c>
      <c r="R73" t="s">
        <v>917</v>
      </c>
      <c r="S73" t="s">
        <v>687</v>
      </c>
      <c r="T73" t="s">
        <v>929</v>
      </c>
      <c r="U73" t="s">
        <v>767</v>
      </c>
      <c r="V73" t="s">
        <v>661</v>
      </c>
      <c r="W73" t="s">
        <v>689</v>
      </c>
      <c r="X73" t="s">
        <v>755</v>
      </c>
      <c r="Y73" t="s">
        <v>936</v>
      </c>
      <c r="Z73" t="s">
        <v>661</v>
      </c>
      <c r="AA73" t="s">
        <v>773</v>
      </c>
      <c r="AB73" t="s">
        <v>1016</v>
      </c>
      <c r="AC73" t="s">
        <v>1008</v>
      </c>
      <c r="AD73" t="s">
        <v>1243</v>
      </c>
      <c r="AE73" t="s">
        <v>33</v>
      </c>
    </row>
    <row r="74" spans="1:31" x14ac:dyDescent="0.3">
      <c r="A74" t="s">
        <v>759</v>
      </c>
      <c r="B74" t="s">
        <v>405</v>
      </c>
      <c r="C74" t="s">
        <v>834</v>
      </c>
      <c r="D74" t="s">
        <v>57</v>
      </c>
      <c r="E74" t="s">
        <v>41</v>
      </c>
      <c r="F74" t="s">
        <v>671</v>
      </c>
      <c r="G74" t="s">
        <v>671</v>
      </c>
      <c r="H74" t="s">
        <v>1244</v>
      </c>
      <c r="I74" t="s">
        <v>751</v>
      </c>
      <c r="J74" t="s">
        <v>1205</v>
      </c>
      <c r="K74" t="s">
        <v>1141</v>
      </c>
      <c r="L74" t="s">
        <v>651</v>
      </c>
      <c r="M74" t="s">
        <v>746</v>
      </c>
      <c r="N74" t="s">
        <v>1245</v>
      </c>
      <c r="O74" t="s">
        <v>790</v>
      </c>
      <c r="P74" t="s">
        <v>863</v>
      </c>
      <c r="Q74" t="s">
        <v>1246</v>
      </c>
      <c r="R74" t="s">
        <v>726</v>
      </c>
      <c r="S74" t="s">
        <v>815</v>
      </c>
      <c r="T74" t="s">
        <v>871</v>
      </c>
      <c r="U74" t="s">
        <v>1247</v>
      </c>
      <c r="V74" t="s">
        <v>910</v>
      </c>
      <c r="W74" t="s">
        <v>815</v>
      </c>
      <c r="X74" t="s">
        <v>662</v>
      </c>
      <c r="Y74" t="s">
        <v>927</v>
      </c>
      <c r="Z74" t="s">
        <v>661</v>
      </c>
      <c r="AA74" t="s">
        <v>733</v>
      </c>
      <c r="AB74" t="s">
        <v>848</v>
      </c>
      <c r="AC74" t="s">
        <v>668</v>
      </c>
      <c r="AD74" t="s">
        <v>1243</v>
      </c>
      <c r="AE74" t="s">
        <v>33</v>
      </c>
    </row>
    <row r="75" spans="1:31" x14ac:dyDescent="0.3">
      <c r="A75" t="s">
        <v>1125</v>
      </c>
      <c r="B75" t="s">
        <v>71</v>
      </c>
      <c r="C75" t="s">
        <v>1024</v>
      </c>
      <c r="D75" t="s">
        <v>716</v>
      </c>
      <c r="E75" t="s">
        <v>52</v>
      </c>
      <c r="F75" t="s">
        <v>1166</v>
      </c>
      <c r="G75" t="s">
        <v>1166</v>
      </c>
      <c r="H75" t="s">
        <v>1133</v>
      </c>
      <c r="I75" t="s">
        <v>991</v>
      </c>
      <c r="J75" t="s">
        <v>724</v>
      </c>
      <c r="K75" t="s">
        <v>1021</v>
      </c>
      <c r="L75" t="s">
        <v>711</v>
      </c>
      <c r="M75" t="s">
        <v>756</v>
      </c>
      <c r="N75" t="s">
        <v>1248</v>
      </c>
      <c r="O75" t="s">
        <v>753</v>
      </c>
      <c r="P75" t="s">
        <v>820</v>
      </c>
      <c r="Q75" t="s">
        <v>1249</v>
      </c>
      <c r="R75" t="s">
        <v>975</v>
      </c>
      <c r="S75" t="s">
        <v>771</v>
      </c>
      <c r="T75" t="s">
        <v>840</v>
      </c>
      <c r="U75" t="s">
        <v>1250</v>
      </c>
      <c r="V75" t="s">
        <v>689</v>
      </c>
      <c r="W75" t="s">
        <v>688</v>
      </c>
      <c r="X75" t="s">
        <v>1053</v>
      </c>
      <c r="Y75" t="s">
        <v>1053</v>
      </c>
      <c r="Z75" t="s">
        <v>929</v>
      </c>
      <c r="AA75" t="s">
        <v>803</v>
      </c>
      <c r="AB75" t="s">
        <v>910</v>
      </c>
      <c r="AC75" t="s">
        <v>661</v>
      </c>
      <c r="AD75" t="s">
        <v>1103</v>
      </c>
      <c r="AE75" t="s">
        <v>33</v>
      </c>
    </row>
    <row r="76" spans="1:31" x14ac:dyDescent="0.3">
      <c r="A76" t="s">
        <v>1010</v>
      </c>
      <c r="B76" t="s">
        <v>330</v>
      </c>
      <c r="C76" t="s">
        <v>818</v>
      </c>
      <c r="D76" t="s">
        <v>314</v>
      </c>
      <c r="E76" t="s">
        <v>36</v>
      </c>
      <c r="F76" t="s">
        <v>888</v>
      </c>
      <c r="G76" t="s">
        <v>888</v>
      </c>
      <c r="H76" t="s">
        <v>1055</v>
      </c>
      <c r="I76" t="s">
        <v>751</v>
      </c>
      <c r="J76" t="s">
        <v>1251</v>
      </c>
      <c r="K76" t="s">
        <v>1078</v>
      </c>
      <c r="L76" t="s">
        <v>665</v>
      </c>
      <c r="M76" t="s">
        <v>801</v>
      </c>
      <c r="N76" t="s">
        <v>997</v>
      </c>
      <c r="O76" t="s">
        <v>909</v>
      </c>
      <c r="P76" t="s">
        <v>744</v>
      </c>
      <c r="Q76" t="s">
        <v>996</v>
      </c>
      <c r="R76" t="s">
        <v>1252</v>
      </c>
      <c r="S76" t="s">
        <v>712</v>
      </c>
      <c r="T76" t="s">
        <v>927</v>
      </c>
      <c r="U76" t="s">
        <v>976</v>
      </c>
      <c r="V76" t="s">
        <v>773</v>
      </c>
      <c r="W76" t="s">
        <v>838</v>
      </c>
      <c r="X76" t="s">
        <v>682</v>
      </c>
      <c r="Y76" t="s">
        <v>730</v>
      </c>
      <c r="Z76" t="s">
        <v>698</v>
      </c>
      <c r="AA76" t="s">
        <v>733</v>
      </c>
      <c r="AB76" t="s">
        <v>879</v>
      </c>
      <c r="AC76" t="s">
        <v>698</v>
      </c>
      <c r="AD76" t="s">
        <v>1103</v>
      </c>
      <c r="AE76" t="s">
        <v>33</v>
      </c>
    </row>
    <row r="77" spans="1:31" x14ac:dyDescent="0.3">
      <c r="A77" t="s">
        <v>851</v>
      </c>
      <c r="B77" t="s">
        <v>356</v>
      </c>
      <c r="C77" t="s">
        <v>645</v>
      </c>
      <c r="D77" t="s">
        <v>302</v>
      </c>
      <c r="E77" t="s">
        <v>41</v>
      </c>
      <c r="F77" t="s">
        <v>819</v>
      </c>
      <c r="G77" t="s">
        <v>1113</v>
      </c>
      <c r="H77" t="s">
        <v>1192</v>
      </c>
      <c r="I77" t="s">
        <v>751</v>
      </c>
      <c r="J77" t="s">
        <v>1241</v>
      </c>
      <c r="K77" t="s">
        <v>1253</v>
      </c>
      <c r="L77" t="s">
        <v>651</v>
      </c>
      <c r="M77" t="s">
        <v>1151</v>
      </c>
      <c r="N77" t="s">
        <v>1254</v>
      </c>
      <c r="O77" t="s">
        <v>790</v>
      </c>
      <c r="P77" t="s">
        <v>658</v>
      </c>
      <c r="Q77" t="s">
        <v>925</v>
      </c>
      <c r="R77" t="s">
        <v>934</v>
      </c>
      <c r="S77" t="s">
        <v>667</v>
      </c>
      <c r="T77" t="s">
        <v>919</v>
      </c>
      <c r="U77" t="s">
        <v>1226</v>
      </c>
      <c r="V77" t="s">
        <v>773</v>
      </c>
      <c r="W77" t="s">
        <v>712</v>
      </c>
      <c r="X77" t="s">
        <v>866</v>
      </c>
      <c r="Y77" t="s">
        <v>801</v>
      </c>
      <c r="Z77" t="s">
        <v>661</v>
      </c>
      <c r="AA77" t="s">
        <v>711</v>
      </c>
      <c r="AB77" t="s">
        <v>667</v>
      </c>
      <c r="AC77" t="s">
        <v>667</v>
      </c>
      <c r="AD77" t="s">
        <v>1255</v>
      </c>
      <c r="AE77" t="s">
        <v>33</v>
      </c>
    </row>
    <row r="78" spans="1:31" x14ac:dyDescent="0.3">
      <c r="A78" t="s">
        <v>646</v>
      </c>
      <c r="B78" t="s">
        <v>325</v>
      </c>
      <c r="C78" t="s">
        <v>715</v>
      </c>
      <c r="D78" t="s">
        <v>316</v>
      </c>
      <c r="E78" t="s">
        <v>36</v>
      </c>
      <c r="F78" t="s">
        <v>1037</v>
      </c>
      <c r="G78" t="s">
        <v>1037</v>
      </c>
      <c r="H78" t="s">
        <v>1256</v>
      </c>
      <c r="I78" t="s">
        <v>801</v>
      </c>
      <c r="J78" t="s">
        <v>1178</v>
      </c>
      <c r="K78" t="s">
        <v>941</v>
      </c>
      <c r="L78" t="s">
        <v>782</v>
      </c>
      <c r="M78" t="s">
        <v>884</v>
      </c>
      <c r="N78" t="s">
        <v>1121</v>
      </c>
      <c r="O78" t="s">
        <v>848</v>
      </c>
      <c r="P78" t="s">
        <v>682</v>
      </c>
      <c r="Q78" t="s">
        <v>1045</v>
      </c>
      <c r="R78" t="s">
        <v>906</v>
      </c>
      <c r="S78" t="s">
        <v>879</v>
      </c>
      <c r="T78" t="s">
        <v>871</v>
      </c>
      <c r="U78" t="s">
        <v>1257</v>
      </c>
      <c r="V78" t="s">
        <v>773</v>
      </c>
      <c r="W78" t="s">
        <v>688</v>
      </c>
      <c r="X78" t="s">
        <v>721</v>
      </c>
      <c r="Y78" t="s">
        <v>788</v>
      </c>
      <c r="Z78" t="s">
        <v>768</v>
      </c>
      <c r="AA78" t="s">
        <v>831</v>
      </c>
      <c r="AB78" t="s">
        <v>710</v>
      </c>
      <c r="AC78" t="s">
        <v>710</v>
      </c>
      <c r="AD78" t="s">
        <v>877</v>
      </c>
      <c r="AE78" t="s">
        <v>33</v>
      </c>
    </row>
    <row r="79" spans="1:31" x14ac:dyDescent="0.3">
      <c r="A79" t="s">
        <v>985</v>
      </c>
      <c r="B79" t="s">
        <v>124</v>
      </c>
      <c r="C79" t="s">
        <v>993</v>
      </c>
      <c r="D79" t="s">
        <v>716</v>
      </c>
      <c r="E79" t="s">
        <v>52</v>
      </c>
      <c r="F79" t="s">
        <v>1132</v>
      </c>
      <c r="G79" t="s">
        <v>805</v>
      </c>
      <c r="H79" t="s">
        <v>1258</v>
      </c>
      <c r="I79" t="s">
        <v>801</v>
      </c>
      <c r="J79" t="s">
        <v>686</v>
      </c>
      <c r="K79" t="s">
        <v>1259</v>
      </c>
      <c r="L79" t="s">
        <v>735</v>
      </c>
      <c r="M79" t="s">
        <v>766</v>
      </c>
      <c r="N79" t="s">
        <v>865</v>
      </c>
      <c r="O79" t="s">
        <v>688</v>
      </c>
      <c r="P79" t="s">
        <v>788</v>
      </c>
      <c r="Q79" t="s">
        <v>765</v>
      </c>
      <c r="R79" t="s">
        <v>1260</v>
      </c>
      <c r="S79" t="s">
        <v>879</v>
      </c>
      <c r="T79" t="s">
        <v>927</v>
      </c>
      <c r="U79" t="s">
        <v>813</v>
      </c>
      <c r="V79" t="s">
        <v>768</v>
      </c>
      <c r="W79" t="s">
        <v>712</v>
      </c>
      <c r="X79" t="s">
        <v>927</v>
      </c>
      <c r="Y79" t="s">
        <v>929</v>
      </c>
      <c r="Z79" t="s">
        <v>729</v>
      </c>
      <c r="AA79" t="s">
        <v>676</v>
      </c>
      <c r="AB79" t="s">
        <v>910</v>
      </c>
      <c r="AC79" t="s">
        <v>667</v>
      </c>
      <c r="AD79" t="s">
        <v>1039</v>
      </c>
      <c r="AE79" t="s">
        <v>33</v>
      </c>
    </row>
    <row r="80" spans="1:31" x14ac:dyDescent="0.3">
      <c r="A80" t="s">
        <v>1145</v>
      </c>
      <c r="B80" t="s">
        <v>298</v>
      </c>
      <c r="C80" t="s">
        <v>888</v>
      </c>
      <c r="D80" t="s">
        <v>297</v>
      </c>
      <c r="E80" t="s">
        <v>41</v>
      </c>
      <c r="F80" t="s">
        <v>1084</v>
      </c>
      <c r="G80" t="s">
        <v>1069</v>
      </c>
      <c r="H80" t="s">
        <v>1261</v>
      </c>
      <c r="I80" t="s">
        <v>682</v>
      </c>
      <c r="J80" t="s">
        <v>1193</v>
      </c>
      <c r="K80" t="s">
        <v>1262</v>
      </c>
      <c r="L80" t="s">
        <v>756</v>
      </c>
      <c r="M80" t="s">
        <v>663</v>
      </c>
      <c r="N80" t="s">
        <v>1263</v>
      </c>
      <c r="O80" t="s">
        <v>909</v>
      </c>
      <c r="P80" t="s">
        <v>882</v>
      </c>
      <c r="Q80" t="s">
        <v>988</v>
      </c>
      <c r="R80" t="s">
        <v>656</v>
      </c>
      <c r="S80" t="s">
        <v>651</v>
      </c>
      <c r="T80" t="s">
        <v>782</v>
      </c>
      <c r="U80" t="s">
        <v>1264</v>
      </c>
      <c r="V80" t="s">
        <v>711</v>
      </c>
      <c r="W80" t="s">
        <v>919</v>
      </c>
      <c r="X80" t="s">
        <v>712</v>
      </c>
      <c r="Y80" t="s">
        <v>936</v>
      </c>
      <c r="Z80" t="s">
        <v>772</v>
      </c>
      <c r="AA80" t="s">
        <v>773</v>
      </c>
      <c r="AB80" t="s">
        <v>756</v>
      </c>
      <c r="AC80" t="s">
        <v>782</v>
      </c>
      <c r="AD80" t="s">
        <v>1039</v>
      </c>
      <c r="AE80" t="s">
        <v>33</v>
      </c>
    </row>
    <row r="81" spans="1:31" x14ac:dyDescent="0.3">
      <c r="A81" t="s">
        <v>739</v>
      </c>
      <c r="B81" t="s">
        <v>362</v>
      </c>
      <c r="C81" t="s">
        <v>793</v>
      </c>
      <c r="D81" t="s">
        <v>323</v>
      </c>
      <c r="E81" t="s">
        <v>52</v>
      </c>
      <c r="F81" t="s">
        <v>759</v>
      </c>
      <c r="G81" t="s">
        <v>1163</v>
      </c>
      <c r="H81" t="s">
        <v>1265</v>
      </c>
      <c r="I81" t="s">
        <v>801</v>
      </c>
      <c r="J81" t="s">
        <v>905</v>
      </c>
      <c r="K81" t="s">
        <v>949</v>
      </c>
      <c r="L81" t="s">
        <v>665</v>
      </c>
      <c r="M81" t="s">
        <v>847</v>
      </c>
      <c r="N81" t="s">
        <v>1064</v>
      </c>
      <c r="O81" t="s">
        <v>866</v>
      </c>
      <c r="P81" t="s">
        <v>784</v>
      </c>
      <c r="Q81" t="s">
        <v>1266</v>
      </c>
      <c r="R81" t="s">
        <v>1129</v>
      </c>
      <c r="S81" t="s">
        <v>927</v>
      </c>
      <c r="T81" t="s">
        <v>704</v>
      </c>
      <c r="U81" t="s">
        <v>1267</v>
      </c>
      <c r="V81" t="s">
        <v>1008</v>
      </c>
      <c r="W81" t="s">
        <v>652</v>
      </c>
      <c r="X81" t="s">
        <v>830</v>
      </c>
      <c r="Y81" t="s">
        <v>871</v>
      </c>
      <c r="Z81" t="s">
        <v>666</v>
      </c>
      <c r="AA81" t="s">
        <v>773</v>
      </c>
      <c r="AB81" t="s">
        <v>919</v>
      </c>
      <c r="AC81" t="s">
        <v>667</v>
      </c>
      <c r="AD81" t="s">
        <v>913</v>
      </c>
      <c r="AE81" t="s">
        <v>33</v>
      </c>
    </row>
    <row r="82" spans="1:31" x14ac:dyDescent="0.3">
      <c r="A82" t="s">
        <v>1268</v>
      </c>
      <c r="B82" t="s">
        <v>448</v>
      </c>
      <c r="C82" t="s">
        <v>946</v>
      </c>
      <c r="D82" t="s">
        <v>309</v>
      </c>
      <c r="E82" t="s">
        <v>36</v>
      </c>
      <c r="F82" t="s">
        <v>672</v>
      </c>
      <c r="G82" t="s">
        <v>1024</v>
      </c>
      <c r="H82" t="s">
        <v>1172</v>
      </c>
      <c r="I82" t="s">
        <v>1053</v>
      </c>
      <c r="J82" t="s">
        <v>1042</v>
      </c>
      <c r="K82" t="s">
        <v>1269</v>
      </c>
      <c r="L82" t="s">
        <v>782</v>
      </c>
      <c r="M82" t="s">
        <v>811</v>
      </c>
      <c r="N82" t="s">
        <v>763</v>
      </c>
      <c r="O82" t="s">
        <v>815</v>
      </c>
      <c r="P82" t="s">
        <v>766</v>
      </c>
      <c r="Q82" t="s">
        <v>1270</v>
      </c>
      <c r="R82" t="s">
        <v>1200</v>
      </c>
      <c r="S82" t="s">
        <v>721</v>
      </c>
      <c r="T82" t="s">
        <v>881</v>
      </c>
      <c r="U82" t="s">
        <v>1271</v>
      </c>
      <c r="V82" t="s">
        <v>733</v>
      </c>
      <c r="W82" t="s">
        <v>879</v>
      </c>
      <c r="X82" t="s">
        <v>866</v>
      </c>
      <c r="Y82" t="s">
        <v>801</v>
      </c>
      <c r="Z82" t="s">
        <v>768</v>
      </c>
      <c r="AA82" t="s">
        <v>831</v>
      </c>
      <c r="AB82" t="s">
        <v>919</v>
      </c>
      <c r="AC82" t="s">
        <v>665</v>
      </c>
      <c r="AD82" t="s">
        <v>1071</v>
      </c>
      <c r="AE82" t="s">
        <v>33</v>
      </c>
    </row>
    <row r="83" spans="1:31" x14ac:dyDescent="0.3">
      <c r="A83" t="s">
        <v>1272</v>
      </c>
      <c r="B83" t="s">
        <v>84</v>
      </c>
      <c r="C83" t="s">
        <v>993</v>
      </c>
      <c r="D83" t="s">
        <v>59</v>
      </c>
      <c r="E83" t="s">
        <v>50</v>
      </c>
      <c r="F83" t="s">
        <v>1268</v>
      </c>
      <c r="G83" t="s">
        <v>1268</v>
      </c>
      <c r="H83" t="s">
        <v>1155</v>
      </c>
      <c r="I83" t="s">
        <v>730</v>
      </c>
      <c r="J83" t="s">
        <v>673</v>
      </c>
      <c r="K83" t="s">
        <v>1273</v>
      </c>
      <c r="L83" t="s">
        <v>1274</v>
      </c>
      <c r="M83" t="s">
        <v>1274</v>
      </c>
      <c r="N83" t="s">
        <v>33</v>
      </c>
      <c r="O83" t="s">
        <v>730</v>
      </c>
      <c r="P83" t="s">
        <v>673</v>
      </c>
      <c r="Q83" t="s">
        <v>1273</v>
      </c>
      <c r="R83" t="s">
        <v>1273</v>
      </c>
      <c r="S83" t="s">
        <v>698</v>
      </c>
      <c r="T83" t="s">
        <v>848</v>
      </c>
      <c r="U83" t="s">
        <v>1275</v>
      </c>
      <c r="V83" t="s">
        <v>866</v>
      </c>
      <c r="W83" t="s">
        <v>899</v>
      </c>
      <c r="X83" t="s">
        <v>1004</v>
      </c>
      <c r="Y83" t="s">
        <v>919</v>
      </c>
      <c r="Z83" t="s">
        <v>768</v>
      </c>
      <c r="AA83" t="s">
        <v>772</v>
      </c>
      <c r="AB83" t="s">
        <v>1016</v>
      </c>
      <c r="AC83" t="s">
        <v>651</v>
      </c>
      <c r="AD83" t="s">
        <v>1071</v>
      </c>
      <c r="AE83" t="s">
        <v>33</v>
      </c>
    </row>
    <row r="84" spans="1:31" x14ac:dyDescent="0.3">
      <c r="A84" t="s">
        <v>1101</v>
      </c>
      <c r="B84" t="s">
        <v>73</v>
      </c>
      <c r="C84" t="s">
        <v>671</v>
      </c>
      <c r="D84" t="s">
        <v>47</v>
      </c>
      <c r="E84" t="s">
        <v>41</v>
      </c>
      <c r="F84" t="s">
        <v>646</v>
      </c>
      <c r="G84" t="s">
        <v>646</v>
      </c>
      <c r="H84" t="s">
        <v>1276</v>
      </c>
      <c r="I84" t="s">
        <v>801</v>
      </c>
      <c r="J84" t="s">
        <v>1004</v>
      </c>
      <c r="K84" t="s">
        <v>1277</v>
      </c>
      <c r="L84" t="s">
        <v>721</v>
      </c>
      <c r="M84" t="s">
        <v>741</v>
      </c>
      <c r="N84" t="s">
        <v>1278</v>
      </c>
      <c r="O84" t="s">
        <v>651</v>
      </c>
      <c r="P84" t="s">
        <v>721</v>
      </c>
      <c r="Q84" t="s">
        <v>1279</v>
      </c>
      <c r="R84" t="s">
        <v>1280</v>
      </c>
      <c r="S84" t="s">
        <v>710</v>
      </c>
      <c r="T84" t="s">
        <v>651</v>
      </c>
      <c r="U84" t="s">
        <v>789</v>
      </c>
      <c r="V84" t="s">
        <v>661</v>
      </c>
      <c r="W84" t="s">
        <v>734</v>
      </c>
      <c r="X84" t="s">
        <v>754</v>
      </c>
      <c r="Y84" t="s">
        <v>847</v>
      </c>
      <c r="Z84" t="s">
        <v>661</v>
      </c>
      <c r="AA84" t="s">
        <v>772</v>
      </c>
      <c r="AB84" t="s">
        <v>665</v>
      </c>
      <c r="AC84" t="s">
        <v>710</v>
      </c>
      <c r="AD84" t="s">
        <v>1026</v>
      </c>
      <c r="AE84" t="s">
        <v>33</v>
      </c>
    </row>
    <row r="85" spans="1:31" x14ac:dyDescent="0.3">
      <c r="A85" t="s">
        <v>1281</v>
      </c>
      <c r="B85" t="s">
        <v>101</v>
      </c>
      <c r="C85" t="s">
        <v>818</v>
      </c>
      <c r="D85" t="s">
        <v>57</v>
      </c>
      <c r="E85" t="s">
        <v>41</v>
      </c>
      <c r="F85" t="s">
        <v>1101</v>
      </c>
      <c r="G85" t="s">
        <v>921</v>
      </c>
      <c r="H85" t="s">
        <v>1256</v>
      </c>
      <c r="I85" t="s">
        <v>801</v>
      </c>
      <c r="J85" t="s">
        <v>1193</v>
      </c>
      <c r="K85" t="s">
        <v>783</v>
      </c>
      <c r="L85" t="s">
        <v>871</v>
      </c>
      <c r="M85" t="s">
        <v>701</v>
      </c>
      <c r="N85" t="s">
        <v>1282</v>
      </c>
      <c r="O85" t="s">
        <v>665</v>
      </c>
      <c r="P85" t="s">
        <v>936</v>
      </c>
      <c r="Q85" t="s">
        <v>1283</v>
      </c>
      <c r="R85" t="s">
        <v>1284</v>
      </c>
      <c r="S85" t="s">
        <v>687</v>
      </c>
      <c r="T85" t="s">
        <v>665</v>
      </c>
      <c r="U85" t="s">
        <v>1285</v>
      </c>
      <c r="V85" t="s">
        <v>711</v>
      </c>
      <c r="W85" t="s">
        <v>698</v>
      </c>
      <c r="X85" t="s">
        <v>782</v>
      </c>
      <c r="Y85" t="s">
        <v>665</v>
      </c>
      <c r="Z85" t="s">
        <v>661</v>
      </c>
      <c r="AA85" t="s">
        <v>831</v>
      </c>
      <c r="AB85" t="s">
        <v>666</v>
      </c>
      <c r="AC85" t="s">
        <v>1008</v>
      </c>
      <c r="AD85" t="s">
        <v>1286</v>
      </c>
      <c r="AE85" t="s">
        <v>33</v>
      </c>
    </row>
    <row r="86" spans="1:31" x14ac:dyDescent="0.3">
      <c r="A86" t="s">
        <v>1287</v>
      </c>
      <c r="B86" t="s">
        <v>331</v>
      </c>
      <c r="C86" t="s">
        <v>793</v>
      </c>
      <c r="D86" t="s">
        <v>321</v>
      </c>
      <c r="E86" t="s">
        <v>41</v>
      </c>
      <c r="F86" t="s">
        <v>1132</v>
      </c>
      <c r="G86" t="s">
        <v>1084</v>
      </c>
      <c r="H86" t="s">
        <v>1288</v>
      </c>
      <c r="I86" t="s">
        <v>727</v>
      </c>
      <c r="J86" t="s">
        <v>841</v>
      </c>
      <c r="K86" t="s">
        <v>973</v>
      </c>
      <c r="L86" t="s">
        <v>735</v>
      </c>
      <c r="M86" t="s">
        <v>824</v>
      </c>
      <c r="N86" t="s">
        <v>723</v>
      </c>
      <c r="O86" t="s">
        <v>936</v>
      </c>
      <c r="P86" t="s">
        <v>897</v>
      </c>
      <c r="Q86" t="s">
        <v>934</v>
      </c>
      <c r="R86" t="s">
        <v>1289</v>
      </c>
      <c r="S86" t="s">
        <v>1008</v>
      </c>
      <c r="T86" t="s">
        <v>756</v>
      </c>
      <c r="U86" t="s">
        <v>1290</v>
      </c>
      <c r="V86" t="s">
        <v>773</v>
      </c>
      <c r="W86" t="s">
        <v>721</v>
      </c>
      <c r="X86" t="s">
        <v>927</v>
      </c>
      <c r="Y86" t="s">
        <v>706</v>
      </c>
      <c r="Z86" t="s">
        <v>910</v>
      </c>
      <c r="AA86" t="s">
        <v>773</v>
      </c>
      <c r="AB86" t="s">
        <v>929</v>
      </c>
      <c r="AC86" t="s">
        <v>665</v>
      </c>
      <c r="AD86" t="s">
        <v>1286</v>
      </c>
      <c r="AE86" t="s">
        <v>33</v>
      </c>
    </row>
    <row r="87" spans="1:31" x14ac:dyDescent="0.3">
      <c r="A87" t="s">
        <v>1291</v>
      </c>
      <c r="B87" t="s">
        <v>365</v>
      </c>
      <c r="C87" t="s">
        <v>902</v>
      </c>
      <c r="D87" t="s">
        <v>309</v>
      </c>
      <c r="E87" t="s">
        <v>41</v>
      </c>
      <c r="F87" t="s">
        <v>1061</v>
      </c>
      <c r="G87" t="s">
        <v>805</v>
      </c>
      <c r="H87" t="s">
        <v>832</v>
      </c>
      <c r="I87" t="s">
        <v>1053</v>
      </c>
      <c r="J87" t="s">
        <v>1178</v>
      </c>
      <c r="K87" t="s">
        <v>1292</v>
      </c>
      <c r="L87" t="s">
        <v>689</v>
      </c>
      <c r="M87" t="s">
        <v>751</v>
      </c>
      <c r="N87" t="s">
        <v>1293</v>
      </c>
      <c r="O87" t="s">
        <v>755</v>
      </c>
      <c r="P87" t="s">
        <v>840</v>
      </c>
      <c r="Q87" t="s">
        <v>878</v>
      </c>
      <c r="R87" t="s">
        <v>1294</v>
      </c>
      <c r="S87" t="s">
        <v>688</v>
      </c>
      <c r="T87" t="s">
        <v>871</v>
      </c>
      <c r="U87" t="s">
        <v>1295</v>
      </c>
      <c r="V87" t="s">
        <v>768</v>
      </c>
      <c r="W87" t="s">
        <v>735</v>
      </c>
      <c r="X87" t="s">
        <v>755</v>
      </c>
      <c r="Y87" t="s">
        <v>936</v>
      </c>
      <c r="Z87" t="s">
        <v>729</v>
      </c>
      <c r="AA87" t="s">
        <v>676</v>
      </c>
      <c r="AB87" t="s">
        <v>689</v>
      </c>
      <c r="AC87" t="s">
        <v>929</v>
      </c>
      <c r="AD87" t="s">
        <v>1296</v>
      </c>
      <c r="AE87" t="s">
        <v>33</v>
      </c>
    </row>
    <row r="88" spans="1:31" x14ac:dyDescent="0.3">
      <c r="A88" t="s">
        <v>1297</v>
      </c>
      <c r="B88" t="s">
        <v>300</v>
      </c>
      <c r="C88" t="s">
        <v>874</v>
      </c>
      <c r="D88" t="s">
        <v>294</v>
      </c>
      <c r="E88" t="s">
        <v>28</v>
      </c>
      <c r="F88" t="s">
        <v>1090</v>
      </c>
      <c r="G88" t="s">
        <v>1090</v>
      </c>
      <c r="H88" t="s">
        <v>1298</v>
      </c>
      <c r="I88" t="s">
        <v>771</v>
      </c>
      <c r="J88" t="s">
        <v>841</v>
      </c>
      <c r="K88" t="s">
        <v>783</v>
      </c>
      <c r="L88" t="s">
        <v>689</v>
      </c>
      <c r="M88" t="s">
        <v>682</v>
      </c>
      <c r="N88" t="s">
        <v>1299</v>
      </c>
      <c r="O88" t="s">
        <v>734</v>
      </c>
      <c r="P88" t="s">
        <v>730</v>
      </c>
      <c r="Q88" t="s">
        <v>1294</v>
      </c>
      <c r="R88" t="s">
        <v>1006</v>
      </c>
      <c r="S88" t="s">
        <v>756</v>
      </c>
      <c r="T88" t="s">
        <v>667</v>
      </c>
      <c r="U88" t="s">
        <v>767</v>
      </c>
      <c r="V88" t="s">
        <v>711</v>
      </c>
      <c r="W88" t="s">
        <v>847</v>
      </c>
      <c r="X88" t="s">
        <v>750</v>
      </c>
      <c r="Y88" t="s">
        <v>881</v>
      </c>
      <c r="Z88" t="s">
        <v>710</v>
      </c>
      <c r="AA88" t="s">
        <v>773</v>
      </c>
      <c r="AB88" t="s">
        <v>782</v>
      </c>
      <c r="AC88" t="s">
        <v>735</v>
      </c>
      <c r="AD88" t="s">
        <v>1296</v>
      </c>
      <c r="AE88" t="s">
        <v>33</v>
      </c>
    </row>
    <row r="89" spans="1:31" x14ac:dyDescent="0.3">
      <c r="A89" t="s">
        <v>1300</v>
      </c>
      <c r="B89" t="s">
        <v>392</v>
      </c>
      <c r="C89" t="s">
        <v>738</v>
      </c>
      <c r="D89" t="s">
        <v>43</v>
      </c>
      <c r="E89" t="s">
        <v>36</v>
      </c>
      <c r="F89" t="s">
        <v>1024</v>
      </c>
      <c r="G89" t="s">
        <v>1024</v>
      </c>
      <c r="H89" t="s">
        <v>912</v>
      </c>
      <c r="I89" t="s">
        <v>801</v>
      </c>
      <c r="J89" t="s">
        <v>1042</v>
      </c>
      <c r="K89" t="s">
        <v>1027</v>
      </c>
      <c r="L89" t="s">
        <v>668</v>
      </c>
      <c r="M89" t="s">
        <v>828</v>
      </c>
      <c r="N89" t="s">
        <v>1301</v>
      </c>
      <c r="O89" t="s">
        <v>721</v>
      </c>
      <c r="P89" t="s">
        <v>884</v>
      </c>
      <c r="Q89" t="s">
        <v>983</v>
      </c>
      <c r="R89" t="s">
        <v>1302</v>
      </c>
      <c r="S89" t="s">
        <v>815</v>
      </c>
      <c r="T89" t="s">
        <v>688</v>
      </c>
      <c r="U89" t="s">
        <v>1000</v>
      </c>
      <c r="V89" t="s">
        <v>768</v>
      </c>
      <c r="W89" t="s">
        <v>879</v>
      </c>
      <c r="X89" t="s">
        <v>927</v>
      </c>
      <c r="Y89" t="s">
        <v>936</v>
      </c>
      <c r="Z89" t="s">
        <v>1008</v>
      </c>
      <c r="AA89" t="s">
        <v>661</v>
      </c>
      <c r="AB89" t="s">
        <v>706</v>
      </c>
      <c r="AC89" t="s">
        <v>815</v>
      </c>
      <c r="AD89" t="s">
        <v>1296</v>
      </c>
      <c r="AE89" t="s">
        <v>33</v>
      </c>
    </row>
    <row r="90" spans="1:31" x14ac:dyDescent="0.3">
      <c r="A90" t="s">
        <v>1303</v>
      </c>
      <c r="B90" t="s">
        <v>126</v>
      </c>
      <c r="C90" t="s">
        <v>834</v>
      </c>
      <c r="D90" t="s">
        <v>69</v>
      </c>
      <c r="E90" t="s">
        <v>52</v>
      </c>
      <c r="F90" t="s">
        <v>759</v>
      </c>
      <c r="G90" t="s">
        <v>1139</v>
      </c>
      <c r="H90" t="s">
        <v>1049</v>
      </c>
      <c r="I90" t="s">
        <v>1053</v>
      </c>
      <c r="J90" t="s">
        <v>673</v>
      </c>
      <c r="K90" t="s">
        <v>1304</v>
      </c>
      <c r="L90" t="s">
        <v>929</v>
      </c>
      <c r="M90" t="s">
        <v>927</v>
      </c>
      <c r="N90" t="s">
        <v>967</v>
      </c>
      <c r="O90" t="s">
        <v>662</v>
      </c>
      <c r="P90" t="s">
        <v>937</v>
      </c>
      <c r="Q90" t="s">
        <v>650</v>
      </c>
      <c r="R90" t="s">
        <v>892</v>
      </c>
      <c r="S90" t="s">
        <v>866</v>
      </c>
      <c r="T90" t="s">
        <v>909</v>
      </c>
      <c r="U90" t="s">
        <v>1305</v>
      </c>
      <c r="V90" t="s">
        <v>687</v>
      </c>
      <c r="W90" t="s">
        <v>662</v>
      </c>
      <c r="X90" t="s">
        <v>750</v>
      </c>
      <c r="Y90" t="s">
        <v>756</v>
      </c>
      <c r="Z90" t="s">
        <v>768</v>
      </c>
      <c r="AA90" t="s">
        <v>803</v>
      </c>
      <c r="AB90" t="s">
        <v>756</v>
      </c>
      <c r="AC90" t="s">
        <v>689</v>
      </c>
      <c r="AD90" t="s">
        <v>655</v>
      </c>
      <c r="AE90" t="s">
        <v>33</v>
      </c>
    </row>
    <row r="91" spans="1:31" x14ac:dyDescent="0.3">
      <c r="A91" t="s">
        <v>1306</v>
      </c>
      <c r="B91" t="s">
        <v>97</v>
      </c>
      <c r="C91" t="s">
        <v>818</v>
      </c>
      <c r="D91" t="s">
        <v>69</v>
      </c>
      <c r="E91" t="s">
        <v>50</v>
      </c>
      <c r="F91" t="s">
        <v>759</v>
      </c>
      <c r="G91" t="s">
        <v>759</v>
      </c>
      <c r="H91" t="s">
        <v>994</v>
      </c>
      <c r="I91" t="s">
        <v>1053</v>
      </c>
      <c r="J91" t="s">
        <v>648</v>
      </c>
      <c r="K91" t="s">
        <v>999</v>
      </c>
      <c r="L91" t="s">
        <v>668</v>
      </c>
      <c r="M91" t="s">
        <v>991</v>
      </c>
      <c r="N91" t="s">
        <v>1307</v>
      </c>
      <c r="O91" t="s">
        <v>712</v>
      </c>
      <c r="P91" t="s">
        <v>788</v>
      </c>
      <c r="Q91" t="s">
        <v>1239</v>
      </c>
      <c r="R91" t="s">
        <v>1180</v>
      </c>
      <c r="S91" t="s">
        <v>782</v>
      </c>
      <c r="T91" t="s">
        <v>712</v>
      </c>
      <c r="U91" t="s">
        <v>1308</v>
      </c>
      <c r="V91" t="s">
        <v>910</v>
      </c>
      <c r="W91" t="s">
        <v>750</v>
      </c>
      <c r="X91" t="s">
        <v>682</v>
      </c>
      <c r="Y91" t="s">
        <v>1008</v>
      </c>
      <c r="Z91" t="s">
        <v>729</v>
      </c>
      <c r="AA91" t="s">
        <v>698</v>
      </c>
      <c r="AB91" t="s">
        <v>665</v>
      </c>
      <c r="AC91" t="s">
        <v>735</v>
      </c>
      <c r="AD91" t="s">
        <v>1309</v>
      </c>
      <c r="AE91" t="s">
        <v>33</v>
      </c>
    </row>
    <row r="92" spans="1:31" x14ac:dyDescent="0.3">
      <c r="A92" t="s">
        <v>1310</v>
      </c>
      <c r="B92" t="s">
        <v>108</v>
      </c>
      <c r="C92" t="s">
        <v>738</v>
      </c>
      <c r="D92" t="s">
        <v>49</v>
      </c>
      <c r="E92" t="s">
        <v>41</v>
      </c>
      <c r="F92" t="s">
        <v>739</v>
      </c>
      <c r="G92" t="s">
        <v>985</v>
      </c>
      <c r="H92" t="s">
        <v>1276</v>
      </c>
      <c r="I92" t="s">
        <v>771</v>
      </c>
      <c r="J92" t="s">
        <v>982</v>
      </c>
      <c r="K92" t="s">
        <v>1280</v>
      </c>
      <c r="L92" t="s">
        <v>772</v>
      </c>
      <c r="M92" t="s">
        <v>815</v>
      </c>
      <c r="N92" t="s">
        <v>924</v>
      </c>
      <c r="O92" t="s">
        <v>753</v>
      </c>
      <c r="P92" t="s">
        <v>811</v>
      </c>
      <c r="Q92" t="s">
        <v>1311</v>
      </c>
      <c r="R92" t="s">
        <v>1312</v>
      </c>
      <c r="S92" t="s">
        <v>668</v>
      </c>
      <c r="T92" t="s">
        <v>919</v>
      </c>
      <c r="U92" t="s">
        <v>1007</v>
      </c>
      <c r="V92" t="s">
        <v>687</v>
      </c>
      <c r="W92" t="s">
        <v>871</v>
      </c>
      <c r="X92" t="s">
        <v>704</v>
      </c>
      <c r="Y92" t="s">
        <v>782</v>
      </c>
      <c r="Z92" t="s">
        <v>772</v>
      </c>
      <c r="AA92" t="s">
        <v>773</v>
      </c>
      <c r="AB92" t="s">
        <v>666</v>
      </c>
      <c r="AC92" t="s">
        <v>668</v>
      </c>
      <c r="AD92" t="s">
        <v>895</v>
      </c>
      <c r="AE92" t="s">
        <v>33</v>
      </c>
    </row>
    <row r="93" spans="1:31" x14ac:dyDescent="0.3">
      <c r="A93" t="s">
        <v>1313</v>
      </c>
      <c r="B93" t="s">
        <v>96</v>
      </c>
      <c r="C93" t="s">
        <v>834</v>
      </c>
      <c r="D93" t="s">
        <v>61</v>
      </c>
      <c r="E93" t="s">
        <v>28</v>
      </c>
      <c r="F93" t="s">
        <v>861</v>
      </c>
      <c r="G93" t="s">
        <v>817</v>
      </c>
      <c r="H93" t="s">
        <v>954</v>
      </c>
      <c r="I93" t="s">
        <v>991</v>
      </c>
      <c r="J93" t="s">
        <v>785</v>
      </c>
      <c r="K93" t="s">
        <v>1018</v>
      </c>
      <c r="L93" t="s">
        <v>666</v>
      </c>
      <c r="M93" t="s">
        <v>755</v>
      </c>
      <c r="N93" t="s">
        <v>1314</v>
      </c>
      <c r="O93" t="s">
        <v>754</v>
      </c>
      <c r="P93" t="s">
        <v>899</v>
      </c>
      <c r="Q93" t="s">
        <v>1157</v>
      </c>
      <c r="R93" t="s">
        <v>1137</v>
      </c>
      <c r="S93" t="s">
        <v>712</v>
      </c>
      <c r="T93" t="s">
        <v>663</v>
      </c>
      <c r="U93" t="s">
        <v>1315</v>
      </c>
      <c r="V93" t="s">
        <v>687</v>
      </c>
      <c r="W93" t="s">
        <v>879</v>
      </c>
      <c r="X93" t="s">
        <v>909</v>
      </c>
      <c r="Y93" t="s">
        <v>668</v>
      </c>
      <c r="Z93" t="s">
        <v>729</v>
      </c>
      <c r="AA93" t="s">
        <v>733</v>
      </c>
      <c r="AB93" t="s">
        <v>1008</v>
      </c>
      <c r="AC93" t="s">
        <v>756</v>
      </c>
      <c r="AD93" t="s">
        <v>1214</v>
      </c>
      <c r="AE93" t="s">
        <v>33</v>
      </c>
    </row>
    <row r="94" spans="1:31" x14ac:dyDescent="0.3">
      <c r="A94" t="s">
        <v>1316</v>
      </c>
      <c r="B94" t="s">
        <v>450</v>
      </c>
      <c r="C94" t="s">
        <v>939</v>
      </c>
      <c r="D94" t="s">
        <v>294</v>
      </c>
      <c r="E94" t="s">
        <v>41</v>
      </c>
      <c r="F94" t="s">
        <v>738</v>
      </c>
      <c r="G94" t="s">
        <v>792</v>
      </c>
      <c r="H94" t="s">
        <v>1317</v>
      </c>
      <c r="I94" t="s">
        <v>991</v>
      </c>
      <c r="J94" t="s">
        <v>686</v>
      </c>
      <c r="K94" t="s">
        <v>1141</v>
      </c>
      <c r="L94" t="s">
        <v>668</v>
      </c>
      <c r="M94" t="s">
        <v>788</v>
      </c>
      <c r="N94" t="s">
        <v>823</v>
      </c>
      <c r="O94" t="s">
        <v>712</v>
      </c>
      <c r="P94" t="s">
        <v>766</v>
      </c>
      <c r="Q94" t="s">
        <v>1289</v>
      </c>
      <c r="R94" t="s">
        <v>896</v>
      </c>
      <c r="S94" t="s">
        <v>651</v>
      </c>
      <c r="T94" t="s">
        <v>667</v>
      </c>
      <c r="U94" t="s">
        <v>970</v>
      </c>
      <c r="V94" t="s">
        <v>711</v>
      </c>
      <c r="W94" t="s">
        <v>756</v>
      </c>
      <c r="X94" t="s">
        <v>667</v>
      </c>
      <c r="Y94" t="s">
        <v>782</v>
      </c>
      <c r="Z94" t="s">
        <v>768</v>
      </c>
      <c r="AA94" t="s">
        <v>1274</v>
      </c>
      <c r="AB94" t="s">
        <v>1016</v>
      </c>
      <c r="AC94" t="s">
        <v>1016</v>
      </c>
      <c r="AD94" t="s">
        <v>1214</v>
      </c>
      <c r="AE94" t="s">
        <v>33</v>
      </c>
    </row>
    <row r="95" spans="1:31" x14ac:dyDescent="0.3">
      <c r="A95" t="s">
        <v>1318</v>
      </c>
      <c r="B95" t="s">
        <v>447</v>
      </c>
      <c r="C95" t="s">
        <v>738</v>
      </c>
      <c r="D95" t="s">
        <v>319</v>
      </c>
      <c r="E95" t="s">
        <v>50</v>
      </c>
      <c r="F95" t="s">
        <v>1108</v>
      </c>
      <c r="G95" t="s">
        <v>1090</v>
      </c>
      <c r="H95" t="s">
        <v>791</v>
      </c>
      <c r="I95" t="s">
        <v>766</v>
      </c>
      <c r="J95" t="s">
        <v>709</v>
      </c>
      <c r="K95" t="s">
        <v>1211</v>
      </c>
      <c r="L95" t="s">
        <v>1274</v>
      </c>
      <c r="M95" t="s">
        <v>831</v>
      </c>
      <c r="N95" t="s">
        <v>1319</v>
      </c>
      <c r="O95" t="s">
        <v>766</v>
      </c>
      <c r="P95" t="s">
        <v>747</v>
      </c>
      <c r="Q95" t="s">
        <v>1014</v>
      </c>
      <c r="R95" t="s">
        <v>1211</v>
      </c>
      <c r="S95" t="s">
        <v>848</v>
      </c>
      <c r="T95" t="s">
        <v>936</v>
      </c>
      <c r="U95" t="s">
        <v>1060</v>
      </c>
      <c r="V95" t="s">
        <v>848</v>
      </c>
      <c r="W95" t="s">
        <v>897</v>
      </c>
      <c r="X95" t="s">
        <v>709</v>
      </c>
      <c r="Y95" t="s">
        <v>735</v>
      </c>
      <c r="Z95" t="s">
        <v>768</v>
      </c>
      <c r="AA95" t="s">
        <v>687</v>
      </c>
      <c r="AB95" t="s">
        <v>1016</v>
      </c>
      <c r="AC95" t="s">
        <v>667</v>
      </c>
      <c r="AD95" t="s">
        <v>1214</v>
      </c>
      <c r="AE95" t="s">
        <v>33</v>
      </c>
    </row>
    <row r="96" spans="1:31" x14ac:dyDescent="0.3">
      <c r="A96" t="s">
        <v>1320</v>
      </c>
      <c r="B96" t="s">
        <v>404</v>
      </c>
      <c r="C96" t="s">
        <v>692</v>
      </c>
      <c r="D96" t="s">
        <v>294</v>
      </c>
      <c r="E96" t="s">
        <v>52</v>
      </c>
      <c r="F96" t="s">
        <v>955</v>
      </c>
      <c r="G96" t="s">
        <v>1176</v>
      </c>
      <c r="H96" t="s">
        <v>1321</v>
      </c>
      <c r="I96" t="s">
        <v>788</v>
      </c>
      <c r="J96" t="s">
        <v>825</v>
      </c>
      <c r="K96" t="s">
        <v>1259</v>
      </c>
      <c r="L96" t="s">
        <v>687</v>
      </c>
      <c r="M96" t="s">
        <v>927</v>
      </c>
      <c r="N96" t="s">
        <v>1322</v>
      </c>
      <c r="O96" t="s">
        <v>909</v>
      </c>
      <c r="P96" t="s">
        <v>1085</v>
      </c>
      <c r="Q96" t="s">
        <v>1202</v>
      </c>
      <c r="R96" t="s">
        <v>1080</v>
      </c>
      <c r="S96" t="s">
        <v>689</v>
      </c>
      <c r="T96" t="s">
        <v>688</v>
      </c>
      <c r="U96" t="s">
        <v>1323</v>
      </c>
      <c r="V96" t="s">
        <v>1016</v>
      </c>
      <c r="W96" t="s">
        <v>754</v>
      </c>
      <c r="X96" t="s">
        <v>766</v>
      </c>
      <c r="Y96" t="s">
        <v>710</v>
      </c>
      <c r="Z96" t="s">
        <v>1008</v>
      </c>
      <c r="AA96" t="s">
        <v>773</v>
      </c>
      <c r="AB96" t="s">
        <v>910</v>
      </c>
      <c r="AC96" t="s">
        <v>848</v>
      </c>
      <c r="AD96" t="s">
        <v>1126</v>
      </c>
      <c r="AE96" t="s">
        <v>33</v>
      </c>
    </row>
    <row r="97" spans="1:31" x14ac:dyDescent="0.3">
      <c r="A97" t="s">
        <v>1324</v>
      </c>
      <c r="B97" t="s">
        <v>91</v>
      </c>
      <c r="C97" t="s">
        <v>834</v>
      </c>
      <c r="D97" t="s">
        <v>35</v>
      </c>
      <c r="E97" t="s">
        <v>50</v>
      </c>
      <c r="F97" t="s">
        <v>902</v>
      </c>
      <c r="G97" t="s">
        <v>902</v>
      </c>
      <c r="H97" t="s">
        <v>1325</v>
      </c>
      <c r="I97" t="s">
        <v>704</v>
      </c>
      <c r="J97" t="s">
        <v>1326</v>
      </c>
      <c r="K97" t="s">
        <v>1246</v>
      </c>
      <c r="L97" t="s">
        <v>929</v>
      </c>
      <c r="M97" t="s">
        <v>734</v>
      </c>
      <c r="N97" t="s">
        <v>1327</v>
      </c>
      <c r="O97" t="s">
        <v>866</v>
      </c>
      <c r="P97" t="s">
        <v>784</v>
      </c>
      <c r="Q97" t="s">
        <v>749</v>
      </c>
      <c r="R97" t="s">
        <v>1328</v>
      </c>
      <c r="S97" t="s">
        <v>755</v>
      </c>
      <c r="T97" t="s">
        <v>790</v>
      </c>
      <c r="U97" t="s">
        <v>1170</v>
      </c>
      <c r="V97" t="s">
        <v>1008</v>
      </c>
      <c r="W97" t="s">
        <v>682</v>
      </c>
      <c r="X97" t="s">
        <v>769</v>
      </c>
      <c r="Y97" t="s">
        <v>698</v>
      </c>
      <c r="Z97" t="s">
        <v>768</v>
      </c>
      <c r="AA97" t="s">
        <v>668</v>
      </c>
      <c r="AB97" t="s">
        <v>710</v>
      </c>
      <c r="AC97" t="s">
        <v>689</v>
      </c>
      <c r="AD97" t="s">
        <v>1173</v>
      </c>
      <c r="AE97" t="s">
        <v>33</v>
      </c>
    </row>
    <row r="98" spans="1:31" x14ac:dyDescent="0.3">
      <c r="A98" t="s">
        <v>1329</v>
      </c>
      <c r="B98" t="s">
        <v>159</v>
      </c>
      <c r="C98" t="s">
        <v>692</v>
      </c>
      <c r="D98" t="s">
        <v>716</v>
      </c>
      <c r="E98" t="s">
        <v>28</v>
      </c>
      <c r="F98" t="s">
        <v>819</v>
      </c>
      <c r="G98" t="s">
        <v>777</v>
      </c>
      <c r="H98" t="s">
        <v>1049</v>
      </c>
      <c r="I98" t="s">
        <v>652</v>
      </c>
      <c r="J98" t="s">
        <v>1330</v>
      </c>
      <c r="K98" t="s">
        <v>1331</v>
      </c>
      <c r="L98" t="s">
        <v>1008</v>
      </c>
      <c r="M98" t="s">
        <v>847</v>
      </c>
      <c r="N98" t="s">
        <v>1332</v>
      </c>
      <c r="O98" t="s">
        <v>790</v>
      </c>
      <c r="P98" t="s">
        <v>731</v>
      </c>
      <c r="Q98" t="s">
        <v>974</v>
      </c>
      <c r="R98" t="s">
        <v>1294</v>
      </c>
      <c r="S98" t="s">
        <v>698</v>
      </c>
      <c r="T98" t="s">
        <v>688</v>
      </c>
      <c r="U98" t="s">
        <v>1312</v>
      </c>
      <c r="V98" t="s">
        <v>729</v>
      </c>
      <c r="W98" t="s">
        <v>753</v>
      </c>
      <c r="X98" t="s">
        <v>652</v>
      </c>
      <c r="Y98" t="s">
        <v>689</v>
      </c>
      <c r="Z98" t="s">
        <v>711</v>
      </c>
      <c r="AA98" t="s">
        <v>803</v>
      </c>
      <c r="AB98" t="s">
        <v>668</v>
      </c>
      <c r="AC98" t="s">
        <v>710</v>
      </c>
      <c r="AD98" t="s">
        <v>702</v>
      </c>
      <c r="AE98" t="s">
        <v>33</v>
      </c>
    </row>
    <row r="99" spans="1:31" x14ac:dyDescent="0.3">
      <c r="A99" t="s">
        <v>1333</v>
      </c>
      <c r="B99" t="s">
        <v>394</v>
      </c>
      <c r="C99" t="s">
        <v>939</v>
      </c>
      <c r="D99" t="s">
        <v>321</v>
      </c>
      <c r="E99" t="s">
        <v>36</v>
      </c>
      <c r="F99" t="s">
        <v>1272</v>
      </c>
      <c r="G99" t="s">
        <v>861</v>
      </c>
      <c r="H99" t="s">
        <v>1334</v>
      </c>
      <c r="I99" t="s">
        <v>704</v>
      </c>
      <c r="J99" t="s">
        <v>942</v>
      </c>
      <c r="K99" t="s">
        <v>1335</v>
      </c>
      <c r="L99" t="s">
        <v>687</v>
      </c>
      <c r="M99" t="s">
        <v>662</v>
      </c>
      <c r="N99" t="s">
        <v>1336</v>
      </c>
      <c r="O99" t="s">
        <v>927</v>
      </c>
      <c r="P99" t="s">
        <v>882</v>
      </c>
      <c r="Q99" t="s">
        <v>748</v>
      </c>
      <c r="R99" t="s">
        <v>949</v>
      </c>
      <c r="S99" t="s">
        <v>688</v>
      </c>
      <c r="T99" t="s">
        <v>790</v>
      </c>
      <c r="U99" t="s">
        <v>1337</v>
      </c>
      <c r="V99" t="s">
        <v>772</v>
      </c>
      <c r="W99" t="s">
        <v>782</v>
      </c>
      <c r="X99" t="s">
        <v>936</v>
      </c>
      <c r="Y99" t="s">
        <v>662</v>
      </c>
      <c r="Z99" t="s">
        <v>661</v>
      </c>
      <c r="AA99" t="s">
        <v>803</v>
      </c>
      <c r="AB99" t="s">
        <v>668</v>
      </c>
      <c r="AC99" t="s">
        <v>698</v>
      </c>
      <c r="AD99" t="s">
        <v>1338</v>
      </c>
      <c r="AE99" t="s">
        <v>33</v>
      </c>
    </row>
    <row r="100" spans="1:31" x14ac:dyDescent="0.3">
      <c r="A100" t="s">
        <v>1339</v>
      </c>
      <c r="B100" t="s">
        <v>87</v>
      </c>
      <c r="C100" t="s">
        <v>692</v>
      </c>
      <c r="D100" t="s">
        <v>49</v>
      </c>
      <c r="E100" t="s">
        <v>28</v>
      </c>
      <c r="F100" t="s">
        <v>889</v>
      </c>
      <c r="G100" t="s">
        <v>1095</v>
      </c>
      <c r="H100" t="s">
        <v>1340</v>
      </c>
      <c r="I100" t="s">
        <v>704</v>
      </c>
      <c r="J100" t="s">
        <v>685</v>
      </c>
      <c r="K100" t="s">
        <v>975</v>
      </c>
      <c r="L100" t="s">
        <v>1008</v>
      </c>
      <c r="M100" t="s">
        <v>879</v>
      </c>
      <c r="N100" t="s">
        <v>1331</v>
      </c>
      <c r="O100" t="s">
        <v>936</v>
      </c>
      <c r="P100" t="s">
        <v>664</v>
      </c>
      <c r="Q100" t="s">
        <v>1195</v>
      </c>
      <c r="R100" t="s">
        <v>681</v>
      </c>
      <c r="S100" t="s">
        <v>815</v>
      </c>
      <c r="T100" t="s">
        <v>721</v>
      </c>
      <c r="U100" t="s">
        <v>1074</v>
      </c>
      <c r="V100" t="s">
        <v>1016</v>
      </c>
      <c r="W100" t="s">
        <v>712</v>
      </c>
      <c r="X100" t="s">
        <v>847</v>
      </c>
      <c r="Y100" t="s">
        <v>755</v>
      </c>
      <c r="Z100" t="s">
        <v>773</v>
      </c>
      <c r="AA100" t="s">
        <v>803</v>
      </c>
      <c r="AB100" t="s">
        <v>929</v>
      </c>
      <c r="AC100" t="s">
        <v>1016</v>
      </c>
      <c r="AD100" t="s">
        <v>1338</v>
      </c>
      <c r="AE100" t="s">
        <v>33</v>
      </c>
    </row>
    <row r="101" spans="1:31" x14ac:dyDescent="0.3">
      <c r="A101" t="s">
        <v>1341</v>
      </c>
      <c r="B101" t="s">
        <v>364</v>
      </c>
      <c r="C101" t="s">
        <v>645</v>
      </c>
      <c r="D101" t="s">
        <v>304</v>
      </c>
      <c r="E101" t="s">
        <v>28</v>
      </c>
      <c r="F101" t="s">
        <v>1176</v>
      </c>
      <c r="G101" t="s">
        <v>1096</v>
      </c>
      <c r="H101" t="s">
        <v>922</v>
      </c>
      <c r="I101" t="s">
        <v>750</v>
      </c>
      <c r="J101" t="s">
        <v>905</v>
      </c>
      <c r="K101" t="s">
        <v>1127</v>
      </c>
      <c r="L101" t="s">
        <v>1016</v>
      </c>
      <c r="M101" t="s">
        <v>790</v>
      </c>
      <c r="N101" t="s">
        <v>1342</v>
      </c>
      <c r="O101" t="s">
        <v>936</v>
      </c>
      <c r="P101" t="s">
        <v>846</v>
      </c>
      <c r="Q101" t="s">
        <v>1294</v>
      </c>
      <c r="R101" t="s">
        <v>812</v>
      </c>
      <c r="S101" t="s">
        <v>735</v>
      </c>
      <c r="T101" t="s">
        <v>721</v>
      </c>
      <c r="U101" t="s">
        <v>1343</v>
      </c>
      <c r="V101" t="s">
        <v>929</v>
      </c>
      <c r="W101" t="s">
        <v>751</v>
      </c>
      <c r="X101" t="s">
        <v>937</v>
      </c>
      <c r="Y101" t="s">
        <v>689</v>
      </c>
      <c r="Z101" t="s">
        <v>772</v>
      </c>
      <c r="AA101" t="s">
        <v>772</v>
      </c>
      <c r="AB101" t="s">
        <v>651</v>
      </c>
      <c r="AC101" t="s">
        <v>689</v>
      </c>
      <c r="AD101" t="s">
        <v>1338</v>
      </c>
      <c r="AE101" t="s">
        <v>33</v>
      </c>
    </row>
    <row r="102" spans="1:31" x14ac:dyDescent="0.3">
      <c r="A102" t="s">
        <v>1344</v>
      </c>
      <c r="B102" t="s">
        <v>445</v>
      </c>
      <c r="C102" t="s">
        <v>793</v>
      </c>
      <c r="D102" t="s">
        <v>716</v>
      </c>
      <c r="E102" t="s">
        <v>41</v>
      </c>
      <c r="F102" t="s">
        <v>851</v>
      </c>
      <c r="G102" t="s">
        <v>1061</v>
      </c>
      <c r="H102" t="s">
        <v>774</v>
      </c>
      <c r="I102" t="s">
        <v>746</v>
      </c>
      <c r="J102" t="s">
        <v>953</v>
      </c>
      <c r="K102" t="s">
        <v>1345</v>
      </c>
      <c r="L102" t="s">
        <v>668</v>
      </c>
      <c r="M102" t="s">
        <v>801</v>
      </c>
      <c r="N102" t="s">
        <v>1346</v>
      </c>
      <c r="O102" t="s">
        <v>848</v>
      </c>
      <c r="P102" t="s">
        <v>1053</v>
      </c>
      <c r="Q102" t="s">
        <v>1266</v>
      </c>
      <c r="R102" t="s">
        <v>988</v>
      </c>
      <c r="S102" t="s">
        <v>668</v>
      </c>
      <c r="T102" t="s">
        <v>706</v>
      </c>
      <c r="U102" t="s">
        <v>1347</v>
      </c>
      <c r="V102" t="s">
        <v>729</v>
      </c>
      <c r="W102" t="s">
        <v>721</v>
      </c>
      <c r="X102" t="s">
        <v>881</v>
      </c>
      <c r="Y102" t="s">
        <v>848</v>
      </c>
      <c r="Z102" t="s">
        <v>666</v>
      </c>
      <c r="AA102" t="s">
        <v>803</v>
      </c>
      <c r="AB102" t="s">
        <v>756</v>
      </c>
      <c r="AC102" t="s">
        <v>710</v>
      </c>
      <c r="AD102" t="s">
        <v>1348</v>
      </c>
      <c r="AE102" t="s">
        <v>33</v>
      </c>
    </row>
    <row r="103" spans="1:31" x14ac:dyDescent="0.3">
      <c r="A103" t="s">
        <v>1349</v>
      </c>
      <c r="B103" t="s">
        <v>400</v>
      </c>
      <c r="C103" t="s">
        <v>834</v>
      </c>
      <c r="D103" t="s">
        <v>345</v>
      </c>
      <c r="E103" t="s">
        <v>36</v>
      </c>
      <c r="F103" t="s">
        <v>693</v>
      </c>
      <c r="G103" t="s">
        <v>1062</v>
      </c>
      <c r="H103" t="s">
        <v>994</v>
      </c>
      <c r="I103" t="s">
        <v>750</v>
      </c>
      <c r="J103" t="s">
        <v>1233</v>
      </c>
      <c r="K103" t="s">
        <v>1045</v>
      </c>
      <c r="L103" t="s">
        <v>1008</v>
      </c>
      <c r="M103" t="s">
        <v>927</v>
      </c>
      <c r="N103" t="s">
        <v>1121</v>
      </c>
      <c r="O103" t="s">
        <v>866</v>
      </c>
      <c r="P103" t="s">
        <v>730</v>
      </c>
      <c r="Q103" t="s">
        <v>974</v>
      </c>
      <c r="R103" t="s">
        <v>975</v>
      </c>
      <c r="S103" t="s">
        <v>735</v>
      </c>
      <c r="T103" t="s">
        <v>755</v>
      </c>
      <c r="U103" t="s">
        <v>1054</v>
      </c>
      <c r="V103" t="s">
        <v>710</v>
      </c>
      <c r="W103" t="s">
        <v>751</v>
      </c>
      <c r="X103" t="s">
        <v>882</v>
      </c>
      <c r="Y103" t="s">
        <v>897</v>
      </c>
      <c r="Z103" t="s">
        <v>687</v>
      </c>
      <c r="AA103" t="s">
        <v>711</v>
      </c>
      <c r="AB103" t="s">
        <v>706</v>
      </c>
      <c r="AC103" t="s">
        <v>665</v>
      </c>
      <c r="AD103" t="s">
        <v>1348</v>
      </c>
      <c r="AE103" t="s">
        <v>33</v>
      </c>
    </row>
    <row r="104" spans="1:31" x14ac:dyDescent="0.3">
      <c r="A104" t="s">
        <v>1350</v>
      </c>
      <c r="B104" t="s">
        <v>348</v>
      </c>
      <c r="C104" t="s">
        <v>692</v>
      </c>
      <c r="D104" t="s">
        <v>316</v>
      </c>
      <c r="E104" t="s">
        <v>50</v>
      </c>
      <c r="F104" t="s">
        <v>1176</v>
      </c>
      <c r="G104" t="s">
        <v>1096</v>
      </c>
      <c r="H104" t="s">
        <v>713</v>
      </c>
      <c r="I104" t="s">
        <v>664</v>
      </c>
      <c r="J104" t="s">
        <v>709</v>
      </c>
      <c r="K104" t="s">
        <v>703</v>
      </c>
      <c r="L104" t="s">
        <v>1274</v>
      </c>
      <c r="M104" t="s">
        <v>831</v>
      </c>
      <c r="N104" t="s">
        <v>1351</v>
      </c>
      <c r="O104" t="s">
        <v>664</v>
      </c>
      <c r="P104" t="s">
        <v>747</v>
      </c>
      <c r="Q104" t="s">
        <v>1273</v>
      </c>
      <c r="R104" t="s">
        <v>1273</v>
      </c>
      <c r="S104" t="s">
        <v>665</v>
      </c>
      <c r="T104" t="s">
        <v>735</v>
      </c>
      <c r="U104" t="s">
        <v>1352</v>
      </c>
      <c r="V104" t="s">
        <v>712</v>
      </c>
      <c r="W104" t="s">
        <v>751</v>
      </c>
      <c r="X104" t="s">
        <v>722</v>
      </c>
      <c r="Y104" t="s">
        <v>815</v>
      </c>
      <c r="Z104" t="s">
        <v>687</v>
      </c>
      <c r="AA104" t="s">
        <v>687</v>
      </c>
      <c r="AB104" t="s">
        <v>756</v>
      </c>
      <c r="AC104" t="s">
        <v>688</v>
      </c>
      <c r="AD104" t="s">
        <v>1353</v>
      </c>
      <c r="AE104" t="s">
        <v>33</v>
      </c>
    </row>
    <row r="105" spans="1:31" x14ac:dyDescent="0.3">
      <c r="A105" t="s">
        <v>1354</v>
      </c>
      <c r="B105" t="s">
        <v>322</v>
      </c>
      <c r="C105" t="s">
        <v>645</v>
      </c>
      <c r="D105" t="s">
        <v>323</v>
      </c>
      <c r="E105" t="s">
        <v>50</v>
      </c>
      <c r="F105" t="s">
        <v>932</v>
      </c>
      <c r="G105" t="s">
        <v>932</v>
      </c>
      <c r="H105" t="s">
        <v>994</v>
      </c>
      <c r="I105" t="s">
        <v>1151</v>
      </c>
      <c r="J105" t="s">
        <v>905</v>
      </c>
      <c r="K105" t="s">
        <v>1190</v>
      </c>
      <c r="L105" t="s">
        <v>676</v>
      </c>
      <c r="M105" t="s">
        <v>729</v>
      </c>
      <c r="N105" t="s">
        <v>1355</v>
      </c>
      <c r="O105" t="s">
        <v>682</v>
      </c>
      <c r="P105" t="s">
        <v>724</v>
      </c>
      <c r="Q105" t="s">
        <v>1242</v>
      </c>
      <c r="R105" t="s">
        <v>1260</v>
      </c>
      <c r="S105" t="s">
        <v>666</v>
      </c>
      <c r="T105" t="s">
        <v>1008</v>
      </c>
      <c r="U105" t="s">
        <v>1356</v>
      </c>
      <c r="V105" t="s">
        <v>688</v>
      </c>
      <c r="W105" t="s">
        <v>840</v>
      </c>
      <c r="X105" t="s">
        <v>709</v>
      </c>
      <c r="Y105" t="s">
        <v>1016</v>
      </c>
      <c r="Z105" t="s">
        <v>729</v>
      </c>
      <c r="AA105" t="s">
        <v>666</v>
      </c>
      <c r="AB105" t="s">
        <v>665</v>
      </c>
      <c r="AC105" t="s">
        <v>668</v>
      </c>
      <c r="AD105" t="s">
        <v>1241</v>
      </c>
      <c r="AE105" t="s">
        <v>33</v>
      </c>
    </row>
    <row r="106" spans="1:31" x14ac:dyDescent="0.3">
      <c r="A106" t="s">
        <v>1357</v>
      </c>
      <c r="B106" t="s">
        <v>436</v>
      </c>
      <c r="C106" t="s">
        <v>946</v>
      </c>
      <c r="D106" t="s">
        <v>316</v>
      </c>
      <c r="E106" t="s">
        <v>41</v>
      </c>
      <c r="F106" t="s">
        <v>1163</v>
      </c>
      <c r="G106" t="s">
        <v>1163</v>
      </c>
      <c r="H106" t="s">
        <v>1118</v>
      </c>
      <c r="I106" t="s">
        <v>753</v>
      </c>
      <c r="J106" t="s">
        <v>1065</v>
      </c>
      <c r="K106" t="s">
        <v>1027</v>
      </c>
      <c r="L106" t="s">
        <v>651</v>
      </c>
      <c r="M106" t="s">
        <v>771</v>
      </c>
      <c r="N106" t="s">
        <v>1092</v>
      </c>
      <c r="O106" t="s">
        <v>815</v>
      </c>
      <c r="P106" t="s">
        <v>838</v>
      </c>
      <c r="Q106" t="s">
        <v>1259</v>
      </c>
      <c r="R106" t="s">
        <v>1072</v>
      </c>
      <c r="S106" t="s">
        <v>735</v>
      </c>
      <c r="T106" t="s">
        <v>706</v>
      </c>
      <c r="U106" t="s">
        <v>1358</v>
      </c>
      <c r="V106" t="s">
        <v>729</v>
      </c>
      <c r="W106" t="s">
        <v>815</v>
      </c>
      <c r="X106" t="s">
        <v>734</v>
      </c>
      <c r="Y106" t="s">
        <v>710</v>
      </c>
      <c r="Z106" t="s">
        <v>661</v>
      </c>
      <c r="AA106" t="s">
        <v>676</v>
      </c>
      <c r="AB106" t="s">
        <v>1008</v>
      </c>
      <c r="AC106" t="s">
        <v>668</v>
      </c>
      <c r="AD106" t="s">
        <v>1241</v>
      </c>
      <c r="AE106" t="s">
        <v>33</v>
      </c>
    </row>
    <row r="107" spans="1:31" x14ac:dyDescent="0.3">
      <c r="A107" t="s">
        <v>1359</v>
      </c>
      <c r="B107" t="s">
        <v>328</v>
      </c>
      <c r="C107" t="s">
        <v>671</v>
      </c>
      <c r="D107" t="s">
        <v>323</v>
      </c>
      <c r="E107" t="s">
        <v>28</v>
      </c>
      <c r="F107" t="s">
        <v>861</v>
      </c>
      <c r="G107" t="s">
        <v>861</v>
      </c>
      <c r="H107" t="s">
        <v>1063</v>
      </c>
      <c r="I107" t="s">
        <v>909</v>
      </c>
      <c r="J107" t="s">
        <v>942</v>
      </c>
      <c r="K107" t="s">
        <v>1097</v>
      </c>
      <c r="L107" t="s">
        <v>689</v>
      </c>
      <c r="M107" t="s">
        <v>751</v>
      </c>
      <c r="N107" t="s">
        <v>1064</v>
      </c>
      <c r="O107" t="s">
        <v>689</v>
      </c>
      <c r="P107" t="s">
        <v>838</v>
      </c>
      <c r="Q107" t="s">
        <v>1342</v>
      </c>
      <c r="R107" t="s">
        <v>1345</v>
      </c>
      <c r="S107" t="s">
        <v>848</v>
      </c>
      <c r="T107" t="s">
        <v>721</v>
      </c>
      <c r="U107" t="s">
        <v>1360</v>
      </c>
      <c r="V107" t="s">
        <v>711</v>
      </c>
      <c r="W107" t="s">
        <v>706</v>
      </c>
      <c r="X107" t="s">
        <v>721</v>
      </c>
      <c r="Y107" t="s">
        <v>651</v>
      </c>
      <c r="Z107" t="s">
        <v>661</v>
      </c>
      <c r="AA107" t="s">
        <v>666</v>
      </c>
      <c r="AB107" t="s">
        <v>929</v>
      </c>
      <c r="AC107" t="s">
        <v>689</v>
      </c>
      <c r="AD107" t="s">
        <v>1241</v>
      </c>
      <c r="AE107" t="s">
        <v>33</v>
      </c>
    </row>
    <row r="108" spans="1:31" x14ac:dyDescent="0.3">
      <c r="A108" t="s">
        <v>1361</v>
      </c>
      <c r="B108" t="s">
        <v>113</v>
      </c>
      <c r="C108" t="s">
        <v>993</v>
      </c>
      <c r="D108" t="s">
        <v>47</v>
      </c>
      <c r="E108" t="s">
        <v>36</v>
      </c>
      <c r="F108" t="s">
        <v>1268</v>
      </c>
      <c r="G108" t="s">
        <v>691</v>
      </c>
      <c r="H108" t="s">
        <v>1340</v>
      </c>
      <c r="I108" t="s">
        <v>746</v>
      </c>
      <c r="J108" t="s">
        <v>1079</v>
      </c>
      <c r="K108" t="s">
        <v>987</v>
      </c>
      <c r="L108" t="s">
        <v>755</v>
      </c>
      <c r="M108" t="s">
        <v>937</v>
      </c>
      <c r="N108" t="s">
        <v>1362</v>
      </c>
      <c r="O108" t="s">
        <v>756</v>
      </c>
      <c r="P108" t="s">
        <v>848</v>
      </c>
      <c r="Q108" t="s">
        <v>1363</v>
      </c>
      <c r="R108" t="s">
        <v>680</v>
      </c>
      <c r="S108" t="s">
        <v>661</v>
      </c>
      <c r="T108" t="s">
        <v>772</v>
      </c>
      <c r="U108" t="s">
        <v>1364</v>
      </c>
      <c r="V108" t="s">
        <v>910</v>
      </c>
      <c r="W108" t="s">
        <v>782</v>
      </c>
      <c r="X108" t="s">
        <v>866</v>
      </c>
      <c r="Y108" t="s">
        <v>721</v>
      </c>
      <c r="Z108" t="s">
        <v>661</v>
      </c>
      <c r="AA108" t="s">
        <v>676</v>
      </c>
      <c r="AB108" t="s">
        <v>666</v>
      </c>
      <c r="AC108" t="s">
        <v>1008</v>
      </c>
      <c r="AD108" t="s">
        <v>1231</v>
      </c>
      <c r="AE108" t="s">
        <v>33</v>
      </c>
    </row>
    <row r="109" spans="1:31" x14ac:dyDescent="0.3">
      <c r="A109" t="s">
        <v>1365</v>
      </c>
      <c r="B109" t="s">
        <v>125</v>
      </c>
      <c r="C109" t="s">
        <v>715</v>
      </c>
      <c r="D109" t="s">
        <v>55</v>
      </c>
      <c r="E109" t="s">
        <v>50</v>
      </c>
      <c r="F109" t="s">
        <v>1268</v>
      </c>
      <c r="G109" t="s">
        <v>911</v>
      </c>
      <c r="H109" t="s">
        <v>1366</v>
      </c>
      <c r="I109" t="s">
        <v>750</v>
      </c>
      <c r="J109" t="s">
        <v>1367</v>
      </c>
      <c r="K109" t="s">
        <v>1368</v>
      </c>
      <c r="L109" t="s">
        <v>668</v>
      </c>
      <c r="M109" t="s">
        <v>788</v>
      </c>
      <c r="N109" t="s">
        <v>1327</v>
      </c>
      <c r="O109" t="s">
        <v>688</v>
      </c>
      <c r="P109" t="s">
        <v>788</v>
      </c>
      <c r="Q109" t="s">
        <v>1123</v>
      </c>
      <c r="R109" t="s">
        <v>1087</v>
      </c>
      <c r="S109" t="s">
        <v>929</v>
      </c>
      <c r="T109" t="s">
        <v>710</v>
      </c>
      <c r="U109" t="s">
        <v>1369</v>
      </c>
      <c r="V109" t="s">
        <v>687</v>
      </c>
      <c r="W109" t="s">
        <v>753</v>
      </c>
      <c r="X109" t="s">
        <v>771</v>
      </c>
      <c r="Y109" t="s">
        <v>689</v>
      </c>
      <c r="Z109" t="s">
        <v>768</v>
      </c>
      <c r="AA109" t="s">
        <v>661</v>
      </c>
      <c r="AB109" t="s">
        <v>929</v>
      </c>
      <c r="AC109" t="s">
        <v>667</v>
      </c>
      <c r="AD109" t="s">
        <v>1140</v>
      </c>
      <c r="AE109" t="s">
        <v>33</v>
      </c>
    </row>
    <row r="110" spans="1:31" x14ac:dyDescent="0.3">
      <c r="A110" t="s">
        <v>1370</v>
      </c>
      <c r="B110" t="s">
        <v>419</v>
      </c>
      <c r="C110" t="s">
        <v>946</v>
      </c>
      <c r="D110" t="s">
        <v>307</v>
      </c>
      <c r="E110" t="s">
        <v>41</v>
      </c>
      <c r="F110" t="s">
        <v>646</v>
      </c>
      <c r="G110" t="s">
        <v>646</v>
      </c>
      <c r="H110" t="s">
        <v>1371</v>
      </c>
      <c r="I110" t="s">
        <v>771</v>
      </c>
      <c r="J110" t="s">
        <v>785</v>
      </c>
      <c r="K110" t="s">
        <v>1294</v>
      </c>
      <c r="L110" t="s">
        <v>772</v>
      </c>
      <c r="M110" t="s">
        <v>688</v>
      </c>
      <c r="N110" t="s">
        <v>967</v>
      </c>
      <c r="O110" t="s">
        <v>753</v>
      </c>
      <c r="P110" t="s">
        <v>741</v>
      </c>
      <c r="Q110" t="s">
        <v>1372</v>
      </c>
      <c r="R110" t="s">
        <v>726</v>
      </c>
      <c r="S110" t="s">
        <v>772</v>
      </c>
      <c r="T110" t="s">
        <v>710</v>
      </c>
      <c r="U110" t="s">
        <v>1279</v>
      </c>
      <c r="V110" t="s">
        <v>1016</v>
      </c>
      <c r="W110" t="s">
        <v>881</v>
      </c>
      <c r="X110" t="s">
        <v>838</v>
      </c>
      <c r="Y110" t="s">
        <v>814</v>
      </c>
      <c r="Z110" t="s">
        <v>848</v>
      </c>
      <c r="AA110" t="s">
        <v>768</v>
      </c>
      <c r="AB110" t="s">
        <v>698</v>
      </c>
      <c r="AC110" t="s">
        <v>689</v>
      </c>
      <c r="AD110" t="s">
        <v>1373</v>
      </c>
      <c r="AE110" t="s">
        <v>33</v>
      </c>
    </row>
    <row r="111" spans="1:31" x14ac:dyDescent="0.3">
      <c r="A111" t="s">
        <v>1374</v>
      </c>
      <c r="B111" t="s">
        <v>435</v>
      </c>
      <c r="C111" t="s">
        <v>738</v>
      </c>
      <c r="D111" t="s">
        <v>319</v>
      </c>
      <c r="E111" t="s">
        <v>36</v>
      </c>
      <c r="F111" t="s">
        <v>860</v>
      </c>
      <c r="G111" t="s">
        <v>1375</v>
      </c>
      <c r="H111" t="s">
        <v>930</v>
      </c>
      <c r="I111" t="s">
        <v>1053</v>
      </c>
      <c r="J111" t="s">
        <v>825</v>
      </c>
      <c r="K111" t="s">
        <v>1376</v>
      </c>
      <c r="L111" t="s">
        <v>710</v>
      </c>
      <c r="M111" t="s">
        <v>909</v>
      </c>
      <c r="N111" t="s">
        <v>1377</v>
      </c>
      <c r="O111" t="s">
        <v>721</v>
      </c>
      <c r="P111" t="s">
        <v>937</v>
      </c>
      <c r="Q111" t="s">
        <v>1378</v>
      </c>
      <c r="R111" t="s">
        <v>842</v>
      </c>
      <c r="S111" t="s">
        <v>1008</v>
      </c>
      <c r="T111" t="s">
        <v>1016</v>
      </c>
      <c r="U111" t="s">
        <v>1379</v>
      </c>
      <c r="V111" t="s">
        <v>661</v>
      </c>
      <c r="W111" t="s">
        <v>698</v>
      </c>
      <c r="X111" t="s">
        <v>706</v>
      </c>
      <c r="Y111" t="s">
        <v>848</v>
      </c>
      <c r="Z111" t="s">
        <v>773</v>
      </c>
      <c r="AA111" t="s">
        <v>803</v>
      </c>
      <c r="AB111" t="s">
        <v>756</v>
      </c>
      <c r="AC111" t="s">
        <v>710</v>
      </c>
      <c r="AD111" t="s">
        <v>1373</v>
      </c>
      <c r="AE111" t="s">
        <v>33</v>
      </c>
    </row>
    <row r="112" spans="1:31" x14ac:dyDescent="0.3">
      <c r="A112" t="s">
        <v>1380</v>
      </c>
      <c r="B112" t="s">
        <v>93</v>
      </c>
      <c r="C112" t="s">
        <v>834</v>
      </c>
      <c r="D112" t="s">
        <v>67</v>
      </c>
      <c r="E112" t="s">
        <v>52</v>
      </c>
      <c r="F112" t="s">
        <v>1062</v>
      </c>
      <c r="G112" t="s">
        <v>1095</v>
      </c>
      <c r="H112" t="s">
        <v>922</v>
      </c>
      <c r="I112" t="s">
        <v>801</v>
      </c>
      <c r="J112" t="s">
        <v>747</v>
      </c>
      <c r="K112" t="s">
        <v>1209</v>
      </c>
      <c r="L112" t="s">
        <v>733</v>
      </c>
      <c r="M112" t="s">
        <v>910</v>
      </c>
      <c r="N112" t="s">
        <v>1381</v>
      </c>
      <c r="O112" t="s">
        <v>750</v>
      </c>
      <c r="P112" t="s">
        <v>659</v>
      </c>
      <c r="Q112" t="s">
        <v>1228</v>
      </c>
      <c r="R112" t="s">
        <v>1382</v>
      </c>
      <c r="S112" t="s">
        <v>667</v>
      </c>
      <c r="T112" t="s">
        <v>734</v>
      </c>
      <c r="U112" t="s">
        <v>1383</v>
      </c>
      <c r="V112" t="s">
        <v>815</v>
      </c>
      <c r="W112" t="s">
        <v>1053</v>
      </c>
      <c r="X112" t="s">
        <v>731</v>
      </c>
      <c r="Y112" t="s">
        <v>866</v>
      </c>
      <c r="Z112" t="s">
        <v>929</v>
      </c>
      <c r="AA112" t="s">
        <v>910</v>
      </c>
      <c r="AB112" t="s">
        <v>698</v>
      </c>
      <c r="AC112" t="s">
        <v>667</v>
      </c>
      <c r="AD112" t="s">
        <v>1373</v>
      </c>
      <c r="AE112" t="s">
        <v>33</v>
      </c>
    </row>
    <row r="113" spans="1:31" x14ac:dyDescent="0.3">
      <c r="A113" t="s">
        <v>1384</v>
      </c>
      <c r="B113" t="s">
        <v>75</v>
      </c>
      <c r="C113" t="s">
        <v>671</v>
      </c>
      <c r="D113" t="s">
        <v>67</v>
      </c>
      <c r="E113" t="s">
        <v>36</v>
      </c>
      <c r="F113" t="s">
        <v>955</v>
      </c>
      <c r="G113" t="s">
        <v>955</v>
      </c>
      <c r="H113" t="s">
        <v>1011</v>
      </c>
      <c r="I113" t="s">
        <v>847</v>
      </c>
      <c r="J113" t="s">
        <v>708</v>
      </c>
      <c r="K113" t="s">
        <v>1121</v>
      </c>
      <c r="L113" t="s">
        <v>919</v>
      </c>
      <c r="M113" t="s">
        <v>732</v>
      </c>
      <c r="N113" t="s">
        <v>1385</v>
      </c>
      <c r="O113" t="s">
        <v>651</v>
      </c>
      <c r="P113" t="s">
        <v>663</v>
      </c>
      <c r="Q113" t="s">
        <v>783</v>
      </c>
      <c r="R113" t="s">
        <v>1152</v>
      </c>
      <c r="S113" t="s">
        <v>756</v>
      </c>
      <c r="T113" t="s">
        <v>689</v>
      </c>
      <c r="U113" t="s">
        <v>1074</v>
      </c>
      <c r="V113" t="s">
        <v>773</v>
      </c>
      <c r="W113" t="s">
        <v>755</v>
      </c>
      <c r="X113" t="s">
        <v>936</v>
      </c>
      <c r="Y113" t="s">
        <v>801</v>
      </c>
      <c r="Z113" t="s">
        <v>1016</v>
      </c>
      <c r="AA113" t="s">
        <v>733</v>
      </c>
      <c r="AB113" t="s">
        <v>1008</v>
      </c>
      <c r="AC113" t="s">
        <v>689</v>
      </c>
      <c r="AD113" t="s">
        <v>1373</v>
      </c>
      <c r="AE113" t="s">
        <v>33</v>
      </c>
    </row>
    <row r="114" spans="1:31" x14ac:dyDescent="0.3">
      <c r="A114" t="s">
        <v>1386</v>
      </c>
      <c r="B114" t="s">
        <v>111</v>
      </c>
      <c r="C114" t="s">
        <v>692</v>
      </c>
      <c r="D114" t="s">
        <v>67</v>
      </c>
      <c r="E114" t="s">
        <v>52</v>
      </c>
      <c r="F114" t="s">
        <v>851</v>
      </c>
      <c r="G114" t="s">
        <v>851</v>
      </c>
      <c r="H114" t="s">
        <v>1387</v>
      </c>
      <c r="I114" t="s">
        <v>746</v>
      </c>
      <c r="J114" t="s">
        <v>686</v>
      </c>
      <c r="K114" t="s">
        <v>1388</v>
      </c>
      <c r="L114" t="s">
        <v>735</v>
      </c>
      <c r="M114" t="s">
        <v>751</v>
      </c>
      <c r="N114" t="s">
        <v>924</v>
      </c>
      <c r="O114" t="s">
        <v>782</v>
      </c>
      <c r="P114" t="s">
        <v>652</v>
      </c>
      <c r="Q114" t="s">
        <v>1045</v>
      </c>
      <c r="R114" t="s">
        <v>1066</v>
      </c>
      <c r="S114" t="s">
        <v>910</v>
      </c>
      <c r="T114" t="s">
        <v>1016</v>
      </c>
      <c r="U114" t="s">
        <v>1271</v>
      </c>
      <c r="V114" t="s">
        <v>666</v>
      </c>
      <c r="W114" t="s">
        <v>919</v>
      </c>
      <c r="X114" t="s">
        <v>936</v>
      </c>
      <c r="Y114" t="s">
        <v>665</v>
      </c>
      <c r="Z114" t="s">
        <v>729</v>
      </c>
      <c r="AA114" t="s">
        <v>676</v>
      </c>
      <c r="AB114" t="s">
        <v>666</v>
      </c>
      <c r="AC114" t="s">
        <v>755</v>
      </c>
      <c r="AD114" t="s">
        <v>1235</v>
      </c>
      <c r="AE114" t="s">
        <v>33</v>
      </c>
    </row>
    <row r="115" spans="1:31" x14ac:dyDescent="0.3">
      <c r="A115" t="s">
        <v>1389</v>
      </c>
      <c r="B115" t="s">
        <v>1390</v>
      </c>
      <c r="C115" t="s">
        <v>793</v>
      </c>
      <c r="D115" t="s">
        <v>57</v>
      </c>
      <c r="E115" t="s">
        <v>28</v>
      </c>
      <c r="F115" t="s">
        <v>644</v>
      </c>
      <c r="G115" t="s">
        <v>1375</v>
      </c>
      <c r="H115" t="s">
        <v>1391</v>
      </c>
      <c r="I115" t="s">
        <v>771</v>
      </c>
      <c r="J115" t="s">
        <v>820</v>
      </c>
      <c r="K115" t="s">
        <v>1356</v>
      </c>
      <c r="L115" t="s">
        <v>1274</v>
      </c>
      <c r="M115" t="s">
        <v>1274</v>
      </c>
      <c r="N115" t="s">
        <v>33</v>
      </c>
      <c r="O115" t="s">
        <v>771</v>
      </c>
      <c r="P115" t="s">
        <v>820</v>
      </c>
      <c r="Q115" t="s">
        <v>1356</v>
      </c>
      <c r="R115" t="s">
        <v>1356</v>
      </c>
      <c r="S115" t="s">
        <v>698</v>
      </c>
      <c r="T115" t="s">
        <v>848</v>
      </c>
      <c r="U115" t="s">
        <v>1356</v>
      </c>
      <c r="V115" t="s">
        <v>927</v>
      </c>
      <c r="W115" t="s">
        <v>927</v>
      </c>
      <c r="X115" t="s">
        <v>769</v>
      </c>
      <c r="Y115" t="s">
        <v>1274</v>
      </c>
      <c r="Z115" t="s">
        <v>1274</v>
      </c>
      <c r="AA115" t="s">
        <v>1274</v>
      </c>
      <c r="AB115" t="s">
        <v>698</v>
      </c>
      <c r="AC115" t="s">
        <v>848</v>
      </c>
      <c r="AD115" t="s">
        <v>1235</v>
      </c>
      <c r="AE115" t="s">
        <v>33</v>
      </c>
    </row>
    <row r="116" spans="1:31" x14ac:dyDescent="0.3">
      <c r="A116" t="s">
        <v>1392</v>
      </c>
      <c r="B116" t="s">
        <v>361</v>
      </c>
      <c r="C116" t="s">
        <v>874</v>
      </c>
      <c r="D116" t="s">
        <v>304</v>
      </c>
      <c r="E116" t="s">
        <v>52</v>
      </c>
      <c r="F116" t="s">
        <v>759</v>
      </c>
      <c r="G116" t="s">
        <v>759</v>
      </c>
      <c r="H116" t="s">
        <v>1393</v>
      </c>
      <c r="I116" t="s">
        <v>663</v>
      </c>
      <c r="J116" t="s">
        <v>942</v>
      </c>
      <c r="K116" t="s">
        <v>1153</v>
      </c>
      <c r="L116" t="s">
        <v>848</v>
      </c>
      <c r="M116" t="s">
        <v>732</v>
      </c>
      <c r="N116" t="s">
        <v>1269</v>
      </c>
      <c r="O116" t="s">
        <v>698</v>
      </c>
      <c r="P116" t="s">
        <v>754</v>
      </c>
      <c r="Q116" t="s">
        <v>878</v>
      </c>
      <c r="R116" t="s">
        <v>961</v>
      </c>
      <c r="S116" t="s">
        <v>661</v>
      </c>
      <c r="T116" t="s">
        <v>666</v>
      </c>
      <c r="U116" t="s">
        <v>1379</v>
      </c>
      <c r="V116" t="s">
        <v>711</v>
      </c>
      <c r="W116" t="s">
        <v>815</v>
      </c>
      <c r="X116" t="s">
        <v>879</v>
      </c>
      <c r="Y116" t="s">
        <v>698</v>
      </c>
      <c r="Z116" t="s">
        <v>768</v>
      </c>
      <c r="AA116" t="s">
        <v>733</v>
      </c>
      <c r="AB116" t="s">
        <v>687</v>
      </c>
      <c r="AC116" t="s">
        <v>772</v>
      </c>
      <c r="AD116" t="s">
        <v>1235</v>
      </c>
      <c r="AE116" t="s">
        <v>33</v>
      </c>
    </row>
    <row r="117" spans="1:31" x14ac:dyDescent="0.3">
      <c r="A117" t="s">
        <v>1394</v>
      </c>
      <c r="B117" t="s">
        <v>102</v>
      </c>
      <c r="C117" t="s">
        <v>692</v>
      </c>
      <c r="D117" t="s">
        <v>32</v>
      </c>
      <c r="E117" t="s">
        <v>28</v>
      </c>
      <c r="F117" t="s">
        <v>1139</v>
      </c>
      <c r="G117" t="s">
        <v>775</v>
      </c>
      <c r="H117" t="s">
        <v>1395</v>
      </c>
      <c r="I117" t="s">
        <v>652</v>
      </c>
      <c r="J117" t="s">
        <v>785</v>
      </c>
      <c r="K117" t="s">
        <v>1283</v>
      </c>
      <c r="L117" t="s">
        <v>910</v>
      </c>
      <c r="M117" t="s">
        <v>734</v>
      </c>
      <c r="N117" t="s">
        <v>1064</v>
      </c>
      <c r="O117" t="s">
        <v>881</v>
      </c>
      <c r="P117" t="s">
        <v>894</v>
      </c>
      <c r="Q117" t="s">
        <v>1157</v>
      </c>
      <c r="R117" t="s">
        <v>1396</v>
      </c>
      <c r="S117" t="s">
        <v>687</v>
      </c>
      <c r="T117" t="s">
        <v>1008</v>
      </c>
      <c r="U117" t="s">
        <v>952</v>
      </c>
      <c r="V117" t="s">
        <v>710</v>
      </c>
      <c r="W117" t="s">
        <v>1151</v>
      </c>
      <c r="X117" t="s">
        <v>844</v>
      </c>
      <c r="Y117" t="s">
        <v>651</v>
      </c>
      <c r="Z117" t="s">
        <v>768</v>
      </c>
      <c r="AA117" t="s">
        <v>773</v>
      </c>
      <c r="AB117" t="s">
        <v>687</v>
      </c>
      <c r="AC117" t="s">
        <v>756</v>
      </c>
      <c r="AD117" t="s">
        <v>841</v>
      </c>
      <c r="AE117" t="s">
        <v>33</v>
      </c>
    </row>
    <row r="118" spans="1:31" x14ac:dyDescent="0.3">
      <c r="A118" t="s">
        <v>1397</v>
      </c>
      <c r="B118" t="s">
        <v>92</v>
      </c>
      <c r="C118" t="s">
        <v>902</v>
      </c>
      <c r="D118" t="s">
        <v>57</v>
      </c>
      <c r="E118" t="s">
        <v>28</v>
      </c>
      <c r="F118" t="s">
        <v>1125</v>
      </c>
      <c r="G118" t="s">
        <v>1125</v>
      </c>
      <c r="H118" t="s">
        <v>1192</v>
      </c>
      <c r="I118" t="s">
        <v>750</v>
      </c>
      <c r="J118" t="s">
        <v>953</v>
      </c>
      <c r="K118" t="s">
        <v>1040</v>
      </c>
      <c r="L118" t="s">
        <v>687</v>
      </c>
      <c r="M118" t="s">
        <v>734</v>
      </c>
      <c r="N118" t="s">
        <v>1385</v>
      </c>
      <c r="O118" t="s">
        <v>927</v>
      </c>
      <c r="P118" t="s">
        <v>730</v>
      </c>
      <c r="Q118" t="s">
        <v>856</v>
      </c>
      <c r="R118" t="s">
        <v>925</v>
      </c>
      <c r="S118" t="s">
        <v>698</v>
      </c>
      <c r="T118" t="s">
        <v>689</v>
      </c>
      <c r="U118" t="s">
        <v>1112</v>
      </c>
      <c r="V118" t="s">
        <v>661</v>
      </c>
      <c r="W118" t="s">
        <v>663</v>
      </c>
      <c r="X118" t="s">
        <v>838</v>
      </c>
      <c r="Y118" t="s">
        <v>668</v>
      </c>
      <c r="Z118" t="s">
        <v>666</v>
      </c>
      <c r="AA118" t="s">
        <v>729</v>
      </c>
      <c r="AB118" t="s">
        <v>687</v>
      </c>
      <c r="AC118" t="s">
        <v>756</v>
      </c>
      <c r="AD118" t="s">
        <v>1042</v>
      </c>
      <c r="AE118" t="s">
        <v>33</v>
      </c>
    </row>
    <row r="119" spans="1:31" x14ac:dyDescent="0.3">
      <c r="A119" t="s">
        <v>1398</v>
      </c>
      <c r="B119" t="s">
        <v>118</v>
      </c>
      <c r="C119" t="s">
        <v>692</v>
      </c>
      <c r="D119" t="s">
        <v>45</v>
      </c>
      <c r="E119" t="s">
        <v>41</v>
      </c>
      <c r="F119" t="s">
        <v>985</v>
      </c>
      <c r="G119" t="s">
        <v>985</v>
      </c>
      <c r="H119" t="s">
        <v>1399</v>
      </c>
      <c r="I119" t="s">
        <v>704</v>
      </c>
      <c r="J119" t="s">
        <v>1136</v>
      </c>
      <c r="K119" t="s">
        <v>857</v>
      </c>
      <c r="L119" t="s">
        <v>772</v>
      </c>
      <c r="M119" t="s">
        <v>712</v>
      </c>
      <c r="N119" t="s">
        <v>1351</v>
      </c>
      <c r="O119" t="s">
        <v>790</v>
      </c>
      <c r="P119" t="s">
        <v>824</v>
      </c>
      <c r="Q119" t="s">
        <v>1400</v>
      </c>
      <c r="R119" t="s">
        <v>1284</v>
      </c>
      <c r="S119" t="s">
        <v>651</v>
      </c>
      <c r="T119" t="s">
        <v>919</v>
      </c>
      <c r="U119" t="s">
        <v>1369</v>
      </c>
      <c r="V119" t="s">
        <v>651</v>
      </c>
      <c r="W119" t="s">
        <v>846</v>
      </c>
      <c r="X119" t="s">
        <v>722</v>
      </c>
      <c r="Y119" t="s">
        <v>838</v>
      </c>
      <c r="Z119" t="s">
        <v>1008</v>
      </c>
      <c r="AA119" t="s">
        <v>733</v>
      </c>
      <c r="AB119" t="s">
        <v>651</v>
      </c>
      <c r="AC119" t="s">
        <v>782</v>
      </c>
      <c r="AD119" t="s">
        <v>1199</v>
      </c>
      <c r="AE119" t="s">
        <v>33</v>
      </c>
    </row>
    <row r="120" spans="1:31" x14ac:dyDescent="0.3">
      <c r="A120" t="s">
        <v>1401</v>
      </c>
      <c r="B120" t="s">
        <v>104</v>
      </c>
      <c r="C120" t="s">
        <v>645</v>
      </c>
      <c r="D120" t="s">
        <v>40</v>
      </c>
      <c r="E120" t="s">
        <v>50</v>
      </c>
      <c r="F120" t="s">
        <v>1101</v>
      </c>
      <c r="G120" t="s">
        <v>1101</v>
      </c>
      <c r="H120" t="s">
        <v>1402</v>
      </c>
      <c r="I120" t="s">
        <v>991</v>
      </c>
      <c r="J120" t="s">
        <v>937</v>
      </c>
      <c r="K120" t="s">
        <v>1403</v>
      </c>
      <c r="L120" t="s">
        <v>1274</v>
      </c>
      <c r="M120" t="s">
        <v>831</v>
      </c>
      <c r="N120" t="s">
        <v>1319</v>
      </c>
      <c r="O120" t="s">
        <v>991</v>
      </c>
      <c r="P120" t="s">
        <v>732</v>
      </c>
      <c r="Q120" t="s">
        <v>1404</v>
      </c>
      <c r="R120" t="s">
        <v>1403</v>
      </c>
      <c r="S120" t="s">
        <v>667</v>
      </c>
      <c r="T120" t="s">
        <v>879</v>
      </c>
      <c r="U120" t="s">
        <v>1405</v>
      </c>
      <c r="V120" t="s">
        <v>782</v>
      </c>
      <c r="W120" t="s">
        <v>840</v>
      </c>
      <c r="X120" t="s">
        <v>685</v>
      </c>
      <c r="Y120" t="s">
        <v>756</v>
      </c>
      <c r="Z120" t="s">
        <v>661</v>
      </c>
      <c r="AA120" t="s">
        <v>661</v>
      </c>
      <c r="AB120" t="s">
        <v>687</v>
      </c>
      <c r="AC120" t="s">
        <v>1008</v>
      </c>
      <c r="AD120" t="s">
        <v>960</v>
      </c>
      <c r="AE120" t="s">
        <v>33</v>
      </c>
    </row>
    <row r="121" spans="1:31" x14ac:dyDescent="0.3">
      <c r="A121" t="s">
        <v>1406</v>
      </c>
      <c r="B121" t="s">
        <v>366</v>
      </c>
      <c r="C121" t="s">
        <v>793</v>
      </c>
      <c r="D121" t="s">
        <v>307</v>
      </c>
      <c r="E121" t="s">
        <v>50</v>
      </c>
      <c r="F121" t="s">
        <v>1010</v>
      </c>
      <c r="G121" t="s">
        <v>932</v>
      </c>
      <c r="H121" t="s">
        <v>1223</v>
      </c>
      <c r="I121" t="s">
        <v>704</v>
      </c>
      <c r="J121" t="s">
        <v>654</v>
      </c>
      <c r="K121" t="s">
        <v>914</v>
      </c>
      <c r="L121" t="s">
        <v>711</v>
      </c>
      <c r="M121" t="s">
        <v>698</v>
      </c>
      <c r="N121" t="s">
        <v>1033</v>
      </c>
      <c r="O121" t="s">
        <v>909</v>
      </c>
      <c r="P121" t="s">
        <v>897</v>
      </c>
      <c r="Q121" t="s">
        <v>1312</v>
      </c>
      <c r="R121" t="s">
        <v>1407</v>
      </c>
      <c r="S121" t="s">
        <v>668</v>
      </c>
      <c r="T121" t="s">
        <v>706</v>
      </c>
      <c r="U121" t="s">
        <v>1408</v>
      </c>
      <c r="V121" t="s">
        <v>848</v>
      </c>
      <c r="W121" t="s">
        <v>838</v>
      </c>
      <c r="X121" t="s">
        <v>899</v>
      </c>
      <c r="Y121" t="s">
        <v>689</v>
      </c>
      <c r="Z121" t="s">
        <v>661</v>
      </c>
      <c r="AA121" t="s">
        <v>661</v>
      </c>
      <c r="AB121" t="s">
        <v>687</v>
      </c>
      <c r="AC121" t="s">
        <v>782</v>
      </c>
      <c r="AD121" t="s">
        <v>1409</v>
      </c>
      <c r="AE121" t="s">
        <v>33</v>
      </c>
    </row>
    <row r="122" spans="1:31" x14ac:dyDescent="0.3">
      <c r="A122" t="s">
        <v>1410</v>
      </c>
      <c r="B122" t="s">
        <v>117</v>
      </c>
      <c r="C122" t="s">
        <v>776</v>
      </c>
      <c r="D122" t="s">
        <v>49</v>
      </c>
      <c r="E122" t="s">
        <v>36</v>
      </c>
      <c r="F122" t="s">
        <v>851</v>
      </c>
      <c r="G122" t="s">
        <v>776</v>
      </c>
      <c r="H122" t="s">
        <v>1223</v>
      </c>
      <c r="I122" t="s">
        <v>663</v>
      </c>
      <c r="J122" t="s">
        <v>1050</v>
      </c>
      <c r="K122" t="s">
        <v>1270</v>
      </c>
      <c r="L122" t="s">
        <v>910</v>
      </c>
      <c r="M122" t="s">
        <v>871</v>
      </c>
      <c r="N122" t="s">
        <v>1411</v>
      </c>
      <c r="O122" t="s">
        <v>936</v>
      </c>
      <c r="P122" t="s">
        <v>897</v>
      </c>
      <c r="Q122" t="s">
        <v>906</v>
      </c>
      <c r="R122" t="s">
        <v>1098</v>
      </c>
      <c r="S122" t="s">
        <v>651</v>
      </c>
      <c r="T122" t="s">
        <v>688</v>
      </c>
      <c r="U122" t="s">
        <v>1275</v>
      </c>
      <c r="V122" t="s">
        <v>929</v>
      </c>
      <c r="W122" t="s">
        <v>734</v>
      </c>
      <c r="X122" t="s">
        <v>753</v>
      </c>
      <c r="Y122" t="s">
        <v>766</v>
      </c>
      <c r="Z122" t="s">
        <v>929</v>
      </c>
      <c r="AA122" t="s">
        <v>773</v>
      </c>
      <c r="AB122" t="s">
        <v>755</v>
      </c>
      <c r="AC122" t="s">
        <v>735</v>
      </c>
      <c r="AD122" t="s">
        <v>1178</v>
      </c>
      <c r="AE122" t="s">
        <v>33</v>
      </c>
    </row>
    <row r="123" spans="1:31" x14ac:dyDescent="0.3">
      <c r="A123" t="s">
        <v>1412</v>
      </c>
      <c r="B123" t="s">
        <v>397</v>
      </c>
      <c r="C123" t="s">
        <v>993</v>
      </c>
      <c r="D123" t="s">
        <v>304</v>
      </c>
      <c r="E123" t="s">
        <v>52</v>
      </c>
      <c r="F123" t="s">
        <v>1062</v>
      </c>
      <c r="G123" t="s">
        <v>888</v>
      </c>
      <c r="H123" t="s">
        <v>1256</v>
      </c>
      <c r="I123" t="s">
        <v>704</v>
      </c>
      <c r="J123" t="s">
        <v>744</v>
      </c>
      <c r="K123" t="s">
        <v>1157</v>
      </c>
      <c r="L123" t="s">
        <v>661</v>
      </c>
      <c r="M123" t="s">
        <v>755</v>
      </c>
      <c r="N123" t="s">
        <v>1381</v>
      </c>
      <c r="O123" t="s">
        <v>814</v>
      </c>
      <c r="P123" t="s">
        <v>897</v>
      </c>
      <c r="Q123" t="s">
        <v>1413</v>
      </c>
      <c r="R123" t="s">
        <v>827</v>
      </c>
      <c r="S123" t="s">
        <v>756</v>
      </c>
      <c r="T123" t="s">
        <v>689</v>
      </c>
      <c r="U123" t="s">
        <v>1107</v>
      </c>
      <c r="V123" t="s">
        <v>772</v>
      </c>
      <c r="W123" t="s">
        <v>936</v>
      </c>
      <c r="X123" t="s">
        <v>847</v>
      </c>
      <c r="Y123" t="s">
        <v>848</v>
      </c>
      <c r="Z123" t="s">
        <v>666</v>
      </c>
      <c r="AA123" t="s">
        <v>676</v>
      </c>
      <c r="AB123" t="s">
        <v>1016</v>
      </c>
      <c r="AC123" t="s">
        <v>1016</v>
      </c>
      <c r="AD123" t="s">
        <v>1414</v>
      </c>
      <c r="AE123" t="s">
        <v>33</v>
      </c>
    </row>
    <row r="124" spans="1:31" x14ac:dyDescent="0.3">
      <c r="A124" t="s">
        <v>1415</v>
      </c>
      <c r="B124" t="s">
        <v>110</v>
      </c>
      <c r="C124" t="s">
        <v>888</v>
      </c>
      <c r="D124" t="s">
        <v>1416</v>
      </c>
      <c r="E124" t="s">
        <v>36</v>
      </c>
      <c r="F124" t="s">
        <v>851</v>
      </c>
      <c r="G124" t="s">
        <v>1139</v>
      </c>
      <c r="H124" t="s">
        <v>1417</v>
      </c>
      <c r="I124" t="s">
        <v>754</v>
      </c>
      <c r="J124" t="s">
        <v>953</v>
      </c>
      <c r="K124" t="s">
        <v>1225</v>
      </c>
      <c r="L124" t="s">
        <v>665</v>
      </c>
      <c r="M124" t="s">
        <v>753</v>
      </c>
      <c r="N124" t="s">
        <v>1418</v>
      </c>
      <c r="O124" t="s">
        <v>815</v>
      </c>
      <c r="P124" t="s">
        <v>766</v>
      </c>
      <c r="Q124" t="s">
        <v>1304</v>
      </c>
      <c r="R124" t="s">
        <v>1152</v>
      </c>
      <c r="S124" t="s">
        <v>667</v>
      </c>
      <c r="T124" t="s">
        <v>706</v>
      </c>
      <c r="U124" t="s">
        <v>1419</v>
      </c>
      <c r="V124" t="s">
        <v>733</v>
      </c>
      <c r="W124" t="s">
        <v>689</v>
      </c>
      <c r="X124" t="s">
        <v>782</v>
      </c>
      <c r="Y124" t="s">
        <v>1053</v>
      </c>
      <c r="Z124" t="s">
        <v>661</v>
      </c>
      <c r="AA124" t="s">
        <v>676</v>
      </c>
      <c r="AB124" t="s">
        <v>756</v>
      </c>
      <c r="AC124" t="s">
        <v>667</v>
      </c>
      <c r="AD124" t="s">
        <v>1193</v>
      </c>
      <c r="AE124" t="s">
        <v>33</v>
      </c>
    </row>
    <row r="125" spans="1:31" x14ac:dyDescent="0.3">
      <c r="A125" t="s">
        <v>1420</v>
      </c>
      <c r="B125" t="s">
        <v>99</v>
      </c>
      <c r="C125" t="s">
        <v>645</v>
      </c>
      <c r="D125" t="s">
        <v>38</v>
      </c>
      <c r="E125" t="s">
        <v>28</v>
      </c>
      <c r="F125" t="s">
        <v>1187</v>
      </c>
      <c r="G125" t="s">
        <v>1176</v>
      </c>
      <c r="H125" t="s">
        <v>1133</v>
      </c>
      <c r="I125" t="s">
        <v>663</v>
      </c>
      <c r="J125" t="s">
        <v>807</v>
      </c>
      <c r="K125" t="s">
        <v>842</v>
      </c>
      <c r="L125" t="s">
        <v>665</v>
      </c>
      <c r="M125" t="s">
        <v>790</v>
      </c>
      <c r="N125" t="s">
        <v>1421</v>
      </c>
      <c r="O125" t="s">
        <v>755</v>
      </c>
      <c r="P125" t="s">
        <v>801</v>
      </c>
      <c r="Q125" t="s">
        <v>1207</v>
      </c>
      <c r="R125" t="s">
        <v>1422</v>
      </c>
      <c r="S125" t="s">
        <v>1008</v>
      </c>
      <c r="T125" t="s">
        <v>756</v>
      </c>
      <c r="U125" t="s">
        <v>1423</v>
      </c>
      <c r="V125" t="s">
        <v>910</v>
      </c>
      <c r="W125" t="s">
        <v>936</v>
      </c>
      <c r="X125" t="s">
        <v>663</v>
      </c>
      <c r="Y125" t="s">
        <v>929</v>
      </c>
      <c r="Z125" t="s">
        <v>729</v>
      </c>
      <c r="AA125" t="s">
        <v>733</v>
      </c>
      <c r="AB125" t="s">
        <v>729</v>
      </c>
      <c r="AC125" t="s">
        <v>710</v>
      </c>
      <c r="AD125" t="s">
        <v>1193</v>
      </c>
      <c r="AE125" t="s">
        <v>33</v>
      </c>
    </row>
    <row r="126" spans="1:31" x14ac:dyDescent="0.3">
      <c r="A126" t="s">
        <v>1424</v>
      </c>
      <c r="B126" t="s">
        <v>170</v>
      </c>
      <c r="C126" t="s">
        <v>776</v>
      </c>
      <c r="D126" t="s">
        <v>32</v>
      </c>
      <c r="E126" t="s">
        <v>50</v>
      </c>
      <c r="F126" t="s">
        <v>1268</v>
      </c>
      <c r="G126" t="s">
        <v>1268</v>
      </c>
      <c r="H126" t="s">
        <v>1387</v>
      </c>
      <c r="I126" t="s">
        <v>753</v>
      </c>
      <c r="J126" t="s">
        <v>685</v>
      </c>
      <c r="K126" t="s">
        <v>842</v>
      </c>
      <c r="L126" t="s">
        <v>665</v>
      </c>
      <c r="M126" t="s">
        <v>699</v>
      </c>
      <c r="N126" t="s">
        <v>1097</v>
      </c>
      <c r="O126" t="s">
        <v>755</v>
      </c>
      <c r="P126" t="s">
        <v>663</v>
      </c>
      <c r="Q126" t="s">
        <v>1425</v>
      </c>
      <c r="R126" t="s">
        <v>1228</v>
      </c>
      <c r="S126" t="s">
        <v>929</v>
      </c>
      <c r="T126" t="s">
        <v>665</v>
      </c>
      <c r="U126" t="s">
        <v>1426</v>
      </c>
      <c r="V126" t="s">
        <v>929</v>
      </c>
      <c r="W126" t="s">
        <v>734</v>
      </c>
      <c r="X126" t="s">
        <v>663</v>
      </c>
      <c r="Y126" t="s">
        <v>710</v>
      </c>
      <c r="Z126" t="s">
        <v>711</v>
      </c>
      <c r="AA126" t="s">
        <v>756</v>
      </c>
      <c r="AB126" t="s">
        <v>772</v>
      </c>
      <c r="AC126" t="s">
        <v>651</v>
      </c>
      <c r="AD126" t="s">
        <v>1330</v>
      </c>
      <c r="AE126" t="s">
        <v>33</v>
      </c>
    </row>
    <row r="127" spans="1:31" x14ac:dyDescent="0.3">
      <c r="A127" t="s">
        <v>1427</v>
      </c>
      <c r="B127" t="s">
        <v>382</v>
      </c>
      <c r="C127" t="s">
        <v>931</v>
      </c>
      <c r="D127" t="s">
        <v>327</v>
      </c>
      <c r="E127" t="s">
        <v>50</v>
      </c>
      <c r="F127" t="s">
        <v>672</v>
      </c>
      <c r="G127" t="s">
        <v>672</v>
      </c>
      <c r="H127" t="s">
        <v>1428</v>
      </c>
      <c r="I127" t="s">
        <v>753</v>
      </c>
      <c r="J127" t="s">
        <v>825</v>
      </c>
      <c r="K127" t="s">
        <v>1429</v>
      </c>
      <c r="L127" t="s">
        <v>1016</v>
      </c>
      <c r="M127" t="s">
        <v>746</v>
      </c>
      <c r="N127" t="s">
        <v>1248</v>
      </c>
      <c r="O127" t="s">
        <v>712</v>
      </c>
      <c r="P127" t="s">
        <v>830</v>
      </c>
      <c r="Q127" t="s">
        <v>1018</v>
      </c>
      <c r="R127" t="s">
        <v>1430</v>
      </c>
      <c r="S127" t="s">
        <v>665</v>
      </c>
      <c r="T127" t="s">
        <v>735</v>
      </c>
      <c r="U127" t="s">
        <v>1285</v>
      </c>
      <c r="V127" t="s">
        <v>756</v>
      </c>
      <c r="W127" t="s">
        <v>909</v>
      </c>
      <c r="X127" t="s">
        <v>682</v>
      </c>
      <c r="Y127" t="s">
        <v>667</v>
      </c>
      <c r="Z127" t="s">
        <v>768</v>
      </c>
      <c r="AA127" t="s">
        <v>1008</v>
      </c>
      <c r="AB127" t="s">
        <v>665</v>
      </c>
      <c r="AC127" t="s">
        <v>668</v>
      </c>
      <c r="AD127" t="s">
        <v>1330</v>
      </c>
      <c r="AE127" t="s">
        <v>33</v>
      </c>
    </row>
    <row r="128" spans="1:31" x14ac:dyDescent="0.3">
      <c r="A128" t="s">
        <v>1431</v>
      </c>
      <c r="B128" t="s">
        <v>385</v>
      </c>
      <c r="C128" t="s">
        <v>993</v>
      </c>
      <c r="D128" t="s">
        <v>43</v>
      </c>
      <c r="E128" t="s">
        <v>50</v>
      </c>
      <c r="F128" t="s">
        <v>671</v>
      </c>
      <c r="G128" t="s">
        <v>644</v>
      </c>
      <c r="H128" t="s">
        <v>1002</v>
      </c>
      <c r="I128" t="s">
        <v>699</v>
      </c>
      <c r="J128" t="s">
        <v>1085</v>
      </c>
      <c r="K128" t="s">
        <v>1013</v>
      </c>
      <c r="L128" t="s">
        <v>661</v>
      </c>
      <c r="M128" t="s">
        <v>735</v>
      </c>
      <c r="N128" t="s">
        <v>1432</v>
      </c>
      <c r="O128" t="s">
        <v>866</v>
      </c>
      <c r="P128" t="s">
        <v>788</v>
      </c>
      <c r="Q128" t="s">
        <v>1433</v>
      </c>
      <c r="R128" t="s">
        <v>1434</v>
      </c>
      <c r="S128" t="s">
        <v>782</v>
      </c>
      <c r="T128" t="s">
        <v>936</v>
      </c>
      <c r="U128" t="s">
        <v>1405</v>
      </c>
      <c r="V128" t="s">
        <v>910</v>
      </c>
      <c r="W128" t="s">
        <v>734</v>
      </c>
      <c r="X128" t="s">
        <v>753</v>
      </c>
      <c r="Y128" t="s">
        <v>929</v>
      </c>
      <c r="Z128" t="s">
        <v>729</v>
      </c>
      <c r="AA128" t="s">
        <v>733</v>
      </c>
      <c r="AB128" t="s">
        <v>1016</v>
      </c>
      <c r="AC128" t="s">
        <v>710</v>
      </c>
      <c r="AD128" t="s">
        <v>1435</v>
      </c>
      <c r="AE128" t="s">
        <v>33</v>
      </c>
    </row>
    <row r="129" spans="1:31" x14ac:dyDescent="0.3">
      <c r="A129" t="s">
        <v>1436</v>
      </c>
      <c r="B129" t="s">
        <v>342</v>
      </c>
      <c r="C129" t="s">
        <v>902</v>
      </c>
      <c r="D129" t="s">
        <v>327</v>
      </c>
      <c r="E129" t="s">
        <v>36</v>
      </c>
      <c r="F129" t="s">
        <v>793</v>
      </c>
      <c r="G129" t="s">
        <v>860</v>
      </c>
      <c r="H129" t="s">
        <v>1009</v>
      </c>
      <c r="I129" t="s">
        <v>881</v>
      </c>
      <c r="J129" t="s">
        <v>1136</v>
      </c>
      <c r="K129" t="s">
        <v>1437</v>
      </c>
      <c r="L129" t="s">
        <v>768</v>
      </c>
      <c r="M129" t="s">
        <v>689</v>
      </c>
      <c r="N129" t="s">
        <v>1438</v>
      </c>
      <c r="O129" t="s">
        <v>936</v>
      </c>
      <c r="P129" t="s">
        <v>732</v>
      </c>
      <c r="Q129" t="s">
        <v>868</v>
      </c>
      <c r="R129" t="s">
        <v>1345</v>
      </c>
      <c r="S129" t="s">
        <v>879</v>
      </c>
      <c r="T129" t="s">
        <v>866</v>
      </c>
      <c r="U129" t="s">
        <v>1439</v>
      </c>
      <c r="V129" t="s">
        <v>661</v>
      </c>
      <c r="W129" t="s">
        <v>706</v>
      </c>
      <c r="X129" t="s">
        <v>866</v>
      </c>
      <c r="Y129" t="s">
        <v>662</v>
      </c>
      <c r="Z129" t="s">
        <v>773</v>
      </c>
      <c r="AA129" t="s">
        <v>676</v>
      </c>
      <c r="AB129" t="s">
        <v>1016</v>
      </c>
      <c r="AC129" t="s">
        <v>910</v>
      </c>
      <c r="AD129" t="s">
        <v>708</v>
      </c>
      <c r="AE129" t="s">
        <v>33</v>
      </c>
    </row>
    <row r="130" spans="1:31" x14ac:dyDescent="0.3">
      <c r="A130" t="s">
        <v>1440</v>
      </c>
      <c r="B130" t="s">
        <v>388</v>
      </c>
      <c r="C130" t="s">
        <v>939</v>
      </c>
      <c r="D130" t="s">
        <v>323</v>
      </c>
      <c r="E130" t="s">
        <v>36</v>
      </c>
      <c r="F130" t="s">
        <v>1222</v>
      </c>
      <c r="G130" t="s">
        <v>817</v>
      </c>
      <c r="H130" t="s">
        <v>1334</v>
      </c>
      <c r="I130" t="s">
        <v>881</v>
      </c>
      <c r="J130" t="s">
        <v>982</v>
      </c>
      <c r="K130" t="s">
        <v>1441</v>
      </c>
      <c r="L130" t="s">
        <v>1016</v>
      </c>
      <c r="M130" t="s">
        <v>754</v>
      </c>
      <c r="N130" t="s">
        <v>1105</v>
      </c>
      <c r="O130" t="s">
        <v>815</v>
      </c>
      <c r="P130" t="s">
        <v>838</v>
      </c>
      <c r="Q130" t="s">
        <v>809</v>
      </c>
      <c r="R130" t="s">
        <v>1162</v>
      </c>
      <c r="S130" t="s">
        <v>667</v>
      </c>
      <c r="T130" t="s">
        <v>688</v>
      </c>
      <c r="U130" t="s">
        <v>1442</v>
      </c>
      <c r="V130" t="s">
        <v>729</v>
      </c>
      <c r="W130" t="s">
        <v>668</v>
      </c>
      <c r="X130" t="s">
        <v>848</v>
      </c>
      <c r="Y130" t="s">
        <v>746</v>
      </c>
      <c r="Z130" t="s">
        <v>666</v>
      </c>
      <c r="AA130" t="s">
        <v>676</v>
      </c>
      <c r="AB130" t="s">
        <v>919</v>
      </c>
      <c r="AC130" t="s">
        <v>919</v>
      </c>
      <c r="AD130" t="s">
        <v>708</v>
      </c>
      <c r="AE130" t="s">
        <v>33</v>
      </c>
    </row>
    <row r="131" spans="1:31" x14ac:dyDescent="0.3">
      <c r="A131" t="s">
        <v>1443</v>
      </c>
      <c r="B131" t="s">
        <v>350</v>
      </c>
      <c r="C131" t="s">
        <v>715</v>
      </c>
      <c r="D131" t="s">
        <v>321</v>
      </c>
      <c r="E131" t="s">
        <v>52</v>
      </c>
      <c r="F131" t="s">
        <v>985</v>
      </c>
      <c r="G131" t="s">
        <v>1375</v>
      </c>
      <c r="H131" t="s">
        <v>992</v>
      </c>
      <c r="I131" t="s">
        <v>847</v>
      </c>
      <c r="J131" t="s">
        <v>1136</v>
      </c>
      <c r="K131" t="s">
        <v>1106</v>
      </c>
      <c r="L131" t="s">
        <v>772</v>
      </c>
      <c r="M131" t="s">
        <v>734</v>
      </c>
      <c r="N131" t="s">
        <v>1444</v>
      </c>
      <c r="O131" t="s">
        <v>936</v>
      </c>
      <c r="P131" t="s">
        <v>664</v>
      </c>
      <c r="Q131" t="s">
        <v>1260</v>
      </c>
      <c r="R131" t="s">
        <v>1005</v>
      </c>
      <c r="S131" t="s">
        <v>756</v>
      </c>
      <c r="T131" t="s">
        <v>735</v>
      </c>
      <c r="U131" t="s">
        <v>1308</v>
      </c>
      <c r="V131" t="s">
        <v>1008</v>
      </c>
      <c r="W131" t="s">
        <v>879</v>
      </c>
      <c r="X131" t="s">
        <v>847</v>
      </c>
      <c r="Y131" t="s">
        <v>1016</v>
      </c>
      <c r="Z131" t="s">
        <v>711</v>
      </c>
      <c r="AA131" t="s">
        <v>803</v>
      </c>
      <c r="AB131" t="s">
        <v>666</v>
      </c>
      <c r="AC131" t="s">
        <v>1008</v>
      </c>
      <c r="AD131" t="s">
        <v>708</v>
      </c>
      <c r="AE131" t="s">
        <v>33</v>
      </c>
    </row>
    <row r="132" spans="1:31" x14ac:dyDescent="0.3">
      <c r="A132" t="s">
        <v>1445</v>
      </c>
      <c r="B132" t="s">
        <v>351</v>
      </c>
      <c r="C132" t="s">
        <v>818</v>
      </c>
      <c r="D132" t="s">
        <v>716</v>
      </c>
      <c r="E132" t="s">
        <v>36</v>
      </c>
      <c r="F132" t="s">
        <v>875</v>
      </c>
      <c r="G132" t="s">
        <v>776</v>
      </c>
      <c r="H132" t="s">
        <v>1446</v>
      </c>
      <c r="I132" t="s">
        <v>881</v>
      </c>
      <c r="J132" t="s">
        <v>953</v>
      </c>
      <c r="K132" t="s">
        <v>1194</v>
      </c>
      <c r="L132" t="s">
        <v>756</v>
      </c>
      <c r="M132" t="s">
        <v>727</v>
      </c>
      <c r="N132" t="s">
        <v>1301</v>
      </c>
      <c r="O132" t="s">
        <v>689</v>
      </c>
      <c r="P132" t="s">
        <v>847</v>
      </c>
      <c r="Q132" t="s">
        <v>1302</v>
      </c>
      <c r="R132" t="s">
        <v>1447</v>
      </c>
      <c r="S132" t="s">
        <v>651</v>
      </c>
      <c r="T132" t="s">
        <v>735</v>
      </c>
      <c r="U132" t="s">
        <v>1448</v>
      </c>
      <c r="V132" t="s">
        <v>803</v>
      </c>
      <c r="W132" t="s">
        <v>667</v>
      </c>
      <c r="X132" t="s">
        <v>815</v>
      </c>
      <c r="Y132" t="s">
        <v>746</v>
      </c>
      <c r="Z132" t="s">
        <v>666</v>
      </c>
      <c r="AA132" t="s">
        <v>733</v>
      </c>
      <c r="AB132" t="s">
        <v>756</v>
      </c>
      <c r="AC132" t="s">
        <v>698</v>
      </c>
      <c r="AD132" t="s">
        <v>1004</v>
      </c>
      <c r="AE132" t="s">
        <v>33</v>
      </c>
    </row>
    <row r="133" spans="1:31" x14ac:dyDescent="0.3">
      <c r="A133" t="s">
        <v>1449</v>
      </c>
      <c r="B133" t="s">
        <v>376</v>
      </c>
      <c r="C133" t="s">
        <v>931</v>
      </c>
      <c r="D133" t="s">
        <v>307</v>
      </c>
      <c r="E133" t="s">
        <v>52</v>
      </c>
      <c r="F133" t="s">
        <v>851</v>
      </c>
      <c r="G133" t="s">
        <v>1125</v>
      </c>
      <c r="H133" t="s">
        <v>920</v>
      </c>
      <c r="I133" t="s">
        <v>847</v>
      </c>
      <c r="J133" t="s">
        <v>982</v>
      </c>
      <c r="K133" t="s">
        <v>1304</v>
      </c>
      <c r="L133" t="s">
        <v>1016</v>
      </c>
      <c r="M133" t="s">
        <v>909</v>
      </c>
      <c r="N133" t="s">
        <v>1110</v>
      </c>
      <c r="O133" t="s">
        <v>688</v>
      </c>
      <c r="P133" t="s">
        <v>788</v>
      </c>
      <c r="Q133" t="s">
        <v>1450</v>
      </c>
      <c r="R133" t="s">
        <v>765</v>
      </c>
      <c r="S133" t="s">
        <v>929</v>
      </c>
      <c r="T133" t="s">
        <v>698</v>
      </c>
      <c r="U133" t="s">
        <v>1451</v>
      </c>
      <c r="V133" t="s">
        <v>772</v>
      </c>
      <c r="W133" t="s">
        <v>667</v>
      </c>
      <c r="X133" t="s">
        <v>734</v>
      </c>
      <c r="Y133" t="s">
        <v>687</v>
      </c>
      <c r="Z133" t="s">
        <v>768</v>
      </c>
      <c r="AA133" t="s">
        <v>773</v>
      </c>
      <c r="AB133" t="s">
        <v>687</v>
      </c>
      <c r="AC133" t="s">
        <v>698</v>
      </c>
      <c r="AD133" t="s">
        <v>1004</v>
      </c>
      <c r="AE133" t="s">
        <v>33</v>
      </c>
    </row>
    <row r="134" spans="1:31" x14ac:dyDescent="0.3">
      <c r="A134" t="s">
        <v>1452</v>
      </c>
      <c r="B134" t="s">
        <v>106</v>
      </c>
      <c r="C134" t="s">
        <v>793</v>
      </c>
      <c r="D134" t="s">
        <v>78</v>
      </c>
      <c r="E134" t="s">
        <v>28</v>
      </c>
      <c r="F134" t="s">
        <v>819</v>
      </c>
      <c r="G134" t="s">
        <v>901</v>
      </c>
      <c r="H134" t="s">
        <v>1446</v>
      </c>
      <c r="I134" t="s">
        <v>847</v>
      </c>
      <c r="J134" t="s">
        <v>1136</v>
      </c>
      <c r="K134" t="s">
        <v>1152</v>
      </c>
      <c r="L134" t="s">
        <v>710</v>
      </c>
      <c r="M134" t="s">
        <v>663</v>
      </c>
      <c r="N134" t="s">
        <v>723</v>
      </c>
      <c r="O134" t="s">
        <v>848</v>
      </c>
      <c r="P134" t="s">
        <v>663</v>
      </c>
      <c r="Q134" t="s">
        <v>1228</v>
      </c>
      <c r="R134" t="s">
        <v>697</v>
      </c>
      <c r="S134" t="s">
        <v>666</v>
      </c>
      <c r="T134" t="s">
        <v>929</v>
      </c>
      <c r="U134" t="s">
        <v>1453</v>
      </c>
      <c r="V134" t="s">
        <v>929</v>
      </c>
      <c r="W134" t="s">
        <v>663</v>
      </c>
      <c r="X134" t="s">
        <v>664</v>
      </c>
      <c r="Y134" t="s">
        <v>706</v>
      </c>
      <c r="Z134" t="s">
        <v>729</v>
      </c>
      <c r="AA134" t="s">
        <v>733</v>
      </c>
      <c r="AB134" t="s">
        <v>772</v>
      </c>
      <c r="AC134" t="s">
        <v>687</v>
      </c>
      <c r="AD134" t="s">
        <v>935</v>
      </c>
      <c r="AE134" t="s">
        <v>33</v>
      </c>
    </row>
    <row r="135" spans="1:31" x14ac:dyDescent="0.3">
      <c r="A135" t="s">
        <v>1454</v>
      </c>
      <c r="B135" t="s">
        <v>115</v>
      </c>
      <c r="C135" t="s">
        <v>993</v>
      </c>
      <c r="D135" t="s">
        <v>40</v>
      </c>
      <c r="E135" t="s">
        <v>41</v>
      </c>
      <c r="F135" t="s">
        <v>693</v>
      </c>
      <c r="G135" t="s">
        <v>691</v>
      </c>
      <c r="H135" t="s">
        <v>1455</v>
      </c>
      <c r="I135" t="s">
        <v>909</v>
      </c>
      <c r="J135" t="s">
        <v>659</v>
      </c>
      <c r="K135" t="s">
        <v>892</v>
      </c>
      <c r="L135" t="s">
        <v>1016</v>
      </c>
      <c r="M135" t="s">
        <v>734</v>
      </c>
      <c r="N135" t="s">
        <v>1253</v>
      </c>
      <c r="O135" t="s">
        <v>848</v>
      </c>
      <c r="P135" t="s">
        <v>704</v>
      </c>
      <c r="Q135" t="s">
        <v>917</v>
      </c>
      <c r="R135" t="s">
        <v>1456</v>
      </c>
      <c r="S135" t="s">
        <v>710</v>
      </c>
      <c r="T135" t="s">
        <v>651</v>
      </c>
      <c r="U135" t="s">
        <v>1457</v>
      </c>
      <c r="V135" t="s">
        <v>768</v>
      </c>
      <c r="W135" t="s">
        <v>710</v>
      </c>
      <c r="X135" t="s">
        <v>735</v>
      </c>
      <c r="Y135" t="s">
        <v>879</v>
      </c>
      <c r="Z135" t="s">
        <v>772</v>
      </c>
      <c r="AA135" t="s">
        <v>1274</v>
      </c>
      <c r="AB135" t="s">
        <v>910</v>
      </c>
      <c r="AC135" t="s">
        <v>1008</v>
      </c>
      <c r="AD135" t="s">
        <v>935</v>
      </c>
      <c r="AE135" t="s">
        <v>33</v>
      </c>
    </row>
    <row r="136" spans="1:31" x14ac:dyDescent="0.3">
      <c r="A136" t="s">
        <v>1458</v>
      </c>
      <c r="B136" t="s">
        <v>396</v>
      </c>
      <c r="C136" t="s">
        <v>793</v>
      </c>
      <c r="D136" t="s">
        <v>302</v>
      </c>
      <c r="E136" t="s">
        <v>28</v>
      </c>
      <c r="F136" t="s">
        <v>646</v>
      </c>
      <c r="G136" t="s">
        <v>646</v>
      </c>
      <c r="H136" t="s">
        <v>1031</v>
      </c>
      <c r="I136" t="s">
        <v>847</v>
      </c>
      <c r="J136" t="s">
        <v>1079</v>
      </c>
      <c r="K136" t="s">
        <v>996</v>
      </c>
      <c r="L136" t="s">
        <v>698</v>
      </c>
      <c r="M136" t="s">
        <v>838</v>
      </c>
      <c r="N136" t="s">
        <v>763</v>
      </c>
      <c r="O136" t="s">
        <v>815</v>
      </c>
      <c r="P136" t="s">
        <v>753</v>
      </c>
      <c r="Q136" t="s">
        <v>1190</v>
      </c>
      <c r="R136" t="s">
        <v>1005</v>
      </c>
      <c r="S136" t="s">
        <v>729</v>
      </c>
      <c r="T136" t="s">
        <v>661</v>
      </c>
      <c r="U136" t="s">
        <v>1459</v>
      </c>
      <c r="V136" t="s">
        <v>756</v>
      </c>
      <c r="W136" t="s">
        <v>847</v>
      </c>
      <c r="X136" t="s">
        <v>824</v>
      </c>
      <c r="Y136" t="s">
        <v>929</v>
      </c>
      <c r="Z136" t="s">
        <v>729</v>
      </c>
      <c r="AA136" t="s">
        <v>661</v>
      </c>
      <c r="AB136" t="s">
        <v>729</v>
      </c>
      <c r="AC136" t="s">
        <v>667</v>
      </c>
      <c r="AD136" t="s">
        <v>825</v>
      </c>
      <c r="AE136" t="s">
        <v>33</v>
      </c>
    </row>
    <row r="137" spans="1:31" x14ac:dyDescent="0.3">
      <c r="A137" t="s">
        <v>1460</v>
      </c>
      <c r="B137" t="s">
        <v>563</v>
      </c>
      <c r="C137" t="s">
        <v>645</v>
      </c>
      <c r="D137" t="s">
        <v>294</v>
      </c>
      <c r="E137" t="s">
        <v>41</v>
      </c>
      <c r="F137" t="s">
        <v>939</v>
      </c>
      <c r="G137" t="s">
        <v>775</v>
      </c>
      <c r="H137" t="s">
        <v>992</v>
      </c>
      <c r="I137" t="s">
        <v>754</v>
      </c>
      <c r="J137" t="s">
        <v>683</v>
      </c>
      <c r="K137" t="s">
        <v>941</v>
      </c>
      <c r="L137" t="s">
        <v>689</v>
      </c>
      <c r="M137" t="s">
        <v>664</v>
      </c>
      <c r="N137" t="s">
        <v>1105</v>
      </c>
      <c r="O137" t="s">
        <v>668</v>
      </c>
      <c r="P137" t="s">
        <v>881</v>
      </c>
      <c r="Q137" t="s">
        <v>1080</v>
      </c>
      <c r="R137" t="s">
        <v>940</v>
      </c>
      <c r="S137" t="s">
        <v>687</v>
      </c>
      <c r="T137" t="s">
        <v>1008</v>
      </c>
      <c r="U137" t="s">
        <v>705</v>
      </c>
      <c r="V137" t="s">
        <v>803</v>
      </c>
      <c r="W137" t="s">
        <v>706</v>
      </c>
      <c r="X137" t="s">
        <v>755</v>
      </c>
      <c r="Y137" t="s">
        <v>735</v>
      </c>
      <c r="Z137" t="s">
        <v>773</v>
      </c>
      <c r="AA137" t="s">
        <v>803</v>
      </c>
      <c r="AB137" t="s">
        <v>910</v>
      </c>
      <c r="AC137" t="s">
        <v>929</v>
      </c>
      <c r="AD137" t="s">
        <v>825</v>
      </c>
      <c r="AE137" t="s">
        <v>33</v>
      </c>
    </row>
    <row r="138" spans="1:31" x14ac:dyDescent="0.3">
      <c r="A138" t="s">
        <v>1461</v>
      </c>
      <c r="B138" t="s">
        <v>355</v>
      </c>
      <c r="C138" t="s">
        <v>902</v>
      </c>
      <c r="D138" t="s">
        <v>321</v>
      </c>
      <c r="E138" t="s">
        <v>28</v>
      </c>
      <c r="F138" t="s">
        <v>1101</v>
      </c>
      <c r="G138" t="s">
        <v>1101</v>
      </c>
      <c r="H138" t="s">
        <v>1258</v>
      </c>
      <c r="I138" t="s">
        <v>790</v>
      </c>
      <c r="J138" t="s">
        <v>1085</v>
      </c>
      <c r="K138" t="s">
        <v>1157</v>
      </c>
      <c r="L138" t="s">
        <v>756</v>
      </c>
      <c r="M138" t="s">
        <v>814</v>
      </c>
      <c r="N138" t="s">
        <v>1437</v>
      </c>
      <c r="O138" t="s">
        <v>689</v>
      </c>
      <c r="P138" t="s">
        <v>871</v>
      </c>
      <c r="Q138" t="s">
        <v>1462</v>
      </c>
      <c r="R138" t="s">
        <v>1463</v>
      </c>
      <c r="S138" t="s">
        <v>698</v>
      </c>
      <c r="T138" t="s">
        <v>667</v>
      </c>
      <c r="U138" t="s">
        <v>1154</v>
      </c>
      <c r="V138" t="s">
        <v>687</v>
      </c>
      <c r="W138" t="s">
        <v>782</v>
      </c>
      <c r="X138" t="s">
        <v>866</v>
      </c>
      <c r="Y138" t="s">
        <v>665</v>
      </c>
      <c r="Z138" t="s">
        <v>773</v>
      </c>
      <c r="AA138" t="s">
        <v>676</v>
      </c>
      <c r="AB138" t="s">
        <v>711</v>
      </c>
      <c r="AC138" t="s">
        <v>661</v>
      </c>
      <c r="AD138" t="s">
        <v>1464</v>
      </c>
      <c r="AE138" t="s">
        <v>33</v>
      </c>
    </row>
    <row r="139" spans="1:31" x14ac:dyDescent="0.3">
      <c r="A139" t="s">
        <v>1465</v>
      </c>
      <c r="B139" t="s">
        <v>413</v>
      </c>
      <c r="C139" t="s">
        <v>939</v>
      </c>
      <c r="D139" t="s">
        <v>327</v>
      </c>
      <c r="E139" t="s">
        <v>52</v>
      </c>
      <c r="F139" t="s">
        <v>1187</v>
      </c>
      <c r="G139" t="s">
        <v>1187</v>
      </c>
      <c r="H139" t="s">
        <v>1466</v>
      </c>
      <c r="I139" t="s">
        <v>754</v>
      </c>
      <c r="J139" t="s">
        <v>683</v>
      </c>
      <c r="K139" t="s">
        <v>1467</v>
      </c>
      <c r="L139" t="s">
        <v>772</v>
      </c>
      <c r="M139" t="s">
        <v>866</v>
      </c>
      <c r="N139" t="s">
        <v>1468</v>
      </c>
      <c r="O139" t="s">
        <v>879</v>
      </c>
      <c r="P139" t="s">
        <v>884</v>
      </c>
      <c r="Q139" t="s">
        <v>843</v>
      </c>
      <c r="R139" t="s">
        <v>987</v>
      </c>
      <c r="S139" t="s">
        <v>689</v>
      </c>
      <c r="T139" t="s">
        <v>688</v>
      </c>
      <c r="U139" t="s">
        <v>1191</v>
      </c>
      <c r="V139" t="s">
        <v>1008</v>
      </c>
      <c r="W139" t="s">
        <v>879</v>
      </c>
      <c r="X139" t="s">
        <v>663</v>
      </c>
      <c r="Y139" t="s">
        <v>879</v>
      </c>
      <c r="Z139" t="s">
        <v>910</v>
      </c>
      <c r="AA139" t="s">
        <v>768</v>
      </c>
      <c r="AB139" t="s">
        <v>651</v>
      </c>
      <c r="AC139" t="s">
        <v>667</v>
      </c>
      <c r="AD139" t="s">
        <v>1464</v>
      </c>
      <c r="AE139" t="s">
        <v>33</v>
      </c>
    </row>
    <row r="140" spans="1:31" x14ac:dyDescent="0.3">
      <c r="A140" t="s">
        <v>1469</v>
      </c>
      <c r="B140" t="s">
        <v>412</v>
      </c>
      <c r="C140" t="s">
        <v>715</v>
      </c>
      <c r="D140" t="s">
        <v>345</v>
      </c>
      <c r="E140" t="s">
        <v>41</v>
      </c>
      <c r="F140" t="s">
        <v>835</v>
      </c>
      <c r="G140" t="s">
        <v>645</v>
      </c>
      <c r="H140" t="s">
        <v>1470</v>
      </c>
      <c r="I140" t="s">
        <v>847</v>
      </c>
      <c r="J140" t="s">
        <v>807</v>
      </c>
      <c r="K140" t="s">
        <v>998</v>
      </c>
      <c r="L140" t="s">
        <v>910</v>
      </c>
      <c r="M140" t="s">
        <v>662</v>
      </c>
      <c r="N140" t="s">
        <v>1041</v>
      </c>
      <c r="O140" t="s">
        <v>721</v>
      </c>
      <c r="P140" t="s">
        <v>652</v>
      </c>
      <c r="Q140" t="s">
        <v>1471</v>
      </c>
      <c r="R140" t="s">
        <v>1239</v>
      </c>
      <c r="S140" t="s">
        <v>910</v>
      </c>
      <c r="T140" t="s">
        <v>665</v>
      </c>
      <c r="U140" t="s">
        <v>1216</v>
      </c>
      <c r="V140" t="s">
        <v>711</v>
      </c>
      <c r="W140" t="s">
        <v>706</v>
      </c>
      <c r="X140" t="s">
        <v>721</v>
      </c>
      <c r="Y140" t="s">
        <v>754</v>
      </c>
      <c r="Z140" t="s">
        <v>661</v>
      </c>
      <c r="AA140" t="s">
        <v>733</v>
      </c>
      <c r="AB140" t="s">
        <v>1008</v>
      </c>
      <c r="AC140" t="s">
        <v>689</v>
      </c>
      <c r="AD140" t="s">
        <v>1464</v>
      </c>
      <c r="AE140" t="s">
        <v>33</v>
      </c>
    </row>
    <row r="141" spans="1:31" x14ac:dyDescent="0.3">
      <c r="A141" t="s">
        <v>1472</v>
      </c>
      <c r="B141" t="s">
        <v>367</v>
      </c>
      <c r="C141" t="s">
        <v>645</v>
      </c>
      <c r="D141" t="s">
        <v>304</v>
      </c>
      <c r="E141" t="s">
        <v>50</v>
      </c>
      <c r="F141" t="s">
        <v>1176</v>
      </c>
      <c r="G141" t="s">
        <v>888</v>
      </c>
      <c r="H141" t="s">
        <v>1075</v>
      </c>
      <c r="I141" t="s">
        <v>663</v>
      </c>
      <c r="J141" t="s">
        <v>840</v>
      </c>
      <c r="K141" t="s">
        <v>1473</v>
      </c>
      <c r="L141" t="s">
        <v>1274</v>
      </c>
      <c r="M141" t="s">
        <v>1274</v>
      </c>
      <c r="N141" t="s">
        <v>33</v>
      </c>
      <c r="O141" t="s">
        <v>663</v>
      </c>
      <c r="P141" t="s">
        <v>840</v>
      </c>
      <c r="Q141" t="s">
        <v>1473</v>
      </c>
      <c r="R141" t="s">
        <v>1473</v>
      </c>
      <c r="S141" t="s">
        <v>667</v>
      </c>
      <c r="T141" t="s">
        <v>879</v>
      </c>
      <c r="U141" t="s">
        <v>1474</v>
      </c>
      <c r="V141" t="s">
        <v>919</v>
      </c>
      <c r="W141" t="s">
        <v>662</v>
      </c>
      <c r="X141" t="s">
        <v>884</v>
      </c>
      <c r="Y141" t="s">
        <v>929</v>
      </c>
      <c r="Z141" t="s">
        <v>733</v>
      </c>
      <c r="AA141" t="s">
        <v>710</v>
      </c>
      <c r="AB141" t="s">
        <v>687</v>
      </c>
      <c r="AC141" t="s">
        <v>919</v>
      </c>
      <c r="AD141" t="s">
        <v>1464</v>
      </c>
      <c r="AE141" t="s">
        <v>33</v>
      </c>
    </row>
    <row r="142" spans="1:31" x14ac:dyDescent="0.3">
      <c r="A142" t="s">
        <v>1475</v>
      </c>
      <c r="B142" t="s">
        <v>100</v>
      </c>
      <c r="C142" t="s">
        <v>793</v>
      </c>
      <c r="D142" t="s">
        <v>55</v>
      </c>
      <c r="E142" t="s">
        <v>28</v>
      </c>
      <c r="F142" t="s">
        <v>1101</v>
      </c>
      <c r="G142" t="s">
        <v>1101</v>
      </c>
      <c r="H142" t="s">
        <v>1070</v>
      </c>
      <c r="I142" t="s">
        <v>753</v>
      </c>
      <c r="J142" t="s">
        <v>709</v>
      </c>
      <c r="K142" t="s">
        <v>1040</v>
      </c>
      <c r="L142" t="s">
        <v>687</v>
      </c>
      <c r="M142" t="s">
        <v>936</v>
      </c>
      <c r="N142" t="s">
        <v>1476</v>
      </c>
      <c r="O142" t="s">
        <v>734</v>
      </c>
      <c r="P142" t="s">
        <v>682</v>
      </c>
      <c r="Q142" t="s">
        <v>1239</v>
      </c>
      <c r="R142" t="s">
        <v>765</v>
      </c>
      <c r="S142" t="s">
        <v>910</v>
      </c>
      <c r="T142" t="s">
        <v>1016</v>
      </c>
      <c r="U142" t="s">
        <v>1107</v>
      </c>
      <c r="V142" t="s">
        <v>1016</v>
      </c>
      <c r="W142" t="s">
        <v>790</v>
      </c>
      <c r="X142" t="s">
        <v>652</v>
      </c>
      <c r="Y142" t="s">
        <v>698</v>
      </c>
      <c r="Z142" t="s">
        <v>910</v>
      </c>
      <c r="AA142" t="s">
        <v>661</v>
      </c>
      <c r="AB142" t="s">
        <v>687</v>
      </c>
      <c r="AC142" t="s">
        <v>919</v>
      </c>
      <c r="AD142" t="s">
        <v>942</v>
      </c>
      <c r="AE142" t="s">
        <v>33</v>
      </c>
    </row>
    <row r="143" spans="1:31" x14ac:dyDescent="0.3">
      <c r="A143" t="s">
        <v>1477</v>
      </c>
      <c r="B143" t="s">
        <v>145</v>
      </c>
      <c r="C143" t="s">
        <v>946</v>
      </c>
      <c r="D143" t="s">
        <v>67</v>
      </c>
      <c r="E143" t="s">
        <v>28</v>
      </c>
      <c r="F143" t="s">
        <v>1176</v>
      </c>
      <c r="G143" t="s">
        <v>1076</v>
      </c>
      <c r="H143" t="s">
        <v>1478</v>
      </c>
      <c r="I143" t="s">
        <v>814</v>
      </c>
      <c r="J143" t="s">
        <v>707</v>
      </c>
      <c r="K143" t="s">
        <v>980</v>
      </c>
      <c r="L143" t="s">
        <v>665</v>
      </c>
      <c r="M143" t="s">
        <v>753</v>
      </c>
      <c r="N143" t="s">
        <v>1105</v>
      </c>
      <c r="O143" t="s">
        <v>782</v>
      </c>
      <c r="P143" t="s">
        <v>746</v>
      </c>
      <c r="Q143" t="s">
        <v>650</v>
      </c>
      <c r="R143" t="s">
        <v>857</v>
      </c>
      <c r="S143" t="s">
        <v>710</v>
      </c>
      <c r="T143" t="s">
        <v>668</v>
      </c>
      <c r="U143" t="s">
        <v>1015</v>
      </c>
      <c r="V143" t="s">
        <v>710</v>
      </c>
      <c r="W143" t="s">
        <v>704</v>
      </c>
      <c r="X143" t="s">
        <v>784</v>
      </c>
      <c r="Y143" t="s">
        <v>772</v>
      </c>
      <c r="Z143" t="s">
        <v>733</v>
      </c>
      <c r="AA143" t="s">
        <v>768</v>
      </c>
      <c r="AB143" t="s">
        <v>772</v>
      </c>
      <c r="AC143" t="s">
        <v>668</v>
      </c>
      <c r="AD143" t="s">
        <v>942</v>
      </c>
      <c r="AE143" t="s">
        <v>33</v>
      </c>
    </row>
    <row r="144" spans="1:31" x14ac:dyDescent="0.3">
      <c r="A144" t="s">
        <v>1479</v>
      </c>
      <c r="B144" t="s">
        <v>360</v>
      </c>
      <c r="C144" t="s">
        <v>671</v>
      </c>
      <c r="D144" t="s">
        <v>716</v>
      </c>
      <c r="E144" t="s">
        <v>41</v>
      </c>
      <c r="F144" t="s">
        <v>1132</v>
      </c>
      <c r="G144" t="s">
        <v>691</v>
      </c>
      <c r="H144" t="s">
        <v>886</v>
      </c>
      <c r="I144" t="s">
        <v>814</v>
      </c>
      <c r="J144" t="s">
        <v>1480</v>
      </c>
      <c r="K144" t="s">
        <v>1345</v>
      </c>
      <c r="L144" t="s">
        <v>665</v>
      </c>
      <c r="M144" t="s">
        <v>814</v>
      </c>
      <c r="N144" t="s">
        <v>1097</v>
      </c>
      <c r="O144" t="s">
        <v>919</v>
      </c>
      <c r="P144" t="s">
        <v>753</v>
      </c>
      <c r="Q144" t="s">
        <v>1266</v>
      </c>
      <c r="R144" t="s">
        <v>1087</v>
      </c>
      <c r="S144" t="s">
        <v>665</v>
      </c>
      <c r="T144" t="s">
        <v>667</v>
      </c>
      <c r="U144" t="s">
        <v>1481</v>
      </c>
      <c r="V144" t="s">
        <v>711</v>
      </c>
      <c r="W144" t="s">
        <v>735</v>
      </c>
      <c r="X144" t="s">
        <v>755</v>
      </c>
      <c r="Y144" t="s">
        <v>879</v>
      </c>
      <c r="Z144" t="s">
        <v>661</v>
      </c>
      <c r="AA144" t="s">
        <v>773</v>
      </c>
      <c r="AB144" t="s">
        <v>687</v>
      </c>
      <c r="AC144" t="s">
        <v>1008</v>
      </c>
      <c r="AD144" t="s">
        <v>785</v>
      </c>
      <c r="AE144" t="s">
        <v>33</v>
      </c>
    </row>
    <row r="145" spans="1:31" x14ac:dyDescent="0.3">
      <c r="A145" t="s">
        <v>1482</v>
      </c>
      <c r="B145" t="s">
        <v>597</v>
      </c>
      <c r="C145" t="s">
        <v>793</v>
      </c>
      <c r="D145" t="s">
        <v>312</v>
      </c>
      <c r="E145" t="s">
        <v>28</v>
      </c>
      <c r="F145" t="s">
        <v>805</v>
      </c>
      <c r="G145" t="s">
        <v>670</v>
      </c>
      <c r="H145" t="s">
        <v>736</v>
      </c>
      <c r="I145" t="s">
        <v>663</v>
      </c>
      <c r="J145" t="s">
        <v>648</v>
      </c>
      <c r="K145" t="s">
        <v>1483</v>
      </c>
      <c r="L145" t="s">
        <v>666</v>
      </c>
      <c r="M145" t="s">
        <v>871</v>
      </c>
      <c r="N145" t="s">
        <v>1484</v>
      </c>
      <c r="O145" t="s">
        <v>927</v>
      </c>
      <c r="P145" t="s">
        <v>730</v>
      </c>
      <c r="Q145" t="s">
        <v>765</v>
      </c>
      <c r="R145" t="s">
        <v>1200</v>
      </c>
      <c r="S145" t="s">
        <v>772</v>
      </c>
      <c r="T145" t="s">
        <v>710</v>
      </c>
      <c r="U145" t="s">
        <v>1485</v>
      </c>
      <c r="V145" t="s">
        <v>756</v>
      </c>
      <c r="W145" t="s">
        <v>750</v>
      </c>
      <c r="X145" t="s">
        <v>897</v>
      </c>
      <c r="Y145" t="s">
        <v>668</v>
      </c>
      <c r="Z145" t="s">
        <v>733</v>
      </c>
      <c r="AA145" t="s">
        <v>831</v>
      </c>
      <c r="AB145" t="s">
        <v>665</v>
      </c>
      <c r="AC145" t="s">
        <v>689</v>
      </c>
      <c r="AD145" t="s">
        <v>785</v>
      </c>
      <c r="AE145" t="s">
        <v>33</v>
      </c>
    </row>
    <row r="146" spans="1:31" x14ac:dyDescent="0.3">
      <c r="A146" t="s">
        <v>1486</v>
      </c>
      <c r="B146" t="s">
        <v>144</v>
      </c>
      <c r="C146" t="s">
        <v>738</v>
      </c>
      <c r="D146" t="s">
        <v>67</v>
      </c>
      <c r="E146" t="s">
        <v>28</v>
      </c>
      <c r="F146" t="s">
        <v>1176</v>
      </c>
      <c r="G146" t="s">
        <v>901</v>
      </c>
      <c r="H146" t="s">
        <v>886</v>
      </c>
      <c r="I146" t="s">
        <v>847</v>
      </c>
      <c r="J146" t="s">
        <v>807</v>
      </c>
      <c r="K146" t="s">
        <v>1487</v>
      </c>
      <c r="L146" t="s">
        <v>772</v>
      </c>
      <c r="M146" t="s">
        <v>755</v>
      </c>
      <c r="N146" t="s">
        <v>1418</v>
      </c>
      <c r="O146" t="s">
        <v>936</v>
      </c>
      <c r="P146" t="s">
        <v>1151</v>
      </c>
      <c r="Q146" t="s">
        <v>1209</v>
      </c>
      <c r="R146" t="s">
        <v>1081</v>
      </c>
      <c r="S146" t="s">
        <v>929</v>
      </c>
      <c r="T146" t="s">
        <v>710</v>
      </c>
      <c r="U146" t="s">
        <v>1488</v>
      </c>
      <c r="V146" t="s">
        <v>668</v>
      </c>
      <c r="W146" t="s">
        <v>662</v>
      </c>
      <c r="X146" t="s">
        <v>664</v>
      </c>
      <c r="Y146" t="s">
        <v>1008</v>
      </c>
      <c r="Z146" t="s">
        <v>665</v>
      </c>
      <c r="AA146" t="s">
        <v>661</v>
      </c>
      <c r="AB146" t="s">
        <v>772</v>
      </c>
      <c r="AC146" t="s">
        <v>667</v>
      </c>
      <c r="AD146" t="s">
        <v>1065</v>
      </c>
      <c r="AE146" t="s">
        <v>33</v>
      </c>
    </row>
    <row r="147" spans="1:31" x14ac:dyDescent="0.3">
      <c r="A147" t="s">
        <v>1489</v>
      </c>
      <c r="B147" t="s">
        <v>142</v>
      </c>
      <c r="C147" t="s">
        <v>902</v>
      </c>
      <c r="D147" t="s">
        <v>55</v>
      </c>
      <c r="E147" t="s">
        <v>50</v>
      </c>
      <c r="F147" t="s">
        <v>759</v>
      </c>
      <c r="G147" t="s">
        <v>759</v>
      </c>
      <c r="H147" t="s">
        <v>947</v>
      </c>
      <c r="I147" t="s">
        <v>699</v>
      </c>
      <c r="J147" t="s">
        <v>840</v>
      </c>
      <c r="K147" t="s">
        <v>1490</v>
      </c>
      <c r="L147" t="s">
        <v>1274</v>
      </c>
      <c r="M147" t="s">
        <v>1274</v>
      </c>
      <c r="N147" t="s">
        <v>33</v>
      </c>
      <c r="O147" t="s">
        <v>699</v>
      </c>
      <c r="P147" t="s">
        <v>840</v>
      </c>
      <c r="Q147" t="s">
        <v>1490</v>
      </c>
      <c r="R147" t="s">
        <v>1490</v>
      </c>
      <c r="S147" t="s">
        <v>782</v>
      </c>
      <c r="T147" t="s">
        <v>866</v>
      </c>
      <c r="U147" t="s">
        <v>1352</v>
      </c>
      <c r="V147" t="s">
        <v>936</v>
      </c>
      <c r="W147" t="s">
        <v>897</v>
      </c>
      <c r="X147" t="s">
        <v>724</v>
      </c>
      <c r="Y147" t="s">
        <v>710</v>
      </c>
      <c r="Z147" t="s">
        <v>729</v>
      </c>
      <c r="AA147" t="s">
        <v>929</v>
      </c>
      <c r="AB147" t="s">
        <v>687</v>
      </c>
      <c r="AC147" t="s">
        <v>735</v>
      </c>
      <c r="AD147" t="s">
        <v>1065</v>
      </c>
      <c r="AE147" t="s">
        <v>33</v>
      </c>
    </row>
    <row r="148" spans="1:31" x14ac:dyDescent="0.3">
      <c r="A148" t="s">
        <v>1491</v>
      </c>
      <c r="B148" t="s">
        <v>103</v>
      </c>
      <c r="C148" t="s">
        <v>715</v>
      </c>
      <c r="D148" t="s">
        <v>69</v>
      </c>
      <c r="E148" t="s">
        <v>52</v>
      </c>
      <c r="F148" t="s">
        <v>1113</v>
      </c>
      <c r="G148" t="s">
        <v>1061</v>
      </c>
      <c r="H148" t="s">
        <v>1492</v>
      </c>
      <c r="I148" t="s">
        <v>881</v>
      </c>
      <c r="J148" t="s">
        <v>844</v>
      </c>
      <c r="K148" t="s">
        <v>962</v>
      </c>
      <c r="L148" t="s">
        <v>756</v>
      </c>
      <c r="M148" t="s">
        <v>881</v>
      </c>
      <c r="N148" t="s">
        <v>1134</v>
      </c>
      <c r="O148" t="s">
        <v>667</v>
      </c>
      <c r="P148" t="s">
        <v>662</v>
      </c>
      <c r="Q148" t="s">
        <v>1219</v>
      </c>
      <c r="R148" t="s">
        <v>684</v>
      </c>
      <c r="S148" t="s">
        <v>1016</v>
      </c>
      <c r="T148" t="s">
        <v>710</v>
      </c>
      <c r="U148" t="s">
        <v>1493</v>
      </c>
      <c r="V148" t="s">
        <v>729</v>
      </c>
      <c r="W148" t="s">
        <v>688</v>
      </c>
      <c r="X148" t="s">
        <v>927</v>
      </c>
      <c r="Y148" t="s">
        <v>687</v>
      </c>
      <c r="Z148" t="s">
        <v>729</v>
      </c>
      <c r="AA148" t="s">
        <v>733</v>
      </c>
      <c r="AB148" t="s">
        <v>729</v>
      </c>
      <c r="AC148" t="s">
        <v>735</v>
      </c>
      <c r="AD148" t="s">
        <v>1065</v>
      </c>
      <c r="AE148" t="s">
        <v>33</v>
      </c>
    </row>
    <row r="149" spans="1:31" x14ac:dyDescent="0.3">
      <c r="A149" t="s">
        <v>1494</v>
      </c>
      <c r="B149" t="s">
        <v>150</v>
      </c>
      <c r="C149" t="s">
        <v>645</v>
      </c>
      <c r="D149" t="s">
        <v>35</v>
      </c>
      <c r="E149" t="s">
        <v>41</v>
      </c>
      <c r="F149" t="s">
        <v>646</v>
      </c>
      <c r="G149" t="s">
        <v>645</v>
      </c>
      <c r="H149" t="s">
        <v>1495</v>
      </c>
      <c r="I149" t="s">
        <v>699</v>
      </c>
      <c r="J149" t="s">
        <v>722</v>
      </c>
      <c r="K149" t="s">
        <v>822</v>
      </c>
      <c r="L149" t="s">
        <v>665</v>
      </c>
      <c r="M149" t="s">
        <v>754</v>
      </c>
      <c r="N149" t="s">
        <v>823</v>
      </c>
      <c r="O149" t="s">
        <v>848</v>
      </c>
      <c r="P149" t="s">
        <v>746</v>
      </c>
      <c r="Q149" t="s">
        <v>1059</v>
      </c>
      <c r="R149" t="s">
        <v>1180</v>
      </c>
      <c r="S149" t="s">
        <v>666</v>
      </c>
      <c r="T149" t="s">
        <v>687</v>
      </c>
      <c r="U149" t="s">
        <v>1305</v>
      </c>
      <c r="V149" t="s">
        <v>772</v>
      </c>
      <c r="W149" t="s">
        <v>815</v>
      </c>
      <c r="X149" t="s">
        <v>871</v>
      </c>
      <c r="Y149" t="s">
        <v>710</v>
      </c>
      <c r="Z149" t="s">
        <v>729</v>
      </c>
      <c r="AA149" t="s">
        <v>676</v>
      </c>
      <c r="AB149" t="s">
        <v>661</v>
      </c>
      <c r="AC149" t="s">
        <v>910</v>
      </c>
      <c r="AD149" t="s">
        <v>1065</v>
      </c>
      <c r="AE149" t="s">
        <v>33</v>
      </c>
    </row>
    <row r="150" spans="1:31" x14ac:dyDescent="0.3">
      <c r="A150" t="s">
        <v>1496</v>
      </c>
      <c r="B150" t="s">
        <v>326</v>
      </c>
      <c r="C150" t="s">
        <v>1037</v>
      </c>
      <c r="D150" t="s">
        <v>716</v>
      </c>
      <c r="E150" t="s">
        <v>52</v>
      </c>
      <c r="F150" t="s">
        <v>1061</v>
      </c>
      <c r="G150" t="s">
        <v>946</v>
      </c>
      <c r="H150" t="s">
        <v>1029</v>
      </c>
      <c r="I150" t="s">
        <v>881</v>
      </c>
      <c r="J150" t="s">
        <v>741</v>
      </c>
      <c r="K150" t="s">
        <v>1111</v>
      </c>
      <c r="L150" t="s">
        <v>910</v>
      </c>
      <c r="M150" t="s">
        <v>734</v>
      </c>
      <c r="N150" t="s">
        <v>1086</v>
      </c>
      <c r="O150" t="s">
        <v>848</v>
      </c>
      <c r="P150" t="s">
        <v>991</v>
      </c>
      <c r="Q150" t="s">
        <v>907</v>
      </c>
      <c r="R150" t="s">
        <v>1249</v>
      </c>
      <c r="S150" t="s">
        <v>756</v>
      </c>
      <c r="T150" t="s">
        <v>689</v>
      </c>
      <c r="U150" t="s">
        <v>1043</v>
      </c>
      <c r="V150" t="s">
        <v>733</v>
      </c>
      <c r="W150" t="s">
        <v>879</v>
      </c>
      <c r="X150" t="s">
        <v>936</v>
      </c>
      <c r="Y150" t="s">
        <v>662</v>
      </c>
      <c r="Z150" t="s">
        <v>661</v>
      </c>
      <c r="AA150" t="s">
        <v>676</v>
      </c>
      <c r="AB150" t="s">
        <v>1008</v>
      </c>
      <c r="AC150" t="s">
        <v>698</v>
      </c>
      <c r="AD150" t="s">
        <v>686</v>
      </c>
      <c r="AE150" t="s">
        <v>33</v>
      </c>
    </row>
    <row r="151" spans="1:31" x14ac:dyDescent="0.3">
      <c r="A151" t="s">
        <v>1497</v>
      </c>
      <c r="B151" t="s">
        <v>114</v>
      </c>
      <c r="C151" t="s">
        <v>946</v>
      </c>
      <c r="D151" t="s">
        <v>57</v>
      </c>
      <c r="E151" t="s">
        <v>50</v>
      </c>
      <c r="F151" t="s">
        <v>1145</v>
      </c>
      <c r="G151" t="s">
        <v>1145</v>
      </c>
      <c r="H151" t="s">
        <v>816</v>
      </c>
      <c r="I151" t="s">
        <v>847</v>
      </c>
      <c r="J151" t="s">
        <v>784</v>
      </c>
      <c r="K151" t="s">
        <v>1175</v>
      </c>
      <c r="L151" t="s">
        <v>1274</v>
      </c>
      <c r="M151" t="s">
        <v>1274</v>
      </c>
      <c r="N151" t="s">
        <v>33</v>
      </c>
      <c r="O151" t="s">
        <v>847</v>
      </c>
      <c r="P151" t="s">
        <v>784</v>
      </c>
      <c r="Q151" t="s">
        <v>1175</v>
      </c>
      <c r="R151" t="s">
        <v>1175</v>
      </c>
      <c r="S151" t="s">
        <v>651</v>
      </c>
      <c r="T151" t="s">
        <v>688</v>
      </c>
      <c r="U151" t="s">
        <v>1490</v>
      </c>
      <c r="V151" t="s">
        <v>734</v>
      </c>
      <c r="W151" t="s">
        <v>884</v>
      </c>
      <c r="X151" t="s">
        <v>744</v>
      </c>
      <c r="Y151" t="s">
        <v>919</v>
      </c>
      <c r="Z151" t="s">
        <v>768</v>
      </c>
      <c r="AA151" t="s">
        <v>772</v>
      </c>
      <c r="AB151" t="s">
        <v>665</v>
      </c>
      <c r="AC151" t="s">
        <v>755</v>
      </c>
      <c r="AD151" t="s">
        <v>673</v>
      </c>
      <c r="AE151" t="s">
        <v>33</v>
      </c>
    </row>
    <row r="152" spans="1:31" x14ac:dyDescent="0.3">
      <c r="A152" t="s">
        <v>1498</v>
      </c>
      <c r="B152" t="s">
        <v>135</v>
      </c>
      <c r="C152" t="s">
        <v>818</v>
      </c>
      <c r="D152" t="s">
        <v>55</v>
      </c>
      <c r="E152" t="s">
        <v>41</v>
      </c>
      <c r="F152" t="s">
        <v>777</v>
      </c>
      <c r="G152" t="s">
        <v>817</v>
      </c>
      <c r="H152" t="s">
        <v>849</v>
      </c>
      <c r="I152" t="s">
        <v>927</v>
      </c>
      <c r="J152" t="s">
        <v>722</v>
      </c>
      <c r="K152" t="s">
        <v>1499</v>
      </c>
      <c r="L152" t="s">
        <v>815</v>
      </c>
      <c r="M152" t="s">
        <v>840</v>
      </c>
      <c r="N152" t="s">
        <v>924</v>
      </c>
      <c r="O152" t="s">
        <v>687</v>
      </c>
      <c r="P152" t="s">
        <v>735</v>
      </c>
      <c r="Q152" t="s">
        <v>1246</v>
      </c>
      <c r="R152" t="s">
        <v>1148</v>
      </c>
      <c r="S152" t="s">
        <v>729</v>
      </c>
      <c r="T152" t="s">
        <v>666</v>
      </c>
      <c r="U152" t="s">
        <v>1500</v>
      </c>
      <c r="V152" t="s">
        <v>773</v>
      </c>
      <c r="W152" t="s">
        <v>755</v>
      </c>
      <c r="X152" t="s">
        <v>936</v>
      </c>
      <c r="Y152" t="s">
        <v>734</v>
      </c>
      <c r="Z152" t="s">
        <v>687</v>
      </c>
      <c r="AA152" t="s">
        <v>803</v>
      </c>
      <c r="AB152" t="s">
        <v>1016</v>
      </c>
      <c r="AC152" t="s">
        <v>710</v>
      </c>
      <c r="AD152" t="s">
        <v>905</v>
      </c>
      <c r="AE152" t="s">
        <v>33</v>
      </c>
    </row>
    <row r="153" spans="1:31" x14ac:dyDescent="0.3">
      <c r="A153" t="s">
        <v>1501</v>
      </c>
      <c r="B153" t="s">
        <v>121</v>
      </c>
      <c r="C153" t="s">
        <v>946</v>
      </c>
      <c r="D153" t="s">
        <v>61</v>
      </c>
      <c r="E153" t="s">
        <v>41</v>
      </c>
      <c r="F153" t="s">
        <v>1132</v>
      </c>
      <c r="G153" t="s">
        <v>1037</v>
      </c>
      <c r="H153" t="s">
        <v>774</v>
      </c>
      <c r="I153" t="s">
        <v>814</v>
      </c>
      <c r="J153" t="s">
        <v>807</v>
      </c>
      <c r="K153" t="s">
        <v>1252</v>
      </c>
      <c r="L153" t="s">
        <v>710</v>
      </c>
      <c r="M153" t="s">
        <v>847</v>
      </c>
      <c r="N153" t="s">
        <v>1238</v>
      </c>
      <c r="O153" t="s">
        <v>782</v>
      </c>
      <c r="P153" t="s">
        <v>663</v>
      </c>
      <c r="Q153" t="s">
        <v>892</v>
      </c>
      <c r="R153" t="s">
        <v>765</v>
      </c>
      <c r="S153" t="s">
        <v>772</v>
      </c>
      <c r="T153" t="s">
        <v>1008</v>
      </c>
      <c r="U153" t="s">
        <v>1502</v>
      </c>
      <c r="V153" t="s">
        <v>666</v>
      </c>
      <c r="W153" t="s">
        <v>662</v>
      </c>
      <c r="X153" t="s">
        <v>746</v>
      </c>
      <c r="Y153" t="s">
        <v>879</v>
      </c>
      <c r="Z153" t="s">
        <v>772</v>
      </c>
      <c r="AA153" t="s">
        <v>676</v>
      </c>
      <c r="AB153" t="s">
        <v>687</v>
      </c>
      <c r="AC153" t="s">
        <v>1008</v>
      </c>
      <c r="AD153" t="s">
        <v>905</v>
      </c>
      <c r="AE153" t="s">
        <v>33</v>
      </c>
    </row>
    <row r="154" spans="1:31" x14ac:dyDescent="0.3">
      <c r="A154" t="s">
        <v>1503</v>
      </c>
      <c r="B154" t="s">
        <v>422</v>
      </c>
      <c r="C154" t="s">
        <v>715</v>
      </c>
      <c r="D154" t="s">
        <v>327</v>
      </c>
      <c r="E154" t="s">
        <v>52</v>
      </c>
      <c r="F154" t="s">
        <v>1197</v>
      </c>
      <c r="G154" t="s">
        <v>1375</v>
      </c>
      <c r="H154" t="s">
        <v>804</v>
      </c>
      <c r="I154" t="s">
        <v>790</v>
      </c>
      <c r="J154" t="s">
        <v>701</v>
      </c>
      <c r="K154" t="s">
        <v>1504</v>
      </c>
      <c r="L154" t="s">
        <v>698</v>
      </c>
      <c r="M154" t="s">
        <v>1053</v>
      </c>
      <c r="N154" t="s">
        <v>1505</v>
      </c>
      <c r="O154" t="s">
        <v>668</v>
      </c>
      <c r="P154" t="s">
        <v>871</v>
      </c>
      <c r="Q154" t="s">
        <v>786</v>
      </c>
      <c r="R154" t="s">
        <v>1506</v>
      </c>
      <c r="S154" t="s">
        <v>687</v>
      </c>
      <c r="T154" t="s">
        <v>929</v>
      </c>
      <c r="U154" t="s">
        <v>1507</v>
      </c>
      <c r="V154" t="s">
        <v>711</v>
      </c>
      <c r="W154" t="s">
        <v>667</v>
      </c>
      <c r="X154" t="s">
        <v>848</v>
      </c>
      <c r="Y154" t="s">
        <v>665</v>
      </c>
      <c r="Z154" t="s">
        <v>733</v>
      </c>
      <c r="AA154" t="s">
        <v>676</v>
      </c>
      <c r="AB154" t="s">
        <v>666</v>
      </c>
      <c r="AC154" t="s">
        <v>1016</v>
      </c>
      <c r="AD154" t="s">
        <v>678</v>
      </c>
      <c r="AE154" t="s">
        <v>33</v>
      </c>
    </row>
    <row r="155" spans="1:31" x14ac:dyDescent="0.3">
      <c r="A155" t="s">
        <v>1508</v>
      </c>
      <c r="B155" t="s">
        <v>423</v>
      </c>
      <c r="C155" t="s">
        <v>946</v>
      </c>
      <c r="D155" t="s">
        <v>321</v>
      </c>
      <c r="E155" t="s">
        <v>28</v>
      </c>
      <c r="F155" t="s">
        <v>1163</v>
      </c>
      <c r="G155" t="s">
        <v>738</v>
      </c>
      <c r="H155" t="s">
        <v>1509</v>
      </c>
      <c r="I155" t="s">
        <v>909</v>
      </c>
      <c r="J155" t="s">
        <v>770</v>
      </c>
      <c r="K155" t="s">
        <v>961</v>
      </c>
      <c r="L155" t="s">
        <v>773</v>
      </c>
      <c r="M155" t="s">
        <v>665</v>
      </c>
      <c r="N155" t="s">
        <v>1248</v>
      </c>
      <c r="O155" t="s">
        <v>662</v>
      </c>
      <c r="P155" t="s">
        <v>784</v>
      </c>
      <c r="Q155" t="s">
        <v>1168</v>
      </c>
      <c r="R155" t="s">
        <v>988</v>
      </c>
      <c r="S155" t="s">
        <v>1016</v>
      </c>
      <c r="T155" t="s">
        <v>689</v>
      </c>
      <c r="U155" t="s">
        <v>1510</v>
      </c>
      <c r="V155" t="s">
        <v>667</v>
      </c>
      <c r="W155" t="s">
        <v>790</v>
      </c>
      <c r="X155" t="s">
        <v>682</v>
      </c>
      <c r="Y155" t="s">
        <v>667</v>
      </c>
      <c r="Z155" t="s">
        <v>729</v>
      </c>
      <c r="AA155" t="s">
        <v>773</v>
      </c>
      <c r="AB155" t="s">
        <v>1016</v>
      </c>
      <c r="AC155" t="s">
        <v>667</v>
      </c>
      <c r="AD155" t="s">
        <v>1233</v>
      </c>
      <c r="AE155" t="s">
        <v>33</v>
      </c>
    </row>
    <row r="156" spans="1:31" x14ac:dyDescent="0.3">
      <c r="A156" t="s">
        <v>1511</v>
      </c>
      <c r="B156" t="s">
        <v>540</v>
      </c>
      <c r="C156" t="s">
        <v>793</v>
      </c>
      <c r="D156" t="s">
        <v>323</v>
      </c>
      <c r="E156" t="s">
        <v>28</v>
      </c>
      <c r="F156" t="s">
        <v>1145</v>
      </c>
      <c r="G156" t="s">
        <v>1145</v>
      </c>
      <c r="H156" t="s">
        <v>669</v>
      </c>
      <c r="I156" t="s">
        <v>790</v>
      </c>
      <c r="J156" t="s">
        <v>654</v>
      </c>
      <c r="K156" t="s">
        <v>1304</v>
      </c>
      <c r="L156" t="s">
        <v>665</v>
      </c>
      <c r="M156" t="s">
        <v>909</v>
      </c>
      <c r="N156" t="s">
        <v>653</v>
      </c>
      <c r="O156" t="s">
        <v>735</v>
      </c>
      <c r="P156" t="s">
        <v>909</v>
      </c>
      <c r="Q156" t="s">
        <v>856</v>
      </c>
      <c r="R156" t="s">
        <v>1266</v>
      </c>
      <c r="S156" t="s">
        <v>687</v>
      </c>
      <c r="T156" t="s">
        <v>1016</v>
      </c>
      <c r="U156" t="s">
        <v>1343</v>
      </c>
      <c r="V156" t="s">
        <v>668</v>
      </c>
      <c r="W156" t="s">
        <v>734</v>
      </c>
      <c r="X156" t="s">
        <v>788</v>
      </c>
      <c r="Y156" t="s">
        <v>668</v>
      </c>
      <c r="Z156" t="s">
        <v>1008</v>
      </c>
      <c r="AA156" t="s">
        <v>711</v>
      </c>
      <c r="AB156" t="s">
        <v>929</v>
      </c>
      <c r="AC156" t="s">
        <v>706</v>
      </c>
      <c r="AD156" t="s">
        <v>648</v>
      </c>
      <c r="AE156" t="s">
        <v>33</v>
      </c>
    </row>
    <row r="157" spans="1:31" x14ac:dyDescent="0.3">
      <c r="A157" t="s">
        <v>1512</v>
      </c>
      <c r="B157" t="s">
        <v>133</v>
      </c>
      <c r="C157" t="s">
        <v>645</v>
      </c>
      <c r="D157" t="s">
        <v>35</v>
      </c>
      <c r="E157" t="s">
        <v>50</v>
      </c>
      <c r="F157" t="s">
        <v>1176</v>
      </c>
      <c r="G157" t="s">
        <v>1084</v>
      </c>
      <c r="H157" t="s">
        <v>1223</v>
      </c>
      <c r="I157" t="s">
        <v>753</v>
      </c>
      <c r="J157" t="s">
        <v>844</v>
      </c>
      <c r="K157" t="s">
        <v>1207</v>
      </c>
      <c r="L157" t="s">
        <v>1274</v>
      </c>
      <c r="M157" t="s">
        <v>803</v>
      </c>
      <c r="N157" t="s">
        <v>1319</v>
      </c>
      <c r="O157" t="s">
        <v>753</v>
      </c>
      <c r="P157" t="s">
        <v>882</v>
      </c>
      <c r="Q157" t="s">
        <v>1513</v>
      </c>
      <c r="R157" t="s">
        <v>1207</v>
      </c>
      <c r="S157" t="s">
        <v>929</v>
      </c>
      <c r="T157" t="s">
        <v>651</v>
      </c>
      <c r="U157" t="s">
        <v>1514</v>
      </c>
      <c r="V157" t="s">
        <v>706</v>
      </c>
      <c r="W157" t="s">
        <v>658</v>
      </c>
      <c r="X157" t="s">
        <v>1326</v>
      </c>
      <c r="Y157" t="s">
        <v>866</v>
      </c>
      <c r="Z157" t="s">
        <v>729</v>
      </c>
      <c r="AA157" t="s">
        <v>772</v>
      </c>
      <c r="AB157" t="s">
        <v>665</v>
      </c>
      <c r="AC157" t="s">
        <v>848</v>
      </c>
      <c r="AD157" t="s">
        <v>695</v>
      </c>
      <c r="AE157" t="s">
        <v>33</v>
      </c>
    </row>
    <row r="158" spans="1:31" x14ac:dyDescent="0.3">
      <c r="A158" t="s">
        <v>1515</v>
      </c>
      <c r="B158" t="s">
        <v>109</v>
      </c>
      <c r="C158" t="s">
        <v>902</v>
      </c>
      <c r="D158" t="s">
        <v>61</v>
      </c>
      <c r="E158" t="s">
        <v>41</v>
      </c>
      <c r="F158" t="s">
        <v>1101</v>
      </c>
      <c r="G158" t="s">
        <v>834</v>
      </c>
      <c r="H158" t="s">
        <v>1516</v>
      </c>
      <c r="I158" t="s">
        <v>927</v>
      </c>
      <c r="J158" t="s">
        <v>722</v>
      </c>
      <c r="K158" t="s">
        <v>700</v>
      </c>
      <c r="L158" t="s">
        <v>735</v>
      </c>
      <c r="M158" t="s">
        <v>824</v>
      </c>
      <c r="N158" t="s">
        <v>1128</v>
      </c>
      <c r="O158" t="s">
        <v>1008</v>
      </c>
      <c r="P158" t="s">
        <v>706</v>
      </c>
      <c r="Q158" t="s">
        <v>781</v>
      </c>
      <c r="R158" t="s">
        <v>1249</v>
      </c>
      <c r="S158" t="s">
        <v>711</v>
      </c>
      <c r="T158" t="s">
        <v>729</v>
      </c>
      <c r="U158" t="s">
        <v>1517</v>
      </c>
      <c r="V158" t="s">
        <v>711</v>
      </c>
      <c r="W158" t="s">
        <v>782</v>
      </c>
      <c r="X158" t="s">
        <v>755</v>
      </c>
      <c r="Y158" t="s">
        <v>1016</v>
      </c>
      <c r="Z158" t="s">
        <v>729</v>
      </c>
      <c r="AA158" t="s">
        <v>803</v>
      </c>
      <c r="AB158" t="s">
        <v>772</v>
      </c>
      <c r="AC158" t="s">
        <v>1016</v>
      </c>
      <c r="AD158" t="s">
        <v>1050</v>
      </c>
      <c r="AE158" t="s">
        <v>33</v>
      </c>
    </row>
    <row r="159" spans="1:31" x14ac:dyDescent="0.3">
      <c r="A159" t="s">
        <v>1518</v>
      </c>
      <c r="B159" t="s">
        <v>129</v>
      </c>
      <c r="C159" t="s">
        <v>874</v>
      </c>
      <c r="D159" t="s">
        <v>47</v>
      </c>
      <c r="E159" t="s">
        <v>36</v>
      </c>
      <c r="F159" t="s">
        <v>777</v>
      </c>
      <c r="G159" t="s">
        <v>777</v>
      </c>
      <c r="H159" t="s">
        <v>1519</v>
      </c>
      <c r="I159" t="s">
        <v>662</v>
      </c>
      <c r="J159" t="s">
        <v>654</v>
      </c>
      <c r="K159" t="s">
        <v>973</v>
      </c>
      <c r="L159" t="s">
        <v>665</v>
      </c>
      <c r="M159" t="s">
        <v>753</v>
      </c>
      <c r="N159" t="s">
        <v>1520</v>
      </c>
      <c r="O159" t="s">
        <v>667</v>
      </c>
      <c r="P159" t="s">
        <v>881</v>
      </c>
      <c r="Q159" t="s">
        <v>749</v>
      </c>
      <c r="R159" t="s">
        <v>1005</v>
      </c>
      <c r="S159" t="s">
        <v>772</v>
      </c>
      <c r="T159" t="s">
        <v>687</v>
      </c>
      <c r="U159" t="s">
        <v>1521</v>
      </c>
      <c r="V159" t="s">
        <v>687</v>
      </c>
      <c r="W159" t="s">
        <v>848</v>
      </c>
      <c r="X159" t="s">
        <v>881</v>
      </c>
      <c r="Y159" t="s">
        <v>871</v>
      </c>
      <c r="Z159" t="s">
        <v>772</v>
      </c>
      <c r="AA159" t="s">
        <v>733</v>
      </c>
      <c r="AB159" t="s">
        <v>687</v>
      </c>
      <c r="AC159" t="s">
        <v>1016</v>
      </c>
      <c r="AD159" t="s">
        <v>1050</v>
      </c>
      <c r="AE159" t="s">
        <v>33</v>
      </c>
    </row>
    <row r="160" spans="1:31" x14ac:dyDescent="0.3">
      <c r="A160" t="s">
        <v>1522</v>
      </c>
      <c r="B160" t="s">
        <v>476</v>
      </c>
      <c r="C160" t="s">
        <v>738</v>
      </c>
      <c r="D160" t="s">
        <v>309</v>
      </c>
      <c r="E160" t="s">
        <v>50</v>
      </c>
      <c r="F160" t="s">
        <v>875</v>
      </c>
      <c r="G160" t="s">
        <v>875</v>
      </c>
      <c r="H160" t="s">
        <v>1265</v>
      </c>
      <c r="I160" t="s">
        <v>847</v>
      </c>
      <c r="J160" t="s">
        <v>897</v>
      </c>
      <c r="K160" t="s">
        <v>1523</v>
      </c>
      <c r="L160" t="s">
        <v>831</v>
      </c>
      <c r="M160" t="s">
        <v>711</v>
      </c>
      <c r="N160" t="s">
        <v>1524</v>
      </c>
      <c r="O160" t="s">
        <v>699</v>
      </c>
      <c r="P160" t="s">
        <v>1151</v>
      </c>
      <c r="Q160" t="s">
        <v>1403</v>
      </c>
      <c r="R160" t="s">
        <v>1525</v>
      </c>
      <c r="S160" t="s">
        <v>929</v>
      </c>
      <c r="T160" t="s">
        <v>782</v>
      </c>
      <c r="U160" t="s">
        <v>1396</v>
      </c>
      <c r="V160" t="s">
        <v>909</v>
      </c>
      <c r="W160" t="s">
        <v>811</v>
      </c>
      <c r="X160" t="s">
        <v>942</v>
      </c>
      <c r="Y160" t="s">
        <v>665</v>
      </c>
      <c r="Z160" t="s">
        <v>711</v>
      </c>
      <c r="AA160" t="s">
        <v>667</v>
      </c>
      <c r="AB160" t="s">
        <v>1008</v>
      </c>
      <c r="AC160" t="s">
        <v>668</v>
      </c>
      <c r="AD160" t="s">
        <v>1050</v>
      </c>
      <c r="AE160" t="s">
        <v>33</v>
      </c>
    </row>
    <row r="161" spans="1:31" x14ac:dyDescent="0.3">
      <c r="A161" t="s">
        <v>1526</v>
      </c>
      <c r="B161" t="s">
        <v>72</v>
      </c>
      <c r="C161" t="s">
        <v>645</v>
      </c>
      <c r="D161" t="s">
        <v>32</v>
      </c>
      <c r="E161" t="s">
        <v>41</v>
      </c>
      <c r="F161" t="s">
        <v>1010</v>
      </c>
      <c r="G161" t="s">
        <v>805</v>
      </c>
      <c r="H161" t="s">
        <v>859</v>
      </c>
      <c r="I161" t="s">
        <v>866</v>
      </c>
      <c r="J161" t="s">
        <v>899</v>
      </c>
      <c r="K161" t="s">
        <v>1134</v>
      </c>
      <c r="L161" t="s">
        <v>667</v>
      </c>
      <c r="M161" t="s">
        <v>838</v>
      </c>
      <c r="N161" t="s">
        <v>1282</v>
      </c>
      <c r="O161" t="s">
        <v>929</v>
      </c>
      <c r="P161" t="s">
        <v>848</v>
      </c>
      <c r="Q161" t="s">
        <v>1141</v>
      </c>
      <c r="R161" t="s">
        <v>1148</v>
      </c>
      <c r="S161" t="s">
        <v>772</v>
      </c>
      <c r="T161" t="s">
        <v>687</v>
      </c>
      <c r="U161" t="s">
        <v>1182</v>
      </c>
      <c r="V161" t="s">
        <v>803</v>
      </c>
      <c r="W161" t="s">
        <v>698</v>
      </c>
      <c r="X161" t="s">
        <v>689</v>
      </c>
      <c r="Y161" t="s">
        <v>687</v>
      </c>
      <c r="Z161" t="s">
        <v>666</v>
      </c>
      <c r="AA161" t="s">
        <v>831</v>
      </c>
      <c r="AB161" t="s">
        <v>711</v>
      </c>
      <c r="AC161" t="s">
        <v>665</v>
      </c>
      <c r="AD161" t="s">
        <v>1050</v>
      </c>
      <c r="AE161" t="s">
        <v>33</v>
      </c>
    </row>
    <row r="162" spans="1:31" x14ac:dyDescent="0.3">
      <c r="A162" t="s">
        <v>1527</v>
      </c>
      <c r="B162" t="s">
        <v>527</v>
      </c>
      <c r="C162" t="s">
        <v>888</v>
      </c>
      <c r="D162" t="s">
        <v>304</v>
      </c>
      <c r="E162" t="s">
        <v>36</v>
      </c>
      <c r="F162" t="s">
        <v>739</v>
      </c>
      <c r="G162" t="s">
        <v>671</v>
      </c>
      <c r="H162" t="s">
        <v>1528</v>
      </c>
      <c r="I162" t="s">
        <v>734</v>
      </c>
      <c r="J162" t="s">
        <v>863</v>
      </c>
      <c r="K162" t="s">
        <v>1282</v>
      </c>
      <c r="L162" t="s">
        <v>929</v>
      </c>
      <c r="M162" t="s">
        <v>662</v>
      </c>
      <c r="N162" t="s">
        <v>1529</v>
      </c>
      <c r="O162" t="s">
        <v>668</v>
      </c>
      <c r="P162" t="s">
        <v>754</v>
      </c>
      <c r="Q162" t="s">
        <v>998</v>
      </c>
      <c r="R162" t="s">
        <v>1162</v>
      </c>
      <c r="S162" t="s">
        <v>735</v>
      </c>
      <c r="T162" t="s">
        <v>688</v>
      </c>
      <c r="U162" t="s">
        <v>1530</v>
      </c>
      <c r="V162" t="s">
        <v>676</v>
      </c>
      <c r="W162" t="s">
        <v>667</v>
      </c>
      <c r="X162" t="s">
        <v>782</v>
      </c>
      <c r="Y162" t="s">
        <v>814</v>
      </c>
      <c r="Z162" t="s">
        <v>661</v>
      </c>
      <c r="AA162" t="s">
        <v>676</v>
      </c>
      <c r="AB162" t="s">
        <v>910</v>
      </c>
      <c r="AC162" t="s">
        <v>1008</v>
      </c>
      <c r="AD162" t="s">
        <v>953</v>
      </c>
      <c r="AE162" t="s">
        <v>33</v>
      </c>
    </row>
    <row r="163" spans="1:31" x14ac:dyDescent="0.3">
      <c r="A163" t="s">
        <v>1531</v>
      </c>
      <c r="B163" t="s">
        <v>112</v>
      </c>
      <c r="C163" t="s">
        <v>902</v>
      </c>
      <c r="D163" t="s">
        <v>57</v>
      </c>
      <c r="E163" t="s">
        <v>41</v>
      </c>
      <c r="F163" t="s">
        <v>985</v>
      </c>
      <c r="G163" t="s">
        <v>985</v>
      </c>
      <c r="H163" t="s">
        <v>1402</v>
      </c>
      <c r="I163" t="s">
        <v>734</v>
      </c>
      <c r="J163" t="s">
        <v>659</v>
      </c>
      <c r="K163" t="s">
        <v>1225</v>
      </c>
      <c r="L163" t="s">
        <v>668</v>
      </c>
      <c r="M163" t="s">
        <v>838</v>
      </c>
      <c r="N163" t="s">
        <v>723</v>
      </c>
      <c r="O163" t="s">
        <v>929</v>
      </c>
      <c r="P163" t="s">
        <v>706</v>
      </c>
      <c r="Q163" t="s">
        <v>1057</v>
      </c>
      <c r="R163" t="s">
        <v>1034</v>
      </c>
      <c r="S163" t="s">
        <v>1016</v>
      </c>
      <c r="T163" t="s">
        <v>756</v>
      </c>
      <c r="U163" t="s">
        <v>1048</v>
      </c>
      <c r="V163" t="s">
        <v>676</v>
      </c>
      <c r="W163" t="s">
        <v>651</v>
      </c>
      <c r="X163" t="s">
        <v>667</v>
      </c>
      <c r="Y163" t="s">
        <v>1016</v>
      </c>
      <c r="Z163" t="s">
        <v>773</v>
      </c>
      <c r="AA163" t="s">
        <v>831</v>
      </c>
      <c r="AB163" t="s">
        <v>711</v>
      </c>
      <c r="AC163" t="s">
        <v>687</v>
      </c>
      <c r="AD163" t="s">
        <v>953</v>
      </c>
      <c r="AE163" t="s">
        <v>33</v>
      </c>
    </row>
    <row r="164" spans="1:31" x14ac:dyDescent="0.3">
      <c r="A164" t="s">
        <v>1532</v>
      </c>
      <c r="B164" t="s">
        <v>182</v>
      </c>
      <c r="C164" t="s">
        <v>671</v>
      </c>
      <c r="D164" t="s">
        <v>82</v>
      </c>
      <c r="E164" t="s">
        <v>52</v>
      </c>
      <c r="F164" t="s">
        <v>1010</v>
      </c>
      <c r="G164" t="s">
        <v>1061</v>
      </c>
      <c r="H164" t="s">
        <v>1533</v>
      </c>
      <c r="I164" t="s">
        <v>871</v>
      </c>
      <c r="J164" t="s">
        <v>820</v>
      </c>
      <c r="K164" t="s">
        <v>797</v>
      </c>
      <c r="L164" t="s">
        <v>782</v>
      </c>
      <c r="M164" t="s">
        <v>682</v>
      </c>
      <c r="N164" t="s">
        <v>1078</v>
      </c>
      <c r="O164" t="s">
        <v>929</v>
      </c>
      <c r="P164" t="s">
        <v>667</v>
      </c>
      <c r="Q164" t="s">
        <v>1087</v>
      </c>
      <c r="R164" t="s">
        <v>1207</v>
      </c>
      <c r="S164" t="s">
        <v>711</v>
      </c>
      <c r="T164" t="s">
        <v>768</v>
      </c>
      <c r="U164" t="s">
        <v>1088</v>
      </c>
      <c r="V164" t="s">
        <v>676</v>
      </c>
      <c r="W164" t="s">
        <v>698</v>
      </c>
      <c r="X164" t="s">
        <v>689</v>
      </c>
      <c r="Y164" t="s">
        <v>667</v>
      </c>
      <c r="Z164" t="s">
        <v>773</v>
      </c>
      <c r="AA164" t="s">
        <v>831</v>
      </c>
      <c r="AB164" t="s">
        <v>687</v>
      </c>
      <c r="AC164" t="s">
        <v>710</v>
      </c>
      <c r="AD164" t="s">
        <v>953</v>
      </c>
      <c r="AE164" t="s">
        <v>33</v>
      </c>
    </row>
    <row r="165" spans="1:31" x14ac:dyDescent="0.3">
      <c r="A165" t="s">
        <v>1534</v>
      </c>
      <c r="B165" t="s">
        <v>521</v>
      </c>
      <c r="C165" t="s">
        <v>692</v>
      </c>
      <c r="D165" t="s">
        <v>294</v>
      </c>
      <c r="E165" t="s">
        <v>50</v>
      </c>
      <c r="F165" t="s">
        <v>693</v>
      </c>
      <c r="G165" t="s">
        <v>1100</v>
      </c>
      <c r="H165" t="s">
        <v>1428</v>
      </c>
      <c r="I165" t="s">
        <v>927</v>
      </c>
      <c r="J165" t="s">
        <v>769</v>
      </c>
      <c r="K165" t="s">
        <v>748</v>
      </c>
      <c r="L165" t="s">
        <v>1008</v>
      </c>
      <c r="M165" t="s">
        <v>871</v>
      </c>
      <c r="N165" t="s">
        <v>1535</v>
      </c>
      <c r="O165" t="s">
        <v>735</v>
      </c>
      <c r="P165" t="s">
        <v>662</v>
      </c>
      <c r="Q165" t="s">
        <v>1434</v>
      </c>
      <c r="R165" t="s">
        <v>1279</v>
      </c>
      <c r="S165" t="s">
        <v>929</v>
      </c>
      <c r="T165" t="s">
        <v>698</v>
      </c>
      <c r="U165" t="s">
        <v>1212</v>
      </c>
      <c r="V165" t="s">
        <v>756</v>
      </c>
      <c r="W165" t="s">
        <v>936</v>
      </c>
      <c r="X165" t="s">
        <v>801</v>
      </c>
      <c r="Y165" t="s">
        <v>651</v>
      </c>
      <c r="Z165" t="s">
        <v>729</v>
      </c>
      <c r="AA165" t="s">
        <v>803</v>
      </c>
      <c r="AB165" t="s">
        <v>687</v>
      </c>
      <c r="AC165" t="s">
        <v>689</v>
      </c>
      <c r="AD165" t="s">
        <v>953</v>
      </c>
      <c r="AE165" t="s">
        <v>33</v>
      </c>
    </row>
    <row r="166" spans="1:31" x14ac:dyDescent="0.3">
      <c r="A166" t="s">
        <v>1536</v>
      </c>
      <c r="B166" t="s">
        <v>488</v>
      </c>
      <c r="C166" t="s">
        <v>946</v>
      </c>
      <c r="D166" t="s">
        <v>309</v>
      </c>
      <c r="E166" t="s">
        <v>52</v>
      </c>
      <c r="F166" t="s">
        <v>971</v>
      </c>
      <c r="G166" t="s">
        <v>887</v>
      </c>
      <c r="H166" t="s">
        <v>1144</v>
      </c>
      <c r="I166" t="s">
        <v>871</v>
      </c>
      <c r="J166" t="s">
        <v>844</v>
      </c>
      <c r="K166" t="s">
        <v>1537</v>
      </c>
      <c r="L166" t="s">
        <v>668</v>
      </c>
      <c r="M166" t="s">
        <v>704</v>
      </c>
      <c r="N166" t="s">
        <v>1499</v>
      </c>
      <c r="O166" t="s">
        <v>665</v>
      </c>
      <c r="P166" t="s">
        <v>755</v>
      </c>
      <c r="Q166" t="s">
        <v>1396</v>
      </c>
      <c r="R166" t="s">
        <v>1168</v>
      </c>
      <c r="S166" t="s">
        <v>661</v>
      </c>
      <c r="T166" t="s">
        <v>666</v>
      </c>
      <c r="U166" t="s">
        <v>1538</v>
      </c>
      <c r="V166" t="s">
        <v>711</v>
      </c>
      <c r="W166" t="s">
        <v>667</v>
      </c>
      <c r="X166" t="s">
        <v>848</v>
      </c>
      <c r="Y166" t="s">
        <v>1008</v>
      </c>
      <c r="Z166" t="s">
        <v>711</v>
      </c>
      <c r="AA166" t="s">
        <v>831</v>
      </c>
      <c r="AB166" t="s">
        <v>1008</v>
      </c>
      <c r="AC166" t="s">
        <v>1016</v>
      </c>
      <c r="AD166" t="s">
        <v>724</v>
      </c>
      <c r="AE166" t="s">
        <v>33</v>
      </c>
    </row>
    <row r="167" spans="1:31" x14ac:dyDescent="0.3">
      <c r="A167" t="s">
        <v>1539</v>
      </c>
      <c r="B167" t="s">
        <v>151</v>
      </c>
      <c r="C167" t="s">
        <v>902</v>
      </c>
      <c r="D167" t="s">
        <v>716</v>
      </c>
      <c r="E167" t="s">
        <v>41</v>
      </c>
      <c r="F167" t="s">
        <v>1163</v>
      </c>
      <c r="G167" t="s">
        <v>714</v>
      </c>
      <c r="H167" t="s">
        <v>1492</v>
      </c>
      <c r="I167" t="s">
        <v>871</v>
      </c>
      <c r="J167" t="s">
        <v>741</v>
      </c>
      <c r="K167" t="s">
        <v>1540</v>
      </c>
      <c r="L167" t="s">
        <v>756</v>
      </c>
      <c r="M167" t="s">
        <v>1053</v>
      </c>
      <c r="N167" t="s">
        <v>1161</v>
      </c>
      <c r="O167" t="s">
        <v>756</v>
      </c>
      <c r="P167" t="s">
        <v>866</v>
      </c>
      <c r="Q167" t="s">
        <v>906</v>
      </c>
      <c r="R167" t="s">
        <v>925</v>
      </c>
      <c r="S167" t="s">
        <v>772</v>
      </c>
      <c r="T167" t="s">
        <v>687</v>
      </c>
      <c r="U167" t="s">
        <v>802</v>
      </c>
      <c r="V167" t="s">
        <v>733</v>
      </c>
      <c r="W167" t="s">
        <v>735</v>
      </c>
      <c r="X167" t="s">
        <v>706</v>
      </c>
      <c r="Y167" t="s">
        <v>919</v>
      </c>
      <c r="Z167" t="s">
        <v>729</v>
      </c>
      <c r="AA167" t="s">
        <v>676</v>
      </c>
      <c r="AB167" t="s">
        <v>929</v>
      </c>
      <c r="AC167" t="s">
        <v>667</v>
      </c>
      <c r="AD167" t="s">
        <v>1079</v>
      </c>
      <c r="AE167" t="s">
        <v>33</v>
      </c>
    </row>
    <row r="168" spans="1:31" x14ac:dyDescent="0.3">
      <c r="A168" t="s">
        <v>1541</v>
      </c>
      <c r="B168" t="s">
        <v>439</v>
      </c>
      <c r="C168" t="s">
        <v>834</v>
      </c>
      <c r="D168" t="s">
        <v>314</v>
      </c>
      <c r="E168" t="s">
        <v>41</v>
      </c>
      <c r="F168" t="s">
        <v>1096</v>
      </c>
      <c r="G168" t="s">
        <v>805</v>
      </c>
      <c r="H168" t="s">
        <v>1542</v>
      </c>
      <c r="I168" t="s">
        <v>936</v>
      </c>
      <c r="J168" t="s">
        <v>707</v>
      </c>
      <c r="K168" t="s">
        <v>1238</v>
      </c>
      <c r="L168" t="s">
        <v>698</v>
      </c>
      <c r="M168" t="s">
        <v>838</v>
      </c>
      <c r="N168" t="s">
        <v>1543</v>
      </c>
      <c r="O168" t="s">
        <v>665</v>
      </c>
      <c r="P168" t="s">
        <v>927</v>
      </c>
      <c r="Q168" t="s">
        <v>1437</v>
      </c>
      <c r="R168" t="s">
        <v>1544</v>
      </c>
      <c r="S168" t="s">
        <v>929</v>
      </c>
      <c r="T168" t="s">
        <v>710</v>
      </c>
      <c r="U168" t="s">
        <v>1545</v>
      </c>
      <c r="V168" t="s">
        <v>733</v>
      </c>
      <c r="W168" t="s">
        <v>667</v>
      </c>
      <c r="X168" t="s">
        <v>815</v>
      </c>
      <c r="Y168" t="s">
        <v>687</v>
      </c>
      <c r="Z168" t="s">
        <v>773</v>
      </c>
      <c r="AA168" t="s">
        <v>733</v>
      </c>
      <c r="AB168" t="s">
        <v>666</v>
      </c>
      <c r="AC168" t="s">
        <v>661</v>
      </c>
      <c r="AD168" t="s">
        <v>1079</v>
      </c>
      <c r="AE168" t="s">
        <v>33</v>
      </c>
    </row>
    <row r="169" spans="1:31" x14ac:dyDescent="0.3">
      <c r="A169" t="s">
        <v>1546</v>
      </c>
      <c r="B169" t="s">
        <v>570</v>
      </c>
      <c r="C169" t="s">
        <v>738</v>
      </c>
      <c r="D169" t="s">
        <v>314</v>
      </c>
      <c r="E169" t="s">
        <v>41</v>
      </c>
      <c r="F169" t="s">
        <v>1095</v>
      </c>
      <c r="G169" t="s">
        <v>817</v>
      </c>
      <c r="H169" t="s">
        <v>1542</v>
      </c>
      <c r="I169" t="s">
        <v>927</v>
      </c>
      <c r="J169" t="s">
        <v>741</v>
      </c>
      <c r="K169" t="s">
        <v>1331</v>
      </c>
      <c r="L169" t="s">
        <v>687</v>
      </c>
      <c r="M169" t="s">
        <v>712</v>
      </c>
      <c r="N169" t="s">
        <v>1092</v>
      </c>
      <c r="O169" t="s">
        <v>815</v>
      </c>
      <c r="P169" t="s">
        <v>652</v>
      </c>
      <c r="Q169" t="s">
        <v>1200</v>
      </c>
      <c r="R169" t="s">
        <v>843</v>
      </c>
      <c r="S169" t="s">
        <v>1016</v>
      </c>
      <c r="T169" t="s">
        <v>698</v>
      </c>
      <c r="U169" t="s">
        <v>1547</v>
      </c>
      <c r="V169" t="s">
        <v>768</v>
      </c>
      <c r="W169" t="s">
        <v>735</v>
      </c>
      <c r="X169" t="s">
        <v>755</v>
      </c>
      <c r="Y169" t="s">
        <v>668</v>
      </c>
      <c r="Z169" t="s">
        <v>910</v>
      </c>
      <c r="AA169" t="s">
        <v>676</v>
      </c>
      <c r="AB169" t="s">
        <v>687</v>
      </c>
      <c r="AC169" t="s">
        <v>665</v>
      </c>
      <c r="AD169" t="s">
        <v>1326</v>
      </c>
      <c r="AE169" t="s">
        <v>33</v>
      </c>
    </row>
    <row r="170" spans="1:31" x14ac:dyDescent="0.3">
      <c r="A170" t="s">
        <v>1548</v>
      </c>
      <c r="B170" t="s">
        <v>130</v>
      </c>
      <c r="C170" t="s">
        <v>946</v>
      </c>
      <c r="D170" t="s">
        <v>82</v>
      </c>
      <c r="E170" t="s">
        <v>28</v>
      </c>
      <c r="F170" t="s">
        <v>835</v>
      </c>
      <c r="G170" t="s">
        <v>817</v>
      </c>
      <c r="H170" t="s">
        <v>1549</v>
      </c>
      <c r="I170" t="s">
        <v>936</v>
      </c>
      <c r="J170" t="s">
        <v>731</v>
      </c>
      <c r="K170" t="s">
        <v>1550</v>
      </c>
      <c r="L170" t="s">
        <v>665</v>
      </c>
      <c r="M170" t="s">
        <v>909</v>
      </c>
      <c r="N170" t="s">
        <v>1551</v>
      </c>
      <c r="O170" t="s">
        <v>698</v>
      </c>
      <c r="P170" t="s">
        <v>734</v>
      </c>
      <c r="Q170" t="s">
        <v>989</v>
      </c>
      <c r="R170" t="s">
        <v>1073</v>
      </c>
      <c r="S170" t="s">
        <v>1016</v>
      </c>
      <c r="T170" t="s">
        <v>756</v>
      </c>
      <c r="U170" t="s">
        <v>1517</v>
      </c>
      <c r="V170" t="s">
        <v>711</v>
      </c>
      <c r="W170" t="s">
        <v>712</v>
      </c>
      <c r="X170" t="s">
        <v>871</v>
      </c>
      <c r="Y170" t="s">
        <v>815</v>
      </c>
      <c r="Z170" t="s">
        <v>729</v>
      </c>
      <c r="AA170" t="s">
        <v>803</v>
      </c>
      <c r="AB170" t="s">
        <v>910</v>
      </c>
      <c r="AC170" t="s">
        <v>710</v>
      </c>
      <c r="AD170" t="s">
        <v>1326</v>
      </c>
      <c r="AE170" t="s">
        <v>33</v>
      </c>
    </row>
    <row r="171" spans="1:31" x14ac:dyDescent="0.3">
      <c r="A171" t="s">
        <v>1552</v>
      </c>
      <c r="B171" t="s">
        <v>363</v>
      </c>
      <c r="C171" t="s">
        <v>692</v>
      </c>
      <c r="D171" t="s">
        <v>297</v>
      </c>
      <c r="E171" t="s">
        <v>41</v>
      </c>
      <c r="F171" t="s">
        <v>1132</v>
      </c>
      <c r="G171" t="s">
        <v>775</v>
      </c>
      <c r="H171" t="s">
        <v>1533</v>
      </c>
      <c r="I171" t="s">
        <v>879</v>
      </c>
      <c r="J171" t="s">
        <v>811</v>
      </c>
      <c r="K171" t="s">
        <v>878</v>
      </c>
      <c r="L171" t="s">
        <v>689</v>
      </c>
      <c r="M171" t="s">
        <v>991</v>
      </c>
      <c r="N171" t="s">
        <v>1160</v>
      </c>
      <c r="O171" t="s">
        <v>772</v>
      </c>
      <c r="P171" t="s">
        <v>668</v>
      </c>
      <c r="Q171" t="s">
        <v>1021</v>
      </c>
      <c r="R171" t="s">
        <v>1553</v>
      </c>
      <c r="S171" t="s">
        <v>1008</v>
      </c>
      <c r="T171" t="s">
        <v>710</v>
      </c>
      <c r="U171" t="s">
        <v>1545</v>
      </c>
      <c r="V171" t="s">
        <v>773</v>
      </c>
      <c r="W171" t="s">
        <v>735</v>
      </c>
      <c r="X171" t="s">
        <v>848</v>
      </c>
      <c r="Y171" t="s">
        <v>651</v>
      </c>
      <c r="Z171" t="s">
        <v>729</v>
      </c>
      <c r="AA171" t="s">
        <v>803</v>
      </c>
      <c r="AB171" t="s">
        <v>687</v>
      </c>
      <c r="AC171" t="s">
        <v>1008</v>
      </c>
      <c r="AD171" t="s">
        <v>683</v>
      </c>
      <c r="AE171" t="s">
        <v>33</v>
      </c>
    </row>
    <row r="172" spans="1:31" x14ac:dyDescent="0.3">
      <c r="A172" t="s">
        <v>1554</v>
      </c>
      <c r="B172" t="s">
        <v>505</v>
      </c>
      <c r="C172" t="s">
        <v>834</v>
      </c>
      <c r="D172" t="s">
        <v>312</v>
      </c>
      <c r="E172" t="s">
        <v>41</v>
      </c>
      <c r="F172" t="s">
        <v>739</v>
      </c>
      <c r="G172" t="s">
        <v>1096</v>
      </c>
      <c r="H172" t="s">
        <v>938</v>
      </c>
      <c r="I172" t="s">
        <v>866</v>
      </c>
      <c r="J172" t="s">
        <v>707</v>
      </c>
      <c r="K172" t="s">
        <v>1147</v>
      </c>
      <c r="L172" t="s">
        <v>1016</v>
      </c>
      <c r="M172" t="s">
        <v>746</v>
      </c>
      <c r="N172" t="s">
        <v>1301</v>
      </c>
      <c r="O172" t="s">
        <v>668</v>
      </c>
      <c r="P172" t="s">
        <v>847</v>
      </c>
      <c r="Q172" t="s">
        <v>1091</v>
      </c>
      <c r="R172" t="s">
        <v>1259</v>
      </c>
      <c r="S172" t="s">
        <v>929</v>
      </c>
      <c r="T172" t="s">
        <v>710</v>
      </c>
      <c r="U172" t="s">
        <v>1423</v>
      </c>
      <c r="V172" t="s">
        <v>729</v>
      </c>
      <c r="W172" t="s">
        <v>848</v>
      </c>
      <c r="X172" t="s">
        <v>866</v>
      </c>
      <c r="Y172" t="s">
        <v>668</v>
      </c>
      <c r="Z172" t="s">
        <v>666</v>
      </c>
      <c r="AA172" t="s">
        <v>733</v>
      </c>
      <c r="AB172" t="s">
        <v>1008</v>
      </c>
      <c r="AC172" t="s">
        <v>782</v>
      </c>
      <c r="AD172" t="s">
        <v>683</v>
      </c>
      <c r="AE172" t="s">
        <v>33</v>
      </c>
    </row>
    <row r="173" spans="1:31" x14ac:dyDescent="0.3">
      <c r="A173" t="s">
        <v>1555</v>
      </c>
      <c r="B173" t="s">
        <v>338</v>
      </c>
      <c r="C173" t="s">
        <v>671</v>
      </c>
      <c r="D173" t="s">
        <v>82</v>
      </c>
      <c r="E173" t="s">
        <v>36</v>
      </c>
      <c r="F173" t="s">
        <v>1132</v>
      </c>
      <c r="G173" t="s">
        <v>738</v>
      </c>
      <c r="H173" t="s">
        <v>849</v>
      </c>
      <c r="I173" t="s">
        <v>871</v>
      </c>
      <c r="J173" t="s">
        <v>707</v>
      </c>
      <c r="K173" t="s">
        <v>1269</v>
      </c>
      <c r="L173" t="s">
        <v>929</v>
      </c>
      <c r="M173" t="s">
        <v>847</v>
      </c>
      <c r="N173" t="s">
        <v>959</v>
      </c>
      <c r="O173" t="s">
        <v>735</v>
      </c>
      <c r="P173" t="s">
        <v>746</v>
      </c>
      <c r="Q173" t="s">
        <v>1224</v>
      </c>
      <c r="R173" t="s">
        <v>1368</v>
      </c>
      <c r="S173" t="s">
        <v>929</v>
      </c>
      <c r="T173" t="s">
        <v>665</v>
      </c>
      <c r="U173" t="s">
        <v>1507</v>
      </c>
      <c r="V173" t="s">
        <v>768</v>
      </c>
      <c r="W173" t="s">
        <v>848</v>
      </c>
      <c r="X173" t="s">
        <v>936</v>
      </c>
      <c r="Y173" t="s">
        <v>782</v>
      </c>
      <c r="Z173" t="s">
        <v>711</v>
      </c>
      <c r="AA173" t="s">
        <v>676</v>
      </c>
      <c r="AB173" t="s">
        <v>687</v>
      </c>
      <c r="AC173" t="s">
        <v>772</v>
      </c>
      <c r="AD173" t="s">
        <v>683</v>
      </c>
      <c r="AE173" t="s">
        <v>33</v>
      </c>
    </row>
    <row r="174" spans="1:31" x14ac:dyDescent="0.3">
      <c r="A174" t="s">
        <v>1556</v>
      </c>
      <c r="B174" t="s">
        <v>134</v>
      </c>
      <c r="C174" t="s">
        <v>645</v>
      </c>
      <c r="D174" t="s">
        <v>69</v>
      </c>
      <c r="E174" t="s">
        <v>28</v>
      </c>
      <c r="F174" t="s">
        <v>739</v>
      </c>
      <c r="G174" t="s">
        <v>714</v>
      </c>
      <c r="H174" t="s">
        <v>1557</v>
      </c>
      <c r="I174" t="s">
        <v>927</v>
      </c>
      <c r="J174" t="s">
        <v>811</v>
      </c>
      <c r="K174" t="s">
        <v>1034</v>
      </c>
      <c r="L174" t="s">
        <v>929</v>
      </c>
      <c r="M174" t="s">
        <v>866</v>
      </c>
      <c r="N174" t="s">
        <v>1064</v>
      </c>
      <c r="O174" t="s">
        <v>782</v>
      </c>
      <c r="P174" t="s">
        <v>866</v>
      </c>
      <c r="Q174" t="s">
        <v>1558</v>
      </c>
      <c r="R174" t="s">
        <v>1210</v>
      </c>
      <c r="S174" t="s">
        <v>772</v>
      </c>
      <c r="T174" t="s">
        <v>929</v>
      </c>
      <c r="U174" t="s">
        <v>1054</v>
      </c>
      <c r="V174" t="s">
        <v>768</v>
      </c>
      <c r="W174" t="s">
        <v>712</v>
      </c>
      <c r="X174" t="s">
        <v>927</v>
      </c>
      <c r="Y174" t="s">
        <v>1016</v>
      </c>
      <c r="Z174" t="s">
        <v>711</v>
      </c>
      <c r="AA174" t="s">
        <v>733</v>
      </c>
      <c r="AB174" t="s">
        <v>661</v>
      </c>
      <c r="AC174" t="s">
        <v>929</v>
      </c>
      <c r="AD174" t="s">
        <v>1169</v>
      </c>
      <c r="AE174" t="s">
        <v>33</v>
      </c>
    </row>
    <row r="175" spans="1:31" x14ac:dyDescent="0.3">
      <c r="A175" t="s">
        <v>1559</v>
      </c>
      <c r="B175" t="s">
        <v>1560</v>
      </c>
      <c r="C175" t="s">
        <v>902</v>
      </c>
      <c r="D175" t="s">
        <v>716</v>
      </c>
      <c r="E175" t="s">
        <v>50</v>
      </c>
      <c r="F175" t="s">
        <v>1272</v>
      </c>
      <c r="G175" t="s">
        <v>946</v>
      </c>
      <c r="H175" t="s">
        <v>1002</v>
      </c>
      <c r="I175" t="s">
        <v>881</v>
      </c>
      <c r="J175" t="s">
        <v>732</v>
      </c>
      <c r="K175" t="s">
        <v>1129</v>
      </c>
      <c r="L175" t="s">
        <v>831</v>
      </c>
      <c r="M175" t="s">
        <v>773</v>
      </c>
      <c r="N175" t="s">
        <v>1561</v>
      </c>
      <c r="O175" t="s">
        <v>790</v>
      </c>
      <c r="P175" t="s">
        <v>830</v>
      </c>
      <c r="Q175" t="s">
        <v>656</v>
      </c>
      <c r="R175" t="s">
        <v>1209</v>
      </c>
      <c r="S175" t="s">
        <v>710</v>
      </c>
      <c r="T175" t="s">
        <v>698</v>
      </c>
      <c r="U175" t="s">
        <v>802</v>
      </c>
      <c r="V175" t="s">
        <v>689</v>
      </c>
      <c r="W175" t="s">
        <v>1053</v>
      </c>
      <c r="X175" t="s">
        <v>732</v>
      </c>
      <c r="Y175" t="s">
        <v>698</v>
      </c>
      <c r="Z175" t="s">
        <v>773</v>
      </c>
      <c r="AA175" t="s">
        <v>711</v>
      </c>
      <c r="AB175" t="s">
        <v>1008</v>
      </c>
      <c r="AC175" t="s">
        <v>668</v>
      </c>
      <c r="AD175" t="s">
        <v>982</v>
      </c>
      <c r="AE175" t="s">
        <v>33</v>
      </c>
    </row>
    <row r="176" spans="1:31" x14ac:dyDescent="0.3">
      <c r="A176" t="s">
        <v>1562</v>
      </c>
      <c r="B176" t="s">
        <v>443</v>
      </c>
      <c r="C176" t="s">
        <v>793</v>
      </c>
      <c r="D176" t="s">
        <v>316</v>
      </c>
      <c r="E176" t="s">
        <v>41</v>
      </c>
      <c r="F176" t="s">
        <v>1132</v>
      </c>
      <c r="G176" t="s">
        <v>1113</v>
      </c>
      <c r="H176" t="s">
        <v>1258</v>
      </c>
      <c r="I176" t="s">
        <v>790</v>
      </c>
      <c r="J176" t="s">
        <v>1085</v>
      </c>
      <c r="K176" t="s">
        <v>1072</v>
      </c>
      <c r="L176" t="s">
        <v>1016</v>
      </c>
      <c r="M176" t="s">
        <v>927</v>
      </c>
      <c r="N176" t="s">
        <v>1179</v>
      </c>
      <c r="O176" t="s">
        <v>782</v>
      </c>
      <c r="P176" t="s">
        <v>814</v>
      </c>
      <c r="Q176" t="s">
        <v>1219</v>
      </c>
      <c r="R176" t="s">
        <v>1279</v>
      </c>
      <c r="S176" t="s">
        <v>773</v>
      </c>
      <c r="T176" t="s">
        <v>729</v>
      </c>
      <c r="U176" t="s">
        <v>1563</v>
      </c>
      <c r="V176" t="s">
        <v>666</v>
      </c>
      <c r="W176" t="s">
        <v>815</v>
      </c>
      <c r="X176" t="s">
        <v>866</v>
      </c>
      <c r="Y176" t="s">
        <v>1008</v>
      </c>
      <c r="Z176" t="s">
        <v>661</v>
      </c>
      <c r="AA176" t="s">
        <v>773</v>
      </c>
      <c r="AB176" t="s">
        <v>729</v>
      </c>
      <c r="AC176" t="s">
        <v>698</v>
      </c>
      <c r="AD176" t="s">
        <v>982</v>
      </c>
      <c r="AE176" t="s">
        <v>33</v>
      </c>
    </row>
    <row r="177" spans="1:31" x14ac:dyDescent="0.3">
      <c r="A177" t="s">
        <v>1564</v>
      </c>
      <c r="B177" t="s">
        <v>554</v>
      </c>
      <c r="C177" t="s">
        <v>946</v>
      </c>
      <c r="D177" t="s">
        <v>78</v>
      </c>
      <c r="E177" t="s">
        <v>41</v>
      </c>
      <c r="F177" t="s">
        <v>739</v>
      </c>
      <c r="G177" t="s">
        <v>1010</v>
      </c>
      <c r="H177" t="s">
        <v>849</v>
      </c>
      <c r="I177" t="s">
        <v>734</v>
      </c>
      <c r="J177" t="s">
        <v>863</v>
      </c>
      <c r="K177" t="s">
        <v>1565</v>
      </c>
      <c r="L177" t="s">
        <v>665</v>
      </c>
      <c r="M177" t="s">
        <v>663</v>
      </c>
      <c r="N177" t="s">
        <v>950</v>
      </c>
      <c r="O177" t="s">
        <v>756</v>
      </c>
      <c r="P177" t="s">
        <v>734</v>
      </c>
      <c r="Q177" t="s">
        <v>857</v>
      </c>
      <c r="R177" t="s">
        <v>781</v>
      </c>
      <c r="S177" t="s">
        <v>929</v>
      </c>
      <c r="T177" t="s">
        <v>665</v>
      </c>
      <c r="U177" t="s">
        <v>1566</v>
      </c>
      <c r="V177" t="s">
        <v>772</v>
      </c>
      <c r="W177" t="s">
        <v>689</v>
      </c>
      <c r="X177" t="s">
        <v>879</v>
      </c>
      <c r="Y177" t="s">
        <v>665</v>
      </c>
      <c r="Z177" t="s">
        <v>711</v>
      </c>
      <c r="AA177" t="s">
        <v>831</v>
      </c>
      <c r="AB177" t="s">
        <v>661</v>
      </c>
      <c r="AC177" t="s">
        <v>710</v>
      </c>
      <c r="AD177" t="s">
        <v>982</v>
      </c>
      <c r="AE177" t="s">
        <v>33</v>
      </c>
    </row>
    <row r="178" spans="1:31" x14ac:dyDescent="0.3">
      <c r="A178" t="s">
        <v>1567</v>
      </c>
      <c r="B178" t="s">
        <v>368</v>
      </c>
      <c r="C178" t="s">
        <v>645</v>
      </c>
      <c r="D178" t="s">
        <v>319</v>
      </c>
      <c r="E178" t="s">
        <v>28</v>
      </c>
      <c r="F178" t="s">
        <v>901</v>
      </c>
      <c r="G178" t="s">
        <v>775</v>
      </c>
      <c r="H178" t="s">
        <v>1244</v>
      </c>
      <c r="I178" t="s">
        <v>879</v>
      </c>
      <c r="J178" t="s">
        <v>732</v>
      </c>
      <c r="K178" t="s">
        <v>1253</v>
      </c>
      <c r="L178" t="s">
        <v>665</v>
      </c>
      <c r="M178" t="s">
        <v>909</v>
      </c>
      <c r="N178" t="s">
        <v>1064</v>
      </c>
      <c r="O178" t="s">
        <v>665</v>
      </c>
      <c r="P178" t="s">
        <v>688</v>
      </c>
      <c r="Q178" t="s">
        <v>827</v>
      </c>
      <c r="R178" t="s">
        <v>907</v>
      </c>
      <c r="S178" t="s">
        <v>756</v>
      </c>
      <c r="T178" t="s">
        <v>689</v>
      </c>
      <c r="U178" t="s">
        <v>1419</v>
      </c>
      <c r="V178" t="s">
        <v>772</v>
      </c>
      <c r="W178" t="s">
        <v>927</v>
      </c>
      <c r="X178" t="s">
        <v>746</v>
      </c>
      <c r="Y178" t="s">
        <v>689</v>
      </c>
      <c r="Z178" t="s">
        <v>772</v>
      </c>
      <c r="AA178" t="s">
        <v>729</v>
      </c>
      <c r="AB178" t="s">
        <v>710</v>
      </c>
      <c r="AC178" t="s">
        <v>706</v>
      </c>
      <c r="AD178" t="s">
        <v>982</v>
      </c>
      <c r="AE178" t="s">
        <v>33</v>
      </c>
    </row>
    <row r="179" spans="1:31" x14ac:dyDescent="0.3">
      <c r="A179" t="s">
        <v>1568</v>
      </c>
      <c r="B179" t="s">
        <v>122</v>
      </c>
      <c r="C179" t="s">
        <v>793</v>
      </c>
      <c r="D179" t="s">
        <v>716</v>
      </c>
      <c r="E179" t="s">
        <v>41</v>
      </c>
      <c r="F179" t="s">
        <v>851</v>
      </c>
      <c r="G179" t="s">
        <v>714</v>
      </c>
      <c r="H179" t="s">
        <v>837</v>
      </c>
      <c r="I179" t="s">
        <v>871</v>
      </c>
      <c r="J179" t="s">
        <v>770</v>
      </c>
      <c r="K179" t="s">
        <v>1270</v>
      </c>
      <c r="L179" t="s">
        <v>768</v>
      </c>
      <c r="M179" t="s">
        <v>667</v>
      </c>
      <c r="N179" t="s">
        <v>1215</v>
      </c>
      <c r="O179" t="s">
        <v>755</v>
      </c>
      <c r="P179" t="s">
        <v>751</v>
      </c>
      <c r="Q179" t="s">
        <v>748</v>
      </c>
      <c r="R179" t="s">
        <v>998</v>
      </c>
      <c r="S179" t="s">
        <v>665</v>
      </c>
      <c r="T179" t="s">
        <v>689</v>
      </c>
      <c r="U179" t="s">
        <v>1569</v>
      </c>
      <c r="V179" t="s">
        <v>711</v>
      </c>
      <c r="W179" t="s">
        <v>688</v>
      </c>
      <c r="X179" t="s">
        <v>936</v>
      </c>
      <c r="Y179" t="s">
        <v>879</v>
      </c>
      <c r="Z179" t="s">
        <v>772</v>
      </c>
      <c r="AA179" t="s">
        <v>676</v>
      </c>
      <c r="AB179" t="s">
        <v>710</v>
      </c>
      <c r="AC179" t="s">
        <v>1016</v>
      </c>
      <c r="AD179" t="s">
        <v>744</v>
      </c>
      <c r="AE179" t="s">
        <v>33</v>
      </c>
    </row>
    <row r="180" spans="1:31" x14ac:dyDescent="0.3">
      <c r="A180" t="s">
        <v>1570</v>
      </c>
      <c r="B180" t="s">
        <v>535</v>
      </c>
      <c r="C180" t="s">
        <v>645</v>
      </c>
      <c r="D180" t="s">
        <v>314</v>
      </c>
      <c r="E180" t="s">
        <v>36</v>
      </c>
      <c r="F180" t="s">
        <v>1096</v>
      </c>
      <c r="G180" t="s">
        <v>738</v>
      </c>
      <c r="H180" t="s">
        <v>938</v>
      </c>
      <c r="I180" t="s">
        <v>734</v>
      </c>
      <c r="J180" t="s">
        <v>701</v>
      </c>
      <c r="K180" t="s">
        <v>1164</v>
      </c>
      <c r="L180" t="s">
        <v>698</v>
      </c>
      <c r="M180" t="s">
        <v>991</v>
      </c>
      <c r="N180" t="s">
        <v>1571</v>
      </c>
      <c r="O180" t="s">
        <v>665</v>
      </c>
      <c r="P180" t="s">
        <v>866</v>
      </c>
      <c r="Q180" t="s">
        <v>1253</v>
      </c>
      <c r="R180" t="s">
        <v>1072</v>
      </c>
      <c r="S180" t="s">
        <v>772</v>
      </c>
      <c r="T180" t="s">
        <v>910</v>
      </c>
      <c r="U180" t="s">
        <v>1572</v>
      </c>
      <c r="V180" t="s">
        <v>773</v>
      </c>
      <c r="W180" t="s">
        <v>756</v>
      </c>
      <c r="X180" t="s">
        <v>667</v>
      </c>
      <c r="Y180" t="s">
        <v>909</v>
      </c>
      <c r="Z180" t="s">
        <v>910</v>
      </c>
      <c r="AA180" t="s">
        <v>803</v>
      </c>
      <c r="AB180" t="s">
        <v>1008</v>
      </c>
      <c r="AC180" t="s">
        <v>1016</v>
      </c>
      <c r="AD180" t="s">
        <v>744</v>
      </c>
      <c r="AE180" t="s">
        <v>33</v>
      </c>
    </row>
    <row r="181" spans="1:31" x14ac:dyDescent="0.3">
      <c r="A181" t="s">
        <v>1573</v>
      </c>
      <c r="B181" t="s">
        <v>333</v>
      </c>
      <c r="C181" t="s">
        <v>715</v>
      </c>
      <c r="D181" t="s">
        <v>312</v>
      </c>
      <c r="E181" t="s">
        <v>50</v>
      </c>
      <c r="F181" t="s">
        <v>693</v>
      </c>
      <c r="G181" t="s">
        <v>777</v>
      </c>
      <c r="H181" t="s">
        <v>1574</v>
      </c>
      <c r="I181" t="s">
        <v>909</v>
      </c>
      <c r="J181" t="s">
        <v>882</v>
      </c>
      <c r="K181" t="s">
        <v>989</v>
      </c>
      <c r="L181" t="s">
        <v>831</v>
      </c>
      <c r="M181" t="s">
        <v>803</v>
      </c>
      <c r="N181" t="s">
        <v>1575</v>
      </c>
      <c r="O181" t="s">
        <v>754</v>
      </c>
      <c r="P181" t="s">
        <v>937</v>
      </c>
      <c r="Q181" t="s">
        <v>697</v>
      </c>
      <c r="R181" t="s">
        <v>1148</v>
      </c>
      <c r="S181" t="s">
        <v>772</v>
      </c>
      <c r="T181" t="s">
        <v>668</v>
      </c>
      <c r="U181" t="s">
        <v>934</v>
      </c>
      <c r="V181" t="s">
        <v>668</v>
      </c>
      <c r="W181" t="s">
        <v>746</v>
      </c>
      <c r="X181" t="s">
        <v>730</v>
      </c>
      <c r="Y181" t="s">
        <v>668</v>
      </c>
      <c r="Z181" t="s">
        <v>661</v>
      </c>
      <c r="AA181" t="s">
        <v>929</v>
      </c>
      <c r="AB181" t="s">
        <v>687</v>
      </c>
      <c r="AC181" t="s">
        <v>651</v>
      </c>
      <c r="AD181" t="s">
        <v>744</v>
      </c>
      <c r="AE181" t="s">
        <v>33</v>
      </c>
    </row>
    <row r="182" spans="1:31" x14ac:dyDescent="0.3">
      <c r="A182" t="s">
        <v>1576</v>
      </c>
      <c r="B182" t="s">
        <v>370</v>
      </c>
      <c r="C182" t="s">
        <v>645</v>
      </c>
      <c r="D182" t="s">
        <v>314</v>
      </c>
      <c r="E182" t="s">
        <v>52</v>
      </c>
      <c r="F182" t="s">
        <v>939</v>
      </c>
      <c r="G182" t="s">
        <v>939</v>
      </c>
      <c r="H182" t="s">
        <v>1063</v>
      </c>
      <c r="I182" t="s">
        <v>866</v>
      </c>
      <c r="J182" t="s">
        <v>863</v>
      </c>
      <c r="K182" t="s">
        <v>1331</v>
      </c>
      <c r="L182" t="s">
        <v>772</v>
      </c>
      <c r="M182" t="s">
        <v>734</v>
      </c>
      <c r="N182" t="s">
        <v>1577</v>
      </c>
      <c r="O182" t="s">
        <v>919</v>
      </c>
      <c r="P182" t="s">
        <v>663</v>
      </c>
      <c r="Q182" t="s">
        <v>1047</v>
      </c>
      <c r="R182" t="s">
        <v>843</v>
      </c>
      <c r="S182" t="s">
        <v>665</v>
      </c>
      <c r="T182" t="s">
        <v>698</v>
      </c>
      <c r="U182" t="s">
        <v>1015</v>
      </c>
      <c r="V182" t="s">
        <v>772</v>
      </c>
      <c r="W182" t="s">
        <v>815</v>
      </c>
      <c r="X182" t="s">
        <v>871</v>
      </c>
      <c r="Y182" t="s">
        <v>712</v>
      </c>
      <c r="Z182" t="s">
        <v>756</v>
      </c>
      <c r="AA182" t="s">
        <v>773</v>
      </c>
      <c r="AB182" t="s">
        <v>710</v>
      </c>
      <c r="AC182" t="s">
        <v>712</v>
      </c>
      <c r="AD182" t="s">
        <v>744</v>
      </c>
      <c r="AE182" t="s">
        <v>33</v>
      </c>
    </row>
    <row r="183" spans="1:31" x14ac:dyDescent="0.3">
      <c r="A183" t="s">
        <v>1578</v>
      </c>
      <c r="B183" t="s">
        <v>371</v>
      </c>
      <c r="C183" t="s">
        <v>645</v>
      </c>
      <c r="D183" t="s">
        <v>61</v>
      </c>
      <c r="E183" t="s">
        <v>41</v>
      </c>
      <c r="F183" t="s">
        <v>758</v>
      </c>
      <c r="G183" t="s">
        <v>670</v>
      </c>
      <c r="H183" t="s">
        <v>1144</v>
      </c>
      <c r="I183" t="s">
        <v>936</v>
      </c>
      <c r="J183" t="s">
        <v>820</v>
      </c>
      <c r="K183" t="s">
        <v>1362</v>
      </c>
      <c r="L183" t="s">
        <v>668</v>
      </c>
      <c r="M183" t="s">
        <v>788</v>
      </c>
      <c r="N183" t="s">
        <v>1551</v>
      </c>
      <c r="O183" t="s">
        <v>1008</v>
      </c>
      <c r="P183" t="s">
        <v>755</v>
      </c>
      <c r="Q183" t="s">
        <v>968</v>
      </c>
      <c r="R183" t="s">
        <v>883</v>
      </c>
      <c r="S183" t="s">
        <v>729</v>
      </c>
      <c r="T183" t="s">
        <v>910</v>
      </c>
      <c r="U183" t="s">
        <v>1485</v>
      </c>
      <c r="V183" t="s">
        <v>666</v>
      </c>
      <c r="W183" t="s">
        <v>689</v>
      </c>
      <c r="X183" t="s">
        <v>712</v>
      </c>
      <c r="Y183" t="s">
        <v>815</v>
      </c>
      <c r="Z183" t="s">
        <v>687</v>
      </c>
      <c r="AA183" t="s">
        <v>803</v>
      </c>
      <c r="AB183" t="s">
        <v>665</v>
      </c>
      <c r="AC183" t="s">
        <v>848</v>
      </c>
      <c r="AD183" t="s">
        <v>744</v>
      </c>
      <c r="AE183" t="s">
        <v>33</v>
      </c>
    </row>
    <row r="184" spans="1:31" x14ac:dyDescent="0.3">
      <c r="A184" t="s">
        <v>1579</v>
      </c>
      <c r="B184" t="s">
        <v>167</v>
      </c>
      <c r="C184" t="s">
        <v>715</v>
      </c>
      <c r="D184" t="s">
        <v>35</v>
      </c>
      <c r="E184" t="s">
        <v>41</v>
      </c>
      <c r="F184" t="s">
        <v>1010</v>
      </c>
      <c r="G184" t="s">
        <v>901</v>
      </c>
      <c r="H184" t="s">
        <v>1580</v>
      </c>
      <c r="I184" t="s">
        <v>721</v>
      </c>
      <c r="J184" t="s">
        <v>658</v>
      </c>
      <c r="K184" t="s">
        <v>1581</v>
      </c>
      <c r="L184" t="s">
        <v>782</v>
      </c>
      <c r="M184" t="s">
        <v>751</v>
      </c>
      <c r="N184" t="s">
        <v>1153</v>
      </c>
      <c r="O184" t="s">
        <v>661</v>
      </c>
      <c r="P184" t="s">
        <v>1016</v>
      </c>
      <c r="Q184" t="s">
        <v>907</v>
      </c>
      <c r="R184" t="s">
        <v>1211</v>
      </c>
      <c r="S184" t="s">
        <v>711</v>
      </c>
      <c r="T184" t="s">
        <v>729</v>
      </c>
      <c r="U184" t="s">
        <v>829</v>
      </c>
      <c r="V184" t="s">
        <v>711</v>
      </c>
      <c r="W184" t="s">
        <v>651</v>
      </c>
      <c r="X184" t="s">
        <v>782</v>
      </c>
      <c r="Y184" t="s">
        <v>1016</v>
      </c>
      <c r="Z184" t="s">
        <v>711</v>
      </c>
      <c r="AA184" t="s">
        <v>831</v>
      </c>
      <c r="AB184" t="s">
        <v>773</v>
      </c>
      <c r="AC184" t="s">
        <v>1008</v>
      </c>
      <c r="AD184" t="s">
        <v>709</v>
      </c>
      <c r="AE184" t="s">
        <v>33</v>
      </c>
    </row>
    <row r="185" spans="1:31" x14ac:dyDescent="0.3">
      <c r="A185" t="s">
        <v>1582</v>
      </c>
      <c r="B185" t="s">
        <v>516</v>
      </c>
      <c r="C185" t="s">
        <v>818</v>
      </c>
      <c r="D185" t="s">
        <v>297</v>
      </c>
      <c r="E185" t="s">
        <v>36</v>
      </c>
      <c r="F185" t="s">
        <v>1272</v>
      </c>
      <c r="G185" t="s">
        <v>875</v>
      </c>
      <c r="H185" t="s">
        <v>774</v>
      </c>
      <c r="I185" t="s">
        <v>866</v>
      </c>
      <c r="J185" t="s">
        <v>844</v>
      </c>
      <c r="K185" t="s">
        <v>878</v>
      </c>
      <c r="L185" t="s">
        <v>698</v>
      </c>
      <c r="M185" t="s">
        <v>663</v>
      </c>
      <c r="N185" t="s">
        <v>1583</v>
      </c>
      <c r="O185" t="s">
        <v>665</v>
      </c>
      <c r="P185" t="s">
        <v>721</v>
      </c>
      <c r="Q185" t="s">
        <v>1162</v>
      </c>
      <c r="R185" t="s">
        <v>917</v>
      </c>
      <c r="S185" t="s">
        <v>711</v>
      </c>
      <c r="T185" t="s">
        <v>768</v>
      </c>
      <c r="U185" t="s">
        <v>1584</v>
      </c>
      <c r="V185" t="s">
        <v>773</v>
      </c>
      <c r="W185" t="s">
        <v>756</v>
      </c>
      <c r="X185" t="s">
        <v>667</v>
      </c>
      <c r="Y185" t="s">
        <v>750</v>
      </c>
      <c r="Z185" t="s">
        <v>661</v>
      </c>
      <c r="AA185" t="s">
        <v>831</v>
      </c>
      <c r="AB185" t="s">
        <v>772</v>
      </c>
      <c r="AC185" t="s">
        <v>729</v>
      </c>
      <c r="AD185" t="s">
        <v>709</v>
      </c>
      <c r="AE185" t="s">
        <v>33</v>
      </c>
    </row>
    <row r="186" spans="1:31" x14ac:dyDescent="0.3">
      <c r="A186" t="s">
        <v>1585</v>
      </c>
      <c r="B186" t="s">
        <v>484</v>
      </c>
      <c r="C186" t="s">
        <v>793</v>
      </c>
      <c r="D186" t="s">
        <v>312</v>
      </c>
      <c r="E186" t="s">
        <v>28</v>
      </c>
      <c r="F186" t="s">
        <v>1108</v>
      </c>
      <c r="G186" t="s">
        <v>758</v>
      </c>
      <c r="H186" t="s">
        <v>808</v>
      </c>
      <c r="I186" t="s">
        <v>936</v>
      </c>
      <c r="J186" t="s">
        <v>769</v>
      </c>
      <c r="K186" t="s">
        <v>809</v>
      </c>
      <c r="L186" t="s">
        <v>768</v>
      </c>
      <c r="M186" t="s">
        <v>698</v>
      </c>
      <c r="N186" t="s">
        <v>1476</v>
      </c>
      <c r="O186" t="s">
        <v>688</v>
      </c>
      <c r="P186" t="s">
        <v>771</v>
      </c>
      <c r="Q186" t="s">
        <v>799</v>
      </c>
      <c r="R186" t="s">
        <v>1122</v>
      </c>
      <c r="S186" t="s">
        <v>651</v>
      </c>
      <c r="T186" t="s">
        <v>815</v>
      </c>
      <c r="U186" t="s">
        <v>1586</v>
      </c>
      <c r="V186" t="s">
        <v>729</v>
      </c>
      <c r="W186" t="s">
        <v>815</v>
      </c>
      <c r="X186" t="s">
        <v>734</v>
      </c>
      <c r="Y186" t="s">
        <v>782</v>
      </c>
      <c r="Z186" t="s">
        <v>711</v>
      </c>
      <c r="AA186" t="s">
        <v>803</v>
      </c>
      <c r="AB186" t="s">
        <v>756</v>
      </c>
      <c r="AC186" t="s">
        <v>668</v>
      </c>
      <c r="AD186" t="s">
        <v>709</v>
      </c>
      <c r="AE186" t="s">
        <v>33</v>
      </c>
    </row>
    <row r="187" spans="1:31" x14ac:dyDescent="0.3">
      <c r="A187" t="s">
        <v>1587</v>
      </c>
      <c r="B187" t="s">
        <v>1588</v>
      </c>
      <c r="C187" t="s">
        <v>793</v>
      </c>
      <c r="D187" t="s">
        <v>314</v>
      </c>
      <c r="E187" t="s">
        <v>52</v>
      </c>
      <c r="F187" t="s">
        <v>873</v>
      </c>
      <c r="G187" t="s">
        <v>758</v>
      </c>
      <c r="H187" t="s">
        <v>1589</v>
      </c>
      <c r="I187" t="s">
        <v>866</v>
      </c>
      <c r="J187" t="s">
        <v>937</v>
      </c>
      <c r="K187" t="s">
        <v>1590</v>
      </c>
      <c r="L187" t="s">
        <v>666</v>
      </c>
      <c r="M187" t="s">
        <v>688</v>
      </c>
      <c r="N187" t="s">
        <v>1591</v>
      </c>
      <c r="O187" t="s">
        <v>815</v>
      </c>
      <c r="P187" t="s">
        <v>699</v>
      </c>
      <c r="Q187" t="s">
        <v>1462</v>
      </c>
      <c r="R187" t="s">
        <v>1129</v>
      </c>
      <c r="S187" t="s">
        <v>1016</v>
      </c>
      <c r="T187" t="s">
        <v>651</v>
      </c>
      <c r="U187" t="s">
        <v>1247</v>
      </c>
      <c r="V187" t="s">
        <v>661</v>
      </c>
      <c r="W187" t="s">
        <v>712</v>
      </c>
      <c r="X187" t="s">
        <v>662</v>
      </c>
      <c r="Y187" t="s">
        <v>661</v>
      </c>
      <c r="Z187" t="s">
        <v>768</v>
      </c>
      <c r="AA187" t="s">
        <v>768</v>
      </c>
      <c r="AB187" t="s">
        <v>661</v>
      </c>
      <c r="AC187" t="s">
        <v>651</v>
      </c>
      <c r="AD187" t="s">
        <v>747</v>
      </c>
      <c r="AE187" t="s">
        <v>33</v>
      </c>
    </row>
    <row r="188" spans="1:31" x14ac:dyDescent="0.3">
      <c r="A188" t="s">
        <v>1592</v>
      </c>
      <c r="B188" t="s">
        <v>141</v>
      </c>
      <c r="C188" t="s">
        <v>715</v>
      </c>
      <c r="D188" t="s">
        <v>35</v>
      </c>
      <c r="E188" t="s">
        <v>52</v>
      </c>
      <c r="F188" t="s">
        <v>971</v>
      </c>
      <c r="G188" t="s">
        <v>971</v>
      </c>
      <c r="H188" t="s">
        <v>1593</v>
      </c>
      <c r="I188" t="s">
        <v>734</v>
      </c>
      <c r="J188" t="s">
        <v>844</v>
      </c>
      <c r="K188" t="s">
        <v>1376</v>
      </c>
      <c r="L188" t="s">
        <v>667</v>
      </c>
      <c r="M188" t="s">
        <v>788</v>
      </c>
      <c r="N188" t="s">
        <v>1153</v>
      </c>
      <c r="O188" t="s">
        <v>687</v>
      </c>
      <c r="P188" t="s">
        <v>735</v>
      </c>
      <c r="Q188" t="s">
        <v>1302</v>
      </c>
      <c r="R188" t="s">
        <v>1059</v>
      </c>
      <c r="S188" t="s">
        <v>773</v>
      </c>
      <c r="T188" t="s">
        <v>711</v>
      </c>
      <c r="U188" t="s">
        <v>1099</v>
      </c>
      <c r="V188" t="s">
        <v>910</v>
      </c>
      <c r="W188" t="s">
        <v>706</v>
      </c>
      <c r="X188" t="s">
        <v>662</v>
      </c>
      <c r="Y188" t="s">
        <v>1016</v>
      </c>
      <c r="Z188" t="s">
        <v>772</v>
      </c>
      <c r="AA188" t="s">
        <v>773</v>
      </c>
      <c r="AB188" t="s">
        <v>768</v>
      </c>
      <c r="AC188" t="s">
        <v>706</v>
      </c>
      <c r="AD188" t="s">
        <v>747</v>
      </c>
      <c r="AE188" t="s">
        <v>33</v>
      </c>
    </row>
    <row r="189" spans="1:31" x14ac:dyDescent="0.3">
      <c r="A189" t="s">
        <v>1594</v>
      </c>
      <c r="B189" t="s">
        <v>576</v>
      </c>
      <c r="C189" t="s">
        <v>946</v>
      </c>
      <c r="D189" t="s">
        <v>294</v>
      </c>
      <c r="E189" t="s">
        <v>52</v>
      </c>
      <c r="F189" t="s">
        <v>1108</v>
      </c>
      <c r="G189" t="s">
        <v>645</v>
      </c>
      <c r="H189" t="s">
        <v>804</v>
      </c>
      <c r="I189" t="s">
        <v>871</v>
      </c>
      <c r="J189" t="s">
        <v>863</v>
      </c>
      <c r="K189" t="s">
        <v>1378</v>
      </c>
      <c r="L189" t="s">
        <v>1016</v>
      </c>
      <c r="M189" t="s">
        <v>881</v>
      </c>
      <c r="N189" t="s">
        <v>1161</v>
      </c>
      <c r="O189" t="s">
        <v>689</v>
      </c>
      <c r="P189" t="s">
        <v>881</v>
      </c>
      <c r="Q189" t="s">
        <v>1052</v>
      </c>
      <c r="R189" t="s">
        <v>1249</v>
      </c>
      <c r="S189" t="s">
        <v>768</v>
      </c>
      <c r="T189" t="s">
        <v>666</v>
      </c>
      <c r="U189" t="s">
        <v>1510</v>
      </c>
      <c r="V189" t="s">
        <v>666</v>
      </c>
      <c r="W189" t="s">
        <v>689</v>
      </c>
      <c r="X189" t="s">
        <v>879</v>
      </c>
      <c r="Y189" t="s">
        <v>1016</v>
      </c>
      <c r="Z189" t="s">
        <v>666</v>
      </c>
      <c r="AA189" t="s">
        <v>733</v>
      </c>
      <c r="AB189" t="s">
        <v>772</v>
      </c>
      <c r="AC189" t="s">
        <v>668</v>
      </c>
      <c r="AD189" t="s">
        <v>747</v>
      </c>
      <c r="AE189" t="s">
        <v>33</v>
      </c>
    </row>
    <row r="190" spans="1:31" x14ac:dyDescent="0.3">
      <c r="A190" t="s">
        <v>1595</v>
      </c>
      <c r="B190" t="s">
        <v>147</v>
      </c>
      <c r="C190" t="s">
        <v>993</v>
      </c>
      <c r="D190" t="s">
        <v>59</v>
      </c>
      <c r="E190" t="s">
        <v>52</v>
      </c>
      <c r="F190" t="s">
        <v>985</v>
      </c>
      <c r="G190" t="s">
        <v>1166</v>
      </c>
      <c r="H190" t="s">
        <v>954</v>
      </c>
      <c r="I190" t="s">
        <v>927</v>
      </c>
      <c r="J190" t="s">
        <v>811</v>
      </c>
      <c r="K190" t="s">
        <v>940</v>
      </c>
      <c r="L190" t="s">
        <v>666</v>
      </c>
      <c r="M190" t="s">
        <v>815</v>
      </c>
      <c r="N190" t="s">
        <v>810</v>
      </c>
      <c r="O190" t="s">
        <v>848</v>
      </c>
      <c r="P190" t="s">
        <v>847</v>
      </c>
      <c r="Q190" t="s">
        <v>703</v>
      </c>
      <c r="R190" t="s">
        <v>1279</v>
      </c>
      <c r="S190" t="s">
        <v>772</v>
      </c>
      <c r="T190" t="s">
        <v>1008</v>
      </c>
      <c r="U190" t="s">
        <v>1596</v>
      </c>
      <c r="V190" t="s">
        <v>687</v>
      </c>
      <c r="W190" t="s">
        <v>668</v>
      </c>
      <c r="X190" t="s">
        <v>879</v>
      </c>
      <c r="Y190" t="s">
        <v>729</v>
      </c>
      <c r="Z190" t="s">
        <v>666</v>
      </c>
      <c r="AA190" t="s">
        <v>733</v>
      </c>
      <c r="AB190" t="s">
        <v>661</v>
      </c>
      <c r="AC190" t="s">
        <v>698</v>
      </c>
      <c r="AD190" t="s">
        <v>747</v>
      </c>
      <c r="AE190" t="s">
        <v>33</v>
      </c>
    </row>
    <row r="191" spans="1:31" x14ac:dyDescent="0.3">
      <c r="A191" t="s">
        <v>1597</v>
      </c>
      <c r="B191" t="s">
        <v>119</v>
      </c>
      <c r="C191" t="s">
        <v>834</v>
      </c>
      <c r="D191" t="s">
        <v>57</v>
      </c>
      <c r="E191" t="s">
        <v>52</v>
      </c>
      <c r="F191" t="s">
        <v>1187</v>
      </c>
      <c r="G191" t="s">
        <v>1131</v>
      </c>
      <c r="H191" t="s">
        <v>1598</v>
      </c>
      <c r="I191" t="s">
        <v>790</v>
      </c>
      <c r="J191" t="s">
        <v>937</v>
      </c>
      <c r="K191" t="s">
        <v>961</v>
      </c>
      <c r="L191" t="s">
        <v>676</v>
      </c>
      <c r="M191" t="s">
        <v>729</v>
      </c>
      <c r="N191" t="s">
        <v>1599</v>
      </c>
      <c r="O191" t="s">
        <v>927</v>
      </c>
      <c r="P191" t="s">
        <v>784</v>
      </c>
      <c r="Q191" t="s">
        <v>926</v>
      </c>
      <c r="R191" t="s">
        <v>749</v>
      </c>
      <c r="S191" t="s">
        <v>1008</v>
      </c>
      <c r="T191" t="s">
        <v>667</v>
      </c>
      <c r="U191" t="s">
        <v>1600</v>
      </c>
      <c r="V191" t="s">
        <v>756</v>
      </c>
      <c r="W191" t="s">
        <v>712</v>
      </c>
      <c r="X191" t="s">
        <v>746</v>
      </c>
      <c r="Y191" t="s">
        <v>689</v>
      </c>
      <c r="Z191" t="s">
        <v>665</v>
      </c>
      <c r="AA191" t="s">
        <v>768</v>
      </c>
      <c r="AB191" t="s">
        <v>929</v>
      </c>
      <c r="AC191" t="s">
        <v>815</v>
      </c>
      <c r="AD191" t="s">
        <v>747</v>
      </c>
      <c r="AE191" t="s">
        <v>33</v>
      </c>
    </row>
    <row r="192" spans="1:31" x14ac:dyDescent="0.3">
      <c r="A192" t="s">
        <v>1601</v>
      </c>
      <c r="B192" t="s">
        <v>386</v>
      </c>
      <c r="C192" t="s">
        <v>902</v>
      </c>
      <c r="D192" t="s">
        <v>316</v>
      </c>
      <c r="E192" t="s">
        <v>28</v>
      </c>
      <c r="F192" t="s">
        <v>717</v>
      </c>
      <c r="G192" t="s">
        <v>1375</v>
      </c>
      <c r="H192" t="s">
        <v>1255</v>
      </c>
      <c r="I192" t="s">
        <v>734</v>
      </c>
      <c r="J192" t="s">
        <v>730</v>
      </c>
      <c r="K192" t="s">
        <v>998</v>
      </c>
      <c r="L192" t="s">
        <v>929</v>
      </c>
      <c r="M192" t="s">
        <v>871</v>
      </c>
      <c r="N192" t="s">
        <v>1161</v>
      </c>
      <c r="O192" t="s">
        <v>668</v>
      </c>
      <c r="P192" t="s">
        <v>721</v>
      </c>
      <c r="Q192" t="s">
        <v>1602</v>
      </c>
      <c r="R192" t="s">
        <v>951</v>
      </c>
      <c r="S192" t="s">
        <v>929</v>
      </c>
      <c r="T192" t="s">
        <v>665</v>
      </c>
      <c r="U192" t="s">
        <v>728</v>
      </c>
      <c r="V192" t="s">
        <v>929</v>
      </c>
      <c r="W192" t="s">
        <v>688</v>
      </c>
      <c r="X192" t="s">
        <v>754</v>
      </c>
      <c r="Y192" t="s">
        <v>768</v>
      </c>
      <c r="Z192" t="s">
        <v>773</v>
      </c>
      <c r="AA192" t="s">
        <v>773</v>
      </c>
      <c r="AB192" t="s">
        <v>711</v>
      </c>
      <c r="AC192" t="s">
        <v>929</v>
      </c>
      <c r="AD192" t="s">
        <v>1136</v>
      </c>
      <c r="AE192" t="s">
        <v>33</v>
      </c>
    </row>
    <row r="193" spans="1:31" x14ac:dyDescent="0.3">
      <c r="A193" t="s">
        <v>1603</v>
      </c>
      <c r="B193" t="s">
        <v>107</v>
      </c>
      <c r="C193" t="s">
        <v>715</v>
      </c>
      <c r="D193" t="s">
        <v>69</v>
      </c>
      <c r="E193" t="s">
        <v>41</v>
      </c>
      <c r="F193" t="s">
        <v>819</v>
      </c>
      <c r="G193" t="s">
        <v>819</v>
      </c>
      <c r="H193" t="s">
        <v>1604</v>
      </c>
      <c r="I193" t="s">
        <v>866</v>
      </c>
      <c r="J193" t="s">
        <v>1085</v>
      </c>
      <c r="K193" t="s">
        <v>1304</v>
      </c>
      <c r="L193" t="s">
        <v>729</v>
      </c>
      <c r="M193" t="s">
        <v>919</v>
      </c>
      <c r="N193" t="s">
        <v>1605</v>
      </c>
      <c r="O193" t="s">
        <v>848</v>
      </c>
      <c r="P193" t="s">
        <v>801</v>
      </c>
      <c r="Q193" t="s">
        <v>1005</v>
      </c>
      <c r="R193" t="s">
        <v>983</v>
      </c>
      <c r="S193" t="s">
        <v>665</v>
      </c>
      <c r="T193" t="s">
        <v>651</v>
      </c>
      <c r="U193" t="s">
        <v>1606</v>
      </c>
      <c r="V193" t="s">
        <v>773</v>
      </c>
      <c r="W193" t="s">
        <v>815</v>
      </c>
      <c r="X193" t="s">
        <v>712</v>
      </c>
      <c r="Y193" t="s">
        <v>663</v>
      </c>
      <c r="Z193" t="s">
        <v>687</v>
      </c>
      <c r="AA193" t="s">
        <v>676</v>
      </c>
      <c r="AB193" t="s">
        <v>665</v>
      </c>
      <c r="AC193" t="s">
        <v>689</v>
      </c>
      <c r="AD193" t="s">
        <v>1136</v>
      </c>
      <c r="AE193" t="s">
        <v>33</v>
      </c>
    </row>
    <row r="194" spans="1:31" x14ac:dyDescent="0.3">
      <c r="A194" t="s">
        <v>1607</v>
      </c>
      <c r="B194" t="s">
        <v>418</v>
      </c>
      <c r="C194" t="s">
        <v>738</v>
      </c>
      <c r="D194" t="s">
        <v>312</v>
      </c>
      <c r="E194" t="s">
        <v>52</v>
      </c>
      <c r="F194" t="s">
        <v>1030</v>
      </c>
      <c r="G194" t="s">
        <v>1113</v>
      </c>
      <c r="H194" t="s">
        <v>930</v>
      </c>
      <c r="I194" t="s">
        <v>879</v>
      </c>
      <c r="J194" t="s">
        <v>1085</v>
      </c>
      <c r="K194" t="s">
        <v>1153</v>
      </c>
      <c r="L194" t="s">
        <v>1016</v>
      </c>
      <c r="M194" t="s">
        <v>847</v>
      </c>
      <c r="N194" t="s">
        <v>1608</v>
      </c>
      <c r="O194" t="s">
        <v>710</v>
      </c>
      <c r="P194" t="s">
        <v>721</v>
      </c>
      <c r="Q194" t="s">
        <v>842</v>
      </c>
      <c r="R194" t="s">
        <v>800</v>
      </c>
      <c r="S194" t="s">
        <v>1016</v>
      </c>
      <c r="T194" t="s">
        <v>698</v>
      </c>
      <c r="U194" t="s">
        <v>829</v>
      </c>
      <c r="V194" t="s">
        <v>666</v>
      </c>
      <c r="W194" t="s">
        <v>734</v>
      </c>
      <c r="X194" t="s">
        <v>909</v>
      </c>
      <c r="Y194" t="s">
        <v>910</v>
      </c>
      <c r="Z194" t="s">
        <v>666</v>
      </c>
      <c r="AA194" t="s">
        <v>733</v>
      </c>
      <c r="AB194" t="s">
        <v>772</v>
      </c>
      <c r="AC194" t="s">
        <v>667</v>
      </c>
      <c r="AD194" t="s">
        <v>1136</v>
      </c>
      <c r="AE194" t="s">
        <v>33</v>
      </c>
    </row>
    <row r="195" spans="1:31" x14ac:dyDescent="0.3">
      <c r="A195" t="s">
        <v>1609</v>
      </c>
      <c r="B195" t="s">
        <v>358</v>
      </c>
      <c r="C195" t="s">
        <v>645</v>
      </c>
      <c r="D195" t="s">
        <v>716</v>
      </c>
      <c r="E195" t="s">
        <v>41</v>
      </c>
      <c r="F195" t="s">
        <v>1062</v>
      </c>
      <c r="G195" t="s">
        <v>888</v>
      </c>
      <c r="H195" t="s">
        <v>954</v>
      </c>
      <c r="I195" t="s">
        <v>936</v>
      </c>
      <c r="J195" t="s">
        <v>659</v>
      </c>
      <c r="K195" t="s">
        <v>1565</v>
      </c>
      <c r="L195" t="s">
        <v>756</v>
      </c>
      <c r="M195" t="s">
        <v>652</v>
      </c>
      <c r="N195" t="s">
        <v>1610</v>
      </c>
      <c r="O195" t="s">
        <v>710</v>
      </c>
      <c r="P195" t="s">
        <v>688</v>
      </c>
      <c r="Q195" t="s">
        <v>1219</v>
      </c>
      <c r="R195" t="s">
        <v>961</v>
      </c>
      <c r="S195" t="s">
        <v>773</v>
      </c>
      <c r="T195" t="s">
        <v>768</v>
      </c>
      <c r="U195" t="s">
        <v>1611</v>
      </c>
      <c r="V195" t="s">
        <v>733</v>
      </c>
      <c r="W195" t="s">
        <v>735</v>
      </c>
      <c r="X195" t="s">
        <v>848</v>
      </c>
      <c r="Y195" t="s">
        <v>689</v>
      </c>
      <c r="Z195" t="s">
        <v>666</v>
      </c>
      <c r="AA195" t="s">
        <v>803</v>
      </c>
      <c r="AB195" t="s">
        <v>666</v>
      </c>
      <c r="AC195" t="s">
        <v>710</v>
      </c>
      <c r="AD195" t="s">
        <v>707</v>
      </c>
      <c r="AE195" t="s">
        <v>33</v>
      </c>
    </row>
    <row r="196" spans="1:31" x14ac:dyDescent="0.3">
      <c r="A196" t="s">
        <v>1612</v>
      </c>
      <c r="B196" t="s">
        <v>399</v>
      </c>
      <c r="C196" t="s">
        <v>888</v>
      </c>
      <c r="D196" t="s">
        <v>716</v>
      </c>
      <c r="E196" t="s">
        <v>28</v>
      </c>
      <c r="F196" t="s">
        <v>739</v>
      </c>
      <c r="G196" t="s">
        <v>691</v>
      </c>
      <c r="H196" t="s">
        <v>1075</v>
      </c>
      <c r="I196" t="s">
        <v>734</v>
      </c>
      <c r="J196" t="s">
        <v>937</v>
      </c>
      <c r="K196" t="s">
        <v>854</v>
      </c>
      <c r="L196" t="s">
        <v>651</v>
      </c>
      <c r="M196" t="s">
        <v>704</v>
      </c>
      <c r="N196" t="s">
        <v>1225</v>
      </c>
      <c r="O196" t="s">
        <v>1008</v>
      </c>
      <c r="P196" t="s">
        <v>919</v>
      </c>
      <c r="Q196" t="s">
        <v>657</v>
      </c>
      <c r="R196" t="s">
        <v>1613</v>
      </c>
      <c r="S196" t="s">
        <v>711</v>
      </c>
      <c r="T196" t="s">
        <v>768</v>
      </c>
      <c r="U196" t="s">
        <v>1614</v>
      </c>
      <c r="V196" t="s">
        <v>711</v>
      </c>
      <c r="W196" t="s">
        <v>815</v>
      </c>
      <c r="X196" t="s">
        <v>879</v>
      </c>
      <c r="Y196" t="s">
        <v>929</v>
      </c>
      <c r="Z196" t="s">
        <v>733</v>
      </c>
      <c r="AA196" t="s">
        <v>676</v>
      </c>
      <c r="AB196" t="s">
        <v>666</v>
      </c>
      <c r="AC196" t="s">
        <v>735</v>
      </c>
      <c r="AD196" t="s">
        <v>707</v>
      </c>
      <c r="AE196" t="s">
        <v>33</v>
      </c>
    </row>
    <row r="197" spans="1:31" x14ac:dyDescent="0.3">
      <c r="A197" t="s">
        <v>1615</v>
      </c>
      <c r="B197" t="s">
        <v>474</v>
      </c>
      <c r="C197" t="s">
        <v>738</v>
      </c>
      <c r="D197" t="s">
        <v>321</v>
      </c>
      <c r="E197" t="s">
        <v>52</v>
      </c>
      <c r="F197" t="s">
        <v>1101</v>
      </c>
      <c r="G197" t="s">
        <v>692</v>
      </c>
      <c r="H197" t="s">
        <v>1542</v>
      </c>
      <c r="I197" t="s">
        <v>879</v>
      </c>
      <c r="J197" t="s">
        <v>882</v>
      </c>
      <c r="K197" t="s">
        <v>1616</v>
      </c>
      <c r="L197" t="s">
        <v>668</v>
      </c>
      <c r="M197" t="s">
        <v>838</v>
      </c>
      <c r="N197" t="s">
        <v>1551</v>
      </c>
      <c r="O197" t="s">
        <v>687</v>
      </c>
      <c r="P197" t="s">
        <v>689</v>
      </c>
      <c r="Q197" t="s">
        <v>1047</v>
      </c>
      <c r="R197" t="s">
        <v>907</v>
      </c>
      <c r="S197" t="s">
        <v>666</v>
      </c>
      <c r="T197" t="s">
        <v>772</v>
      </c>
      <c r="U197" t="s">
        <v>1617</v>
      </c>
      <c r="V197" t="s">
        <v>729</v>
      </c>
      <c r="W197" t="s">
        <v>688</v>
      </c>
      <c r="X197" t="s">
        <v>871</v>
      </c>
      <c r="Y197" t="s">
        <v>929</v>
      </c>
      <c r="Z197" t="s">
        <v>768</v>
      </c>
      <c r="AA197" t="s">
        <v>733</v>
      </c>
      <c r="AB197" t="s">
        <v>661</v>
      </c>
      <c r="AC197" t="s">
        <v>929</v>
      </c>
      <c r="AD197" t="s">
        <v>707</v>
      </c>
      <c r="AE197" t="s">
        <v>33</v>
      </c>
    </row>
    <row r="198" spans="1:31" x14ac:dyDescent="0.3">
      <c r="A198" t="s">
        <v>1618</v>
      </c>
      <c r="B198" t="s">
        <v>79</v>
      </c>
      <c r="C198" t="s">
        <v>793</v>
      </c>
      <c r="D198" t="s">
        <v>78</v>
      </c>
      <c r="E198" t="s">
        <v>36</v>
      </c>
      <c r="F198" t="s">
        <v>739</v>
      </c>
      <c r="G198" t="s">
        <v>946</v>
      </c>
      <c r="H198" t="s">
        <v>864</v>
      </c>
      <c r="I198" t="s">
        <v>734</v>
      </c>
      <c r="J198" t="s">
        <v>846</v>
      </c>
      <c r="K198" t="s">
        <v>1224</v>
      </c>
      <c r="L198" t="s">
        <v>772</v>
      </c>
      <c r="M198" t="s">
        <v>815</v>
      </c>
      <c r="N198" t="s">
        <v>924</v>
      </c>
      <c r="O198" t="s">
        <v>735</v>
      </c>
      <c r="P198" t="s">
        <v>699</v>
      </c>
      <c r="Q198" t="s">
        <v>883</v>
      </c>
      <c r="R198" t="s">
        <v>896</v>
      </c>
      <c r="S198" t="s">
        <v>1008</v>
      </c>
      <c r="T198" t="s">
        <v>668</v>
      </c>
      <c r="U198" t="s">
        <v>1619</v>
      </c>
      <c r="V198" t="s">
        <v>729</v>
      </c>
      <c r="W198" t="s">
        <v>735</v>
      </c>
      <c r="X198" t="s">
        <v>712</v>
      </c>
      <c r="Y198" t="s">
        <v>814</v>
      </c>
      <c r="Z198" t="s">
        <v>910</v>
      </c>
      <c r="AA198" t="s">
        <v>733</v>
      </c>
      <c r="AB198" t="s">
        <v>665</v>
      </c>
      <c r="AC198" t="s">
        <v>782</v>
      </c>
      <c r="AD198" t="s">
        <v>707</v>
      </c>
      <c r="AE198" t="s">
        <v>33</v>
      </c>
    </row>
    <row r="199" spans="1:31" x14ac:dyDescent="0.3">
      <c r="A199" t="s">
        <v>1620</v>
      </c>
      <c r="B199" t="s">
        <v>487</v>
      </c>
      <c r="C199" t="s">
        <v>939</v>
      </c>
      <c r="D199" t="s">
        <v>319</v>
      </c>
      <c r="E199" t="s">
        <v>41</v>
      </c>
      <c r="F199" t="s">
        <v>955</v>
      </c>
      <c r="G199" t="s">
        <v>993</v>
      </c>
      <c r="H199" t="s">
        <v>1029</v>
      </c>
      <c r="I199" t="s">
        <v>936</v>
      </c>
      <c r="J199" t="s">
        <v>779</v>
      </c>
      <c r="K199" t="s">
        <v>1269</v>
      </c>
      <c r="L199" t="s">
        <v>665</v>
      </c>
      <c r="M199" t="s">
        <v>746</v>
      </c>
      <c r="N199" t="s">
        <v>967</v>
      </c>
      <c r="O199" t="s">
        <v>698</v>
      </c>
      <c r="P199" t="s">
        <v>814</v>
      </c>
      <c r="Q199" t="s">
        <v>720</v>
      </c>
      <c r="R199" t="s">
        <v>1106</v>
      </c>
      <c r="S199" t="s">
        <v>768</v>
      </c>
      <c r="T199" t="s">
        <v>729</v>
      </c>
      <c r="U199" t="s">
        <v>1621</v>
      </c>
      <c r="V199" t="s">
        <v>676</v>
      </c>
      <c r="W199" t="s">
        <v>756</v>
      </c>
      <c r="X199" t="s">
        <v>651</v>
      </c>
      <c r="Y199" t="s">
        <v>667</v>
      </c>
      <c r="Z199" t="s">
        <v>803</v>
      </c>
      <c r="AA199" t="s">
        <v>831</v>
      </c>
      <c r="AB199" t="s">
        <v>929</v>
      </c>
      <c r="AC199" t="s">
        <v>910</v>
      </c>
      <c r="AD199" t="s">
        <v>707</v>
      </c>
      <c r="AE199" t="s">
        <v>33</v>
      </c>
    </row>
    <row r="200" spans="1:31" x14ac:dyDescent="0.3">
      <c r="A200" t="s">
        <v>1622</v>
      </c>
      <c r="B200" t="s">
        <v>441</v>
      </c>
      <c r="C200" t="s">
        <v>931</v>
      </c>
      <c r="D200" t="s">
        <v>327</v>
      </c>
      <c r="E200" t="s">
        <v>36</v>
      </c>
      <c r="F200" t="s">
        <v>1101</v>
      </c>
      <c r="G200" t="s">
        <v>1176</v>
      </c>
      <c r="H200" t="s">
        <v>1265</v>
      </c>
      <c r="I200" t="s">
        <v>936</v>
      </c>
      <c r="J200" t="s">
        <v>741</v>
      </c>
      <c r="K200" t="s">
        <v>904</v>
      </c>
      <c r="L200" t="s">
        <v>665</v>
      </c>
      <c r="M200" t="s">
        <v>663</v>
      </c>
      <c r="N200" t="s">
        <v>867</v>
      </c>
      <c r="O200" t="s">
        <v>698</v>
      </c>
      <c r="P200" t="s">
        <v>790</v>
      </c>
      <c r="Q200" t="s">
        <v>1111</v>
      </c>
      <c r="R200" t="s">
        <v>1294</v>
      </c>
      <c r="S200" t="s">
        <v>729</v>
      </c>
      <c r="T200" t="s">
        <v>666</v>
      </c>
      <c r="U200" t="s">
        <v>1623</v>
      </c>
      <c r="V200" t="s">
        <v>733</v>
      </c>
      <c r="W200" t="s">
        <v>866</v>
      </c>
      <c r="X200" t="s">
        <v>790</v>
      </c>
      <c r="Y200" t="s">
        <v>814</v>
      </c>
      <c r="Z200" t="s">
        <v>768</v>
      </c>
      <c r="AA200" t="s">
        <v>803</v>
      </c>
      <c r="AB200" t="s">
        <v>665</v>
      </c>
      <c r="AC200" t="s">
        <v>689</v>
      </c>
      <c r="AD200" t="s">
        <v>807</v>
      </c>
      <c r="AE200" t="s">
        <v>33</v>
      </c>
    </row>
    <row r="201" spans="1:31" x14ac:dyDescent="0.3">
      <c r="A201" t="s">
        <v>1624</v>
      </c>
      <c r="B201" t="s">
        <v>148</v>
      </c>
      <c r="C201" t="s">
        <v>834</v>
      </c>
      <c r="D201" t="s">
        <v>61</v>
      </c>
      <c r="E201" t="s">
        <v>41</v>
      </c>
      <c r="F201" t="s">
        <v>1010</v>
      </c>
      <c r="G201" t="s">
        <v>874</v>
      </c>
      <c r="H201" t="s">
        <v>1625</v>
      </c>
      <c r="I201" t="s">
        <v>712</v>
      </c>
      <c r="J201" t="s">
        <v>732</v>
      </c>
      <c r="K201" t="s">
        <v>1437</v>
      </c>
      <c r="L201" t="s">
        <v>665</v>
      </c>
      <c r="M201" t="s">
        <v>909</v>
      </c>
      <c r="N201" t="s">
        <v>1046</v>
      </c>
      <c r="O201" t="s">
        <v>1016</v>
      </c>
      <c r="P201" t="s">
        <v>688</v>
      </c>
      <c r="Q201" t="s">
        <v>650</v>
      </c>
      <c r="R201" t="s">
        <v>1123</v>
      </c>
      <c r="S201" t="s">
        <v>929</v>
      </c>
      <c r="T201" t="s">
        <v>710</v>
      </c>
      <c r="U201" t="s">
        <v>1295</v>
      </c>
      <c r="V201" t="s">
        <v>768</v>
      </c>
      <c r="W201" t="s">
        <v>756</v>
      </c>
      <c r="X201" t="s">
        <v>782</v>
      </c>
      <c r="Y201" t="s">
        <v>910</v>
      </c>
      <c r="Z201" t="s">
        <v>729</v>
      </c>
      <c r="AA201" t="s">
        <v>733</v>
      </c>
      <c r="AB201" t="s">
        <v>768</v>
      </c>
      <c r="AC201" t="s">
        <v>1016</v>
      </c>
      <c r="AD201" t="s">
        <v>807</v>
      </c>
      <c r="AE201" t="s">
        <v>33</v>
      </c>
    </row>
    <row r="202" spans="1:31" x14ac:dyDescent="0.3">
      <c r="A202" t="s">
        <v>1626</v>
      </c>
      <c r="B202" t="s">
        <v>454</v>
      </c>
      <c r="C202" t="s">
        <v>993</v>
      </c>
      <c r="D202" t="s">
        <v>59</v>
      </c>
      <c r="E202" t="s">
        <v>41</v>
      </c>
      <c r="F202" t="s">
        <v>759</v>
      </c>
      <c r="G202" t="s">
        <v>860</v>
      </c>
      <c r="H202" t="s">
        <v>954</v>
      </c>
      <c r="I202" t="s">
        <v>712</v>
      </c>
      <c r="J202" t="s">
        <v>840</v>
      </c>
      <c r="K202" t="s">
        <v>1544</v>
      </c>
      <c r="L202" t="s">
        <v>929</v>
      </c>
      <c r="M202" t="s">
        <v>879</v>
      </c>
      <c r="N202" t="s">
        <v>1245</v>
      </c>
      <c r="O202" t="s">
        <v>756</v>
      </c>
      <c r="P202" t="s">
        <v>936</v>
      </c>
      <c r="Q202" t="s">
        <v>1034</v>
      </c>
      <c r="R202" t="s">
        <v>917</v>
      </c>
      <c r="S202" t="s">
        <v>1016</v>
      </c>
      <c r="T202" t="s">
        <v>710</v>
      </c>
      <c r="U202" t="s">
        <v>1627</v>
      </c>
      <c r="V202" t="s">
        <v>733</v>
      </c>
      <c r="W202" t="s">
        <v>710</v>
      </c>
      <c r="X202" t="s">
        <v>668</v>
      </c>
      <c r="Y202" t="s">
        <v>772</v>
      </c>
      <c r="Z202" t="s">
        <v>711</v>
      </c>
      <c r="AA202" t="s">
        <v>831</v>
      </c>
      <c r="AB202" t="s">
        <v>711</v>
      </c>
      <c r="AC202" t="s">
        <v>665</v>
      </c>
      <c r="AD202" t="s">
        <v>685</v>
      </c>
      <c r="AE202" t="s">
        <v>33</v>
      </c>
    </row>
    <row r="203" spans="1:31" x14ac:dyDescent="0.3">
      <c r="A203" t="s">
        <v>1628</v>
      </c>
      <c r="B203" t="s">
        <v>411</v>
      </c>
      <c r="C203" t="s">
        <v>946</v>
      </c>
      <c r="D203" t="s">
        <v>716</v>
      </c>
      <c r="E203" t="s">
        <v>41</v>
      </c>
      <c r="F203" t="s">
        <v>1145</v>
      </c>
      <c r="G203" t="s">
        <v>776</v>
      </c>
      <c r="H203" t="s">
        <v>1393</v>
      </c>
      <c r="I203" t="s">
        <v>755</v>
      </c>
      <c r="J203" t="s">
        <v>811</v>
      </c>
      <c r="K203" t="s">
        <v>1540</v>
      </c>
      <c r="L203" t="s">
        <v>1008</v>
      </c>
      <c r="M203" t="s">
        <v>927</v>
      </c>
      <c r="N203" t="s">
        <v>1629</v>
      </c>
      <c r="O203" t="s">
        <v>710</v>
      </c>
      <c r="P203" t="s">
        <v>721</v>
      </c>
      <c r="Q203" t="s">
        <v>1162</v>
      </c>
      <c r="R203" t="s">
        <v>857</v>
      </c>
      <c r="S203" t="s">
        <v>665</v>
      </c>
      <c r="T203" t="s">
        <v>756</v>
      </c>
      <c r="U203" t="s">
        <v>1048</v>
      </c>
      <c r="V203" t="s">
        <v>773</v>
      </c>
      <c r="W203" t="s">
        <v>815</v>
      </c>
      <c r="X203" t="s">
        <v>712</v>
      </c>
      <c r="Y203" t="s">
        <v>756</v>
      </c>
      <c r="Z203" t="s">
        <v>729</v>
      </c>
      <c r="AA203" t="s">
        <v>733</v>
      </c>
      <c r="AB203" t="s">
        <v>772</v>
      </c>
      <c r="AC203" t="s">
        <v>1008</v>
      </c>
      <c r="AD203" t="s">
        <v>722</v>
      </c>
      <c r="AE203" t="s">
        <v>33</v>
      </c>
    </row>
    <row r="204" spans="1:31" x14ac:dyDescent="0.3">
      <c r="A204" t="s">
        <v>1630</v>
      </c>
      <c r="B204" t="s">
        <v>473</v>
      </c>
      <c r="C204" t="s">
        <v>946</v>
      </c>
      <c r="D204" t="s">
        <v>309</v>
      </c>
      <c r="E204" t="s">
        <v>50</v>
      </c>
      <c r="F204" t="s">
        <v>759</v>
      </c>
      <c r="G204" t="s">
        <v>993</v>
      </c>
      <c r="H204" t="s">
        <v>1094</v>
      </c>
      <c r="I204" t="s">
        <v>734</v>
      </c>
      <c r="J204" t="s">
        <v>897</v>
      </c>
      <c r="K204" t="s">
        <v>1631</v>
      </c>
      <c r="L204" t="s">
        <v>772</v>
      </c>
      <c r="M204" t="s">
        <v>688</v>
      </c>
      <c r="N204" t="s">
        <v>1092</v>
      </c>
      <c r="O204" t="s">
        <v>735</v>
      </c>
      <c r="P204" t="s">
        <v>662</v>
      </c>
      <c r="Q204" t="s">
        <v>1632</v>
      </c>
      <c r="R204" t="s">
        <v>697</v>
      </c>
      <c r="S204" t="s">
        <v>910</v>
      </c>
      <c r="T204" t="s">
        <v>698</v>
      </c>
      <c r="U204" t="s">
        <v>1633</v>
      </c>
      <c r="V204" t="s">
        <v>1016</v>
      </c>
      <c r="W204" t="s">
        <v>909</v>
      </c>
      <c r="X204" t="s">
        <v>766</v>
      </c>
      <c r="Y204" t="s">
        <v>756</v>
      </c>
      <c r="Z204" t="s">
        <v>768</v>
      </c>
      <c r="AA204" t="s">
        <v>803</v>
      </c>
      <c r="AB204" t="s">
        <v>929</v>
      </c>
      <c r="AC204" t="s">
        <v>667</v>
      </c>
      <c r="AD204" t="s">
        <v>722</v>
      </c>
      <c r="AE204" t="s">
        <v>33</v>
      </c>
    </row>
    <row r="205" spans="1:31" x14ac:dyDescent="0.3">
      <c r="A205" t="s">
        <v>1634</v>
      </c>
      <c r="B205" t="s">
        <v>1635</v>
      </c>
      <c r="C205" t="s">
        <v>738</v>
      </c>
      <c r="D205" t="s">
        <v>312</v>
      </c>
      <c r="E205" t="s">
        <v>52</v>
      </c>
      <c r="F205" t="s">
        <v>818</v>
      </c>
      <c r="G205" t="s">
        <v>1375</v>
      </c>
      <c r="H205" t="s">
        <v>1001</v>
      </c>
      <c r="I205" t="s">
        <v>879</v>
      </c>
      <c r="J205" t="s">
        <v>658</v>
      </c>
      <c r="K205" t="s">
        <v>1540</v>
      </c>
      <c r="L205" t="s">
        <v>661</v>
      </c>
      <c r="M205" t="s">
        <v>815</v>
      </c>
      <c r="N205" t="s">
        <v>1189</v>
      </c>
      <c r="O205" t="s">
        <v>735</v>
      </c>
      <c r="P205" t="s">
        <v>746</v>
      </c>
      <c r="Q205" t="s">
        <v>1246</v>
      </c>
      <c r="R205" t="s">
        <v>1106</v>
      </c>
      <c r="S205" t="s">
        <v>698</v>
      </c>
      <c r="T205" t="s">
        <v>782</v>
      </c>
      <c r="U205" t="s">
        <v>1636</v>
      </c>
      <c r="V205" t="s">
        <v>772</v>
      </c>
      <c r="W205" t="s">
        <v>688</v>
      </c>
      <c r="X205" t="s">
        <v>881</v>
      </c>
      <c r="Y205" t="s">
        <v>698</v>
      </c>
      <c r="Z205" t="s">
        <v>661</v>
      </c>
      <c r="AA205" t="s">
        <v>733</v>
      </c>
      <c r="AB205" t="s">
        <v>929</v>
      </c>
      <c r="AC205" t="s">
        <v>698</v>
      </c>
      <c r="AD205" t="s">
        <v>779</v>
      </c>
      <c r="AE205" t="s">
        <v>33</v>
      </c>
    </row>
    <row r="206" spans="1:31" x14ac:dyDescent="0.3">
      <c r="A206" t="s">
        <v>1637</v>
      </c>
      <c r="B206" t="s">
        <v>160</v>
      </c>
      <c r="C206" t="s">
        <v>793</v>
      </c>
      <c r="D206" t="s">
        <v>45</v>
      </c>
      <c r="E206" t="s">
        <v>36</v>
      </c>
      <c r="F206" t="s">
        <v>1132</v>
      </c>
      <c r="G206" t="s">
        <v>817</v>
      </c>
      <c r="H206" t="s">
        <v>886</v>
      </c>
      <c r="I206" t="s">
        <v>721</v>
      </c>
      <c r="J206" t="s">
        <v>894</v>
      </c>
      <c r="K206" t="s">
        <v>1225</v>
      </c>
      <c r="L206" t="s">
        <v>710</v>
      </c>
      <c r="M206" t="s">
        <v>753</v>
      </c>
      <c r="N206" t="s">
        <v>1638</v>
      </c>
      <c r="O206" t="s">
        <v>665</v>
      </c>
      <c r="P206" t="s">
        <v>936</v>
      </c>
      <c r="Q206" t="s">
        <v>1378</v>
      </c>
      <c r="R206" t="s">
        <v>800</v>
      </c>
      <c r="S206" t="s">
        <v>729</v>
      </c>
      <c r="T206" t="s">
        <v>666</v>
      </c>
      <c r="U206" t="s">
        <v>1107</v>
      </c>
      <c r="V206" t="s">
        <v>768</v>
      </c>
      <c r="W206" t="s">
        <v>710</v>
      </c>
      <c r="X206" t="s">
        <v>735</v>
      </c>
      <c r="Y206" t="s">
        <v>706</v>
      </c>
      <c r="Z206" t="s">
        <v>666</v>
      </c>
      <c r="AA206" t="s">
        <v>803</v>
      </c>
      <c r="AB206" t="s">
        <v>711</v>
      </c>
      <c r="AC206" t="s">
        <v>665</v>
      </c>
      <c r="AD206" t="s">
        <v>779</v>
      </c>
      <c r="AE206" t="s">
        <v>33</v>
      </c>
    </row>
    <row r="207" spans="1:31" x14ac:dyDescent="0.3">
      <c r="A207" t="s">
        <v>1639</v>
      </c>
      <c r="B207" t="s">
        <v>543</v>
      </c>
      <c r="C207" t="s">
        <v>793</v>
      </c>
      <c r="D207" t="s">
        <v>312</v>
      </c>
      <c r="E207" t="s">
        <v>28</v>
      </c>
      <c r="F207" t="s">
        <v>739</v>
      </c>
      <c r="G207" t="s">
        <v>834</v>
      </c>
      <c r="H207" t="s">
        <v>1317</v>
      </c>
      <c r="I207" t="s">
        <v>688</v>
      </c>
      <c r="J207" t="s">
        <v>937</v>
      </c>
      <c r="K207" t="s">
        <v>924</v>
      </c>
      <c r="L207" t="s">
        <v>1008</v>
      </c>
      <c r="M207" t="s">
        <v>909</v>
      </c>
      <c r="N207" t="s">
        <v>798</v>
      </c>
      <c r="O207" t="s">
        <v>1016</v>
      </c>
      <c r="P207" t="s">
        <v>712</v>
      </c>
      <c r="Q207" t="s">
        <v>999</v>
      </c>
      <c r="R207" t="s">
        <v>1137</v>
      </c>
      <c r="S207" t="s">
        <v>665</v>
      </c>
      <c r="T207" t="s">
        <v>651</v>
      </c>
      <c r="U207" t="s">
        <v>1271</v>
      </c>
      <c r="V207" t="s">
        <v>661</v>
      </c>
      <c r="W207" t="s">
        <v>735</v>
      </c>
      <c r="X207" t="s">
        <v>879</v>
      </c>
      <c r="Y207" t="s">
        <v>710</v>
      </c>
      <c r="Z207" t="s">
        <v>773</v>
      </c>
      <c r="AA207" t="s">
        <v>831</v>
      </c>
      <c r="AB207" t="s">
        <v>666</v>
      </c>
      <c r="AC207" t="s">
        <v>651</v>
      </c>
      <c r="AD207" t="s">
        <v>779</v>
      </c>
      <c r="AE207" t="s">
        <v>33</v>
      </c>
    </row>
    <row r="208" spans="1:31" x14ac:dyDescent="0.3">
      <c r="A208" t="s">
        <v>1640</v>
      </c>
      <c r="B208" t="s">
        <v>138</v>
      </c>
      <c r="C208" t="s">
        <v>645</v>
      </c>
      <c r="D208" t="s">
        <v>55</v>
      </c>
      <c r="E208" t="s">
        <v>41</v>
      </c>
      <c r="F208" t="s">
        <v>1101</v>
      </c>
      <c r="G208" t="s">
        <v>817</v>
      </c>
      <c r="H208" t="s">
        <v>1509</v>
      </c>
      <c r="I208" t="s">
        <v>712</v>
      </c>
      <c r="J208" t="s">
        <v>846</v>
      </c>
      <c r="K208" t="s">
        <v>980</v>
      </c>
      <c r="L208" t="s">
        <v>665</v>
      </c>
      <c r="M208" t="s">
        <v>754</v>
      </c>
      <c r="N208" t="s">
        <v>1342</v>
      </c>
      <c r="O208" t="s">
        <v>1016</v>
      </c>
      <c r="P208" t="s">
        <v>848</v>
      </c>
      <c r="Q208" t="s">
        <v>1641</v>
      </c>
      <c r="R208" t="s">
        <v>896</v>
      </c>
      <c r="S208" t="s">
        <v>772</v>
      </c>
      <c r="T208" t="s">
        <v>929</v>
      </c>
      <c r="U208" t="s">
        <v>1267</v>
      </c>
      <c r="V208" t="s">
        <v>768</v>
      </c>
      <c r="W208" t="s">
        <v>782</v>
      </c>
      <c r="X208" t="s">
        <v>755</v>
      </c>
      <c r="Y208" t="s">
        <v>919</v>
      </c>
      <c r="Z208" t="s">
        <v>711</v>
      </c>
      <c r="AA208" t="s">
        <v>733</v>
      </c>
      <c r="AB208" t="s">
        <v>687</v>
      </c>
      <c r="AC208" t="s">
        <v>665</v>
      </c>
      <c r="AD208" t="s">
        <v>1480</v>
      </c>
      <c r="AE208" t="s">
        <v>33</v>
      </c>
    </row>
    <row r="209" spans="1:31" x14ac:dyDescent="0.3">
      <c r="A209" t="s">
        <v>1642</v>
      </c>
      <c r="B209" t="s">
        <v>214</v>
      </c>
      <c r="C209" t="s">
        <v>793</v>
      </c>
      <c r="D209" t="s">
        <v>43</v>
      </c>
      <c r="E209" t="s">
        <v>36</v>
      </c>
      <c r="F209" t="s">
        <v>672</v>
      </c>
      <c r="G209" t="s">
        <v>834</v>
      </c>
      <c r="H209" t="s">
        <v>1227</v>
      </c>
      <c r="I209" t="s">
        <v>879</v>
      </c>
      <c r="J209" t="s">
        <v>882</v>
      </c>
      <c r="K209" t="s">
        <v>1643</v>
      </c>
      <c r="L209" t="s">
        <v>772</v>
      </c>
      <c r="M209" t="s">
        <v>712</v>
      </c>
      <c r="N209" t="s">
        <v>1520</v>
      </c>
      <c r="O209" t="s">
        <v>689</v>
      </c>
      <c r="P209" t="s">
        <v>753</v>
      </c>
      <c r="Q209" t="s">
        <v>1544</v>
      </c>
      <c r="R209" t="s">
        <v>869</v>
      </c>
      <c r="S209" t="s">
        <v>929</v>
      </c>
      <c r="T209" t="s">
        <v>665</v>
      </c>
      <c r="U209" t="s">
        <v>976</v>
      </c>
      <c r="V209" t="s">
        <v>768</v>
      </c>
      <c r="W209" t="s">
        <v>667</v>
      </c>
      <c r="X209" t="s">
        <v>848</v>
      </c>
      <c r="Y209" t="s">
        <v>706</v>
      </c>
      <c r="Z209" t="s">
        <v>768</v>
      </c>
      <c r="AA209" t="s">
        <v>773</v>
      </c>
      <c r="AB209" t="s">
        <v>1008</v>
      </c>
      <c r="AC209" t="s">
        <v>689</v>
      </c>
      <c r="AD209" t="s">
        <v>1480</v>
      </c>
      <c r="AE209" t="s">
        <v>33</v>
      </c>
    </row>
    <row r="210" spans="1:31" x14ac:dyDescent="0.3">
      <c r="A210" t="s">
        <v>1644</v>
      </c>
      <c r="B210" t="s">
        <v>139</v>
      </c>
      <c r="C210" t="s">
        <v>946</v>
      </c>
      <c r="D210" t="s">
        <v>43</v>
      </c>
      <c r="E210" t="s">
        <v>36</v>
      </c>
      <c r="F210" t="s">
        <v>1145</v>
      </c>
      <c r="G210" t="s">
        <v>817</v>
      </c>
      <c r="H210" t="s">
        <v>964</v>
      </c>
      <c r="I210" t="s">
        <v>879</v>
      </c>
      <c r="J210" t="s">
        <v>658</v>
      </c>
      <c r="K210" t="s">
        <v>1104</v>
      </c>
      <c r="L210" t="s">
        <v>729</v>
      </c>
      <c r="M210" t="s">
        <v>735</v>
      </c>
      <c r="N210" t="s">
        <v>1444</v>
      </c>
      <c r="O210" t="s">
        <v>782</v>
      </c>
      <c r="P210" t="s">
        <v>1053</v>
      </c>
      <c r="Q210" t="s">
        <v>1544</v>
      </c>
      <c r="R210" t="s">
        <v>903</v>
      </c>
      <c r="S210" t="s">
        <v>756</v>
      </c>
      <c r="T210" t="s">
        <v>735</v>
      </c>
      <c r="U210" t="s">
        <v>1645</v>
      </c>
      <c r="V210" t="s">
        <v>768</v>
      </c>
      <c r="W210" t="s">
        <v>689</v>
      </c>
      <c r="X210" t="s">
        <v>706</v>
      </c>
      <c r="Y210" t="s">
        <v>688</v>
      </c>
      <c r="Z210" t="s">
        <v>772</v>
      </c>
      <c r="AA210" t="s">
        <v>711</v>
      </c>
      <c r="AB210" t="s">
        <v>710</v>
      </c>
      <c r="AC210" t="s">
        <v>651</v>
      </c>
      <c r="AD210" t="s">
        <v>1480</v>
      </c>
      <c r="AE210" t="s">
        <v>33</v>
      </c>
    </row>
    <row r="211" spans="1:31" x14ac:dyDescent="0.3">
      <c r="A211" t="s">
        <v>1646</v>
      </c>
      <c r="B211" t="s">
        <v>116</v>
      </c>
      <c r="C211" t="s">
        <v>818</v>
      </c>
      <c r="D211" t="s">
        <v>40</v>
      </c>
      <c r="E211" t="s">
        <v>52</v>
      </c>
      <c r="F211" t="s">
        <v>717</v>
      </c>
      <c r="G211" t="s">
        <v>1061</v>
      </c>
      <c r="H211" t="s">
        <v>1446</v>
      </c>
      <c r="I211" t="s">
        <v>712</v>
      </c>
      <c r="J211" t="s">
        <v>846</v>
      </c>
      <c r="K211" t="s">
        <v>1277</v>
      </c>
      <c r="L211" t="s">
        <v>689</v>
      </c>
      <c r="M211" t="s">
        <v>838</v>
      </c>
      <c r="N211" t="s">
        <v>1263</v>
      </c>
      <c r="O211" t="s">
        <v>666</v>
      </c>
      <c r="P211" t="s">
        <v>1016</v>
      </c>
      <c r="Q211" t="s">
        <v>1633</v>
      </c>
      <c r="R211" t="s">
        <v>1242</v>
      </c>
      <c r="S211" t="s">
        <v>711</v>
      </c>
      <c r="T211" t="s">
        <v>768</v>
      </c>
      <c r="U211" t="s">
        <v>1022</v>
      </c>
      <c r="V211" t="s">
        <v>772</v>
      </c>
      <c r="W211" t="s">
        <v>712</v>
      </c>
      <c r="X211" t="s">
        <v>881</v>
      </c>
      <c r="Y211" t="s">
        <v>755</v>
      </c>
      <c r="Z211" t="s">
        <v>773</v>
      </c>
      <c r="AA211" t="s">
        <v>676</v>
      </c>
      <c r="AB211" t="s">
        <v>772</v>
      </c>
      <c r="AC211" t="s">
        <v>651</v>
      </c>
      <c r="AD211" t="s">
        <v>1480</v>
      </c>
      <c r="AE211" t="s">
        <v>33</v>
      </c>
    </row>
    <row r="212" spans="1:31" x14ac:dyDescent="0.3">
      <c r="A212" t="s">
        <v>1647</v>
      </c>
      <c r="B212" t="s">
        <v>1648</v>
      </c>
      <c r="C212" t="s">
        <v>946</v>
      </c>
      <c r="D212" t="s">
        <v>327</v>
      </c>
      <c r="E212" t="s">
        <v>50</v>
      </c>
      <c r="F212" t="s">
        <v>1024</v>
      </c>
      <c r="G212" t="s">
        <v>644</v>
      </c>
      <c r="H212" t="s">
        <v>1338</v>
      </c>
      <c r="I212" t="s">
        <v>879</v>
      </c>
      <c r="J212" t="s">
        <v>828</v>
      </c>
      <c r="K212" t="s">
        <v>1162</v>
      </c>
      <c r="L212" t="s">
        <v>772</v>
      </c>
      <c r="M212" t="s">
        <v>706</v>
      </c>
      <c r="N212" t="s">
        <v>1097</v>
      </c>
      <c r="O212" t="s">
        <v>689</v>
      </c>
      <c r="P212" t="s">
        <v>927</v>
      </c>
      <c r="Q212" t="s">
        <v>951</v>
      </c>
      <c r="R212" t="s">
        <v>786</v>
      </c>
      <c r="S212" t="s">
        <v>1008</v>
      </c>
      <c r="T212" t="s">
        <v>756</v>
      </c>
      <c r="U212" t="s">
        <v>1369</v>
      </c>
      <c r="V212" t="s">
        <v>768</v>
      </c>
      <c r="W212" t="s">
        <v>848</v>
      </c>
      <c r="X212" t="s">
        <v>936</v>
      </c>
      <c r="Y212" t="s">
        <v>772</v>
      </c>
      <c r="Z212" t="s">
        <v>803</v>
      </c>
      <c r="AA212" t="s">
        <v>768</v>
      </c>
      <c r="AB212" t="s">
        <v>687</v>
      </c>
      <c r="AC212" t="s">
        <v>1016</v>
      </c>
      <c r="AD212" t="s">
        <v>1480</v>
      </c>
      <c r="AE212" t="s">
        <v>33</v>
      </c>
    </row>
    <row r="213" spans="1:31" x14ac:dyDescent="0.3">
      <c r="A213" t="s">
        <v>1649</v>
      </c>
      <c r="B213" t="s">
        <v>269</v>
      </c>
      <c r="C213" t="s">
        <v>939</v>
      </c>
      <c r="D213" t="s">
        <v>67</v>
      </c>
      <c r="E213" t="s">
        <v>52</v>
      </c>
      <c r="F213" t="s">
        <v>889</v>
      </c>
      <c r="G213" t="s">
        <v>691</v>
      </c>
      <c r="H213" t="s">
        <v>1296</v>
      </c>
      <c r="I213" t="s">
        <v>721</v>
      </c>
      <c r="J213" t="s">
        <v>658</v>
      </c>
      <c r="K213" t="s">
        <v>996</v>
      </c>
      <c r="L213" t="s">
        <v>910</v>
      </c>
      <c r="M213" t="s">
        <v>734</v>
      </c>
      <c r="N213" t="s">
        <v>1110</v>
      </c>
      <c r="O213" t="s">
        <v>668</v>
      </c>
      <c r="P213" t="s">
        <v>881</v>
      </c>
      <c r="Q213" t="s">
        <v>1080</v>
      </c>
      <c r="R213" t="s">
        <v>857</v>
      </c>
      <c r="S213" t="s">
        <v>772</v>
      </c>
      <c r="T213" t="s">
        <v>929</v>
      </c>
      <c r="U213" t="s">
        <v>1650</v>
      </c>
      <c r="V213" t="s">
        <v>768</v>
      </c>
      <c r="W213" t="s">
        <v>689</v>
      </c>
      <c r="X213" t="s">
        <v>848</v>
      </c>
      <c r="Y213" t="s">
        <v>666</v>
      </c>
      <c r="Z213" t="s">
        <v>711</v>
      </c>
      <c r="AA213" t="s">
        <v>803</v>
      </c>
      <c r="AB213" t="s">
        <v>661</v>
      </c>
      <c r="AC213" t="s">
        <v>661</v>
      </c>
      <c r="AD213" t="s">
        <v>1480</v>
      </c>
      <c r="AE213" t="s">
        <v>33</v>
      </c>
    </row>
    <row r="214" spans="1:31" x14ac:dyDescent="0.3">
      <c r="A214" t="s">
        <v>1651</v>
      </c>
      <c r="B214" t="s">
        <v>432</v>
      </c>
      <c r="C214" t="s">
        <v>993</v>
      </c>
      <c r="D214" t="s">
        <v>716</v>
      </c>
      <c r="E214" t="s">
        <v>50</v>
      </c>
      <c r="F214" t="s">
        <v>1176</v>
      </c>
      <c r="G214" t="s">
        <v>1100</v>
      </c>
      <c r="H214" t="s">
        <v>1391</v>
      </c>
      <c r="I214" t="s">
        <v>734</v>
      </c>
      <c r="J214" t="s">
        <v>766</v>
      </c>
      <c r="K214" t="s">
        <v>1462</v>
      </c>
      <c r="L214" t="s">
        <v>1274</v>
      </c>
      <c r="M214" t="s">
        <v>1274</v>
      </c>
      <c r="N214" t="s">
        <v>1319</v>
      </c>
      <c r="O214" t="s">
        <v>734</v>
      </c>
      <c r="P214" t="s">
        <v>766</v>
      </c>
      <c r="Q214" t="s">
        <v>1242</v>
      </c>
      <c r="R214" t="s">
        <v>1462</v>
      </c>
      <c r="S214" t="s">
        <v>651</v>
      </c>
      <c r="T214" t="s">
        <v>815</v>
      </c>
      <c r="U214" t="s">
        <v>1652</v>
      </c>
      <c r="V214" t="s">
        <v>782</v>
      </c>
      <c r="W214" t="s">
        <v>801</v>
      </c>
      <c r="X214" t="s">
        <v>731</v>
      </c>
      <c r="Y214" t="s">
        <v>661</v>
      </c>
      <c r="Z214" t="s">
        <v>676</v>
      </c>
      <c r="AA214" t="s">
        <v>666</v>
      </c>
      <c r="AB214" t="s">
        <v>929</v>
      </c>
      <c r="AC214" t="s">
        <v>735</v>
      </c>
      <c r="AD214" t="s">
        <v>701</v>
      </c>
      <c r="AE214" t="s">
        <v>33</v>
      </c>
    </row>
    <row r="215" spans="1:31" x14ac:dyDescent="0.3">
      <c r="A215" t="s">
        <v>1653</v>
      </c>
      <c r="B215" t="s">
        <v>171</v>
      </c>
      <c r="C215" t="s">
        <v>939</v>
      </c>
      <c r="D215" t="s">
        <v>82</v>
      </c>
      <c r="E215" t="s">
        <v>50</v>
      </c>
      <c r="F215" t="s">
        <v>1132</v>
      </c>
      <c r="G215" t="s">
        <v>776</v>
      </c>
      <c r="H215" t="s">
        <v>1036</v>
      </c>
      <c r="I215" t="s">
        <v>927</v>
      </c>
      <c r="J215" t="s">
        <v>830</v>
      </c>
      <c r="K215" t="s">
        <v>1328</v>
      </c>
      <c r="L215" t="s">
        <v>773</v>
      </c>
      <c r="M215" t="s">
        <v>665</v>
      </c>
      <c r="N215" t="s">
        <v>1654</v>
      </c>
      <c r="O215" t="s">
        <v>721</v>
      </c>
      <c r="P215" t="s">
        <v>991</v>
      </c>
      <c r="Q215" t="s">
        <v>1655</v>
      </c>
      <c r="R215" t="s">
        <v>1220</v>
      </c>
      <c r="S215" t="s">
        <v>768</v>
      </c>
      <c r="T215" t="s">
        <v>666</v>
      </c>
      <c r="U215" t="s">
        <v>1656</v>
      </c>
      <c r="V215" t="s">
        <v>710</v>
      </c>
      <c r="W215" t="s">
        <v>801</v>
      </c>
      <c r="X215" t="s">
        <v>730</v>
      </c>
      <c r="Y215" t="s">
        <v>661</v>
      </c>
      <c r="Z215" t="s">
        <v>711</v>
      </c>
      <c r="AA215" t="s">
        <v>772</v>
      </c>
      <c r="AB215" t="s">
        <v>661</v>
      </c>
      <c r="AC215" t="s">
        <v>665</v>
      </c>
      <c r="AD215" t="s">
        <v>701</v>
      </c>
      <c r="AE215" t="s">
        <v>33</v>
      </c>
    </row>
    <row r="216" spans="1:31" x14ac:dyDescent="0.3">
      <c r="A216" t="s">
        <v>1657</v>
      </c>
      <c r="B216" t="s">
        <v>153</v>
      </c>
      <c r="C216" t="s">
        <v>834</v>
      </c>
      <c r="D216" t="s">
        <v>78</v>
      </c>
      <c r="E216" t="s">
        <v>50</v>
      </c>
      <c r="F216" t="s">
        <v>1222</v>
      </c>
      <c r="G216" t="s">
        <v>1166</v>
      </c>
      <c r="H216" t="s">
        <v>1075</v>
      </c>
      <c r="I216" t="s">
        <v>866</v>
      </c>
      <c r="J216" t="s">
        <v>1151</v>
      </c>
      <c r="K216" t="s">
        <v>1280</v>
      </c>
      <c r="L216" t="s">
        <v>803</v>
      </c>
      <c r="M216" t="s">
        <v>729</v>
      </c>
      <c r="N216" t="s">
        <v>1185</v>
      </c>
      <c r="O216" t="s">
        <v>721</v>
      </c>
      <c r="P216" t="s">
        <v>788</v>
      </c>
      <c r="Q216" t="s">
        <v>1471</v>
      </c>
      <c r="R216" t="s">
        <v>1553</v>
      </c>
      <c r="S216" t="s">
        <v>929</v>
      </c>
      <c r="T216" t="s">
        <v>756</v>
      </c>
      <c r="U216" t="s">
        <v>1658</v>
      </c>
      <c r="V216" t="s">
        <v>721</v>
      </c>
      <c r="W216" t="s">
        <v>847</v>
      </c>
      <c r="X216" t="s">
        <v>1085</v>
      </c>
      <c r="Y216" t="s">
        <v>666</v>
      </c>
      <c r="Z216" t="s">
        <v>773</v>
      </c>
      <c r="AA216" t="s">
        <v>910</v>
      </c>
      <c r="AB216" t="s">
        <v>910</v>
      </c>
      <c r="AC216" t="s">
        <v>815</v>
      </c>
      <c r="AD216" t="s">
        <v>654</v>
      </c>
      <c r="AE216" t="s">
        <v>33</v>
      </c>
    </row>
    <row r="217" spans="1:31" x14ac:dyDescent="0.3">
      <c r="A217" t="s">
        <v>1659</v>
      </c>
      <c r="B217" t="s">
        <v>127</v>
      </c>
      <c r="C217" t="s">
        <v>715</v>
      </c>
      <c r="D217" t="s">
        <v>43</v>
      </c>
      <c r="E217" t="s">
        <v>50</v>
      </c>
      <c r="F217" t="s">
        <v>1117</v>
      </c>
      <c r="G217" t="s">
        <v>889</v>
      </c>
      <c r="H217" t="s">
        <v>849</v>
      </c>
      <c r="I217" t="s">
        <v>712</v>
      </c>
      <c r="J217" t="s">
        <v>897</v>
      </c>
      <c r="K217" t="s">
        <v>1141</v>
      </c>
      <c r="L217" t="s">
        <v>773</v>
      </c>
      <c r="M217" t="s">
        <v>689</v>
      </c>
      <c r="N217" t="s">
        <v>1660</v>
      </c>
      <c r="O217" t="s">
        <v>815</v>
      </c>
      <c r="P217" t="s">
        <v>753</v>
      </c>
      <c r="Q217" t="s">
        <v>1148</v>
      </c>
      <c r="R217" t="s">
        <v>1072</v>
      </c>
      <c r="S217" t="s">
        <v>756</v>
      </c>
      <c r="T217" t="s">
        <v>782</v>
      </c>
      <c r="U217" t="s">
        <v>1661</v>
      </c>
      <c r="V217" t="s">
        <v>668</v>
      </c>
      <c r="W217" t="s">
        <v>663</v>
      </c>
      <c r="X217" t="s">
        <v>897</v>
      </c>
      <c r="Y217" t="s">
        <v>698</v>
      </c>
      <c r="Z217" t="s">
        <v>729</v>
      </c>
      <c r="AA217" t="s">
        <v>711</v>
      </c>
      <c r="AB217" t="s">
        <v>772</v>
      </c>
      <c r="AC217" t="s">
        <v>706</v>
      </c>
      <c r="AD217" t="s">
        <v>741</v>
      </c>
      <c r="AE217" t="s">
        <v>33</v>
      </c>
    </row>
    <row r="218" spans="1:31" x14ac:dyDescent="0.3">
      <c r="A218" t="s">
        <v>1662</v>
      </c>
      <c r="B218" t="s">
        <v>463</v>
      </c>
      <c r="C218" t="s">
        <v>939</v>
      </c>
      <c r="D218" t="s">
        <v>312</v>
      </c>
      <c r="E218" t="s">
        <v>28</v>
      </c>
      <c r="F218" t="s">
        <v>835</v>
      </c>
      <c r="G218" t="s">
        <v>939</v>
      </c>
      <c r="H218" t="s">
        <v>1516</v>
      </c>
      <c r="I218" t="s">
        <v>706</v>
      </c>
      <c r="J218" t="s">
        <v>882</v>
      </c>
      <c r="K218" t="s">
        <v>1299</v>
      </c>
      <c r="L218" t="s">
        <v>756</v>
      </c>
      <c r="M218" t="s">
        <v>652</v>
      </c>
      <c r="N218" t="s">
        <v>1351</v>
      </c>
      <c r="O218" t="s">
        <v>666</v>
      </c>
      <c r="P218" t="s">
        <v>667</v>
      </c>
      <c r="Q218" t="s">
        <v>1583</v>
      </c>
      <c r="R218" t="s">
        <v>968</v>
      </c>
      <c r="S218" t="s">
        <v>1008</v>
      </c>
      <c r="T218" t="s">
        <v>665</v>
      </c>
      <c r="U218" t="s">
        <v>1419</v>
      </c>
      <c r="V218" t="s">
        <v>661</v>
      </c>
      <c r="W218" t="s">
        <v>848</v>
      </c>
      <c r="X218" t="s">
        <v>871</v>
      </c>
      <c r="Y218" t="s">
        <v>661</v>
      </c>
      <c r="Z218" t="s">
        <v>773</v>
      </c>
      <c r="AA218" t="s">
        <v>773</v>
      </c>
      <c r="AB218" t="s">
        <v>666</v>
      </c>
      <c r="AC218" t="s">
        <v>689</v>
      </c>
      <c r="AD218" t="s">
        <v>741</v>
      </c>
      <c r="AE218" t="s">
        <v>33</v>
      </c>
    </row>
    <row r="219" spans="1:31" x14ac:dyDescent="0.3">
      <c r="A219" t="s">
        <v>1663</v>
      </c>
      <c r="B219" t="s">
        <v>207</v>
      </c>
      <c r="C219" t="s">
        <v>738</v>
      </c>
      <c r="D219" t="s">
        <v>38</v>
      </c>
      <c r="E219" t="s">
        <v>52</v>
      </c>
      <c r="F219" t="s">
        <v>1145</v>
      </c>
      <c r="G219" t="s">
        <v>901</v>
      </c>
      <c r="H219" t="s">
        <v>1165</v>
      </c>
      <c r="I219" t="s">
        <v>712</v>
      </c>
      <c r="J219" t="s">
        <v>840</v>
      </c>
      <c r="K219" t="s">
        <v>854</v>
      </c>
      <c r="L219" t="s">
        <v>1016</v>
      </c>
      <c r="M219" t="s">
        <v>814</v>
      </c>
      <c r="N219" t="s">
        <v>880</v>
      </c>
      <c r="O219" t="s">
        <v>665</v>
      </c>
      <c r="P219" t="s">
        <v>815</v>
      </c>
      <c r="Q219" t="s">
        <v>1242</v>
      </c>
      <c r="R219" t="s">
        <v>697</v>
      </c>
      <c r="S219" t="s">
        <v>729</v>
      </c>
      <c r="T219" t="s">
        <v>772</v>
      </c>
      <c r="U219" t="s">
        <v>1586</v>
      </c>
      <c r="V219" t="s">
        <v>773</v>
      </c>
      <c r="W219" t="s">
        <v>689</v>
      </c>
      <c r="X219" t="s">
        <v>815</v>
      </c>
      <c r="Y219" t="s">
        <v>729</v>
      </c>
      <c r="Z219" t="s">
        <v>803</v>
      </c>
      <c r="AA219" t="s">
        <v>831</v>
      </c>
      <c r="AB219" t="s">
        <v>773</v>
      </c>
      <c r="AC219" t="s">
        <v>687</v>
      </c>
      <c r="AD219" t="s">
        <v>741</v>
      </c>
      <c r="AE219" t="s">
        <v>33</v>
      </c>
    </row>
    <row r="220" spans="1:31" x14ac:dyDescent="0.3">
      <c r="A220" t="s">
        <v>1664</v>
      </c>
      <c r="B220" t="s">
        <v>601</v>
      </c>
      <c r="C220" t="s">
        <v>793</v>
      </c>
      <c r="D220" t="s">
        <v>316</v>
      </c>
      <c r="E220" t="s">
        <v>41</v>
      </c>
      <c r="F220" t="s">
        <v>645</v>
      </c>
      <c r="G220" t="s">
        <v>670</v>
      </c>
      <c r="H220" t="s">
        <v>679</v>
      </c>
      <c r="I220" t="s">
        <v>688</v>
      </c>
      <c r="J220" t="s">
        <v>830</v>
      </c>
      <c r="K220" t="s">
        <v>1467</v>
      </c>
      <c r="L220" t="s">
        <v>910</v>
      </c>
      <c r="M220" t="s">
        <v>871</v>
      </c>
      <c r="N220" t="s">
        <v>1665</v>
      </c>
      <c r="O220" t="s">
        <v>710</v>
      </c>
      <c r="P220" t="s">
        <v>879</v>
      </c>
      <c r="Q220" t="s">
        <v>883</v>
      </c>
      <c r="R220" t="s">
        <v>1157</v>
      </c>
      <c r="S220" t="s">
        <v>665</v>
      </c>
      <c r="T220" t="s">
        <v>667</v>
      </c>
      <c r="U220" t="s">
        <v>1666</v>
      </c>
      <c r="V220" t="s">
        <v>729</v>
      </c>
      <c r="W220" t="s">
        <v>735</v>
      </c>
      <c r="X220" t="s">
        <v>712</v>
      </c>
      <c r="Y220" t="s">
        <v>687</v>
      </c>
      <c r="Z220" t="s">
        <v>773</v>
      </c>
      <c r="AA220" t="s">
        <v>676</v>
      </c>
      <c r="AB220" t="s">
        <v>711</v>
      </c>
      <c r="AC220" t="s">
        <v>665</v>
      </c>
      <c r="AD220" t="s">
        <v>741</v>
      </c>
      <c r="AE220" t="s">
        <v>33</v>
      </c>
    </row>
    <row r="221" spans="1:31" x14ac:dyDescent="0.3">
      <c r="A221" t="s">
        <v>1667</v>
      </c>
      <c r="B221" t="s">
        <v>136</v>
      </c>
      <c r="C221" t="s">
        <v>902</v>
      </c>
      <c r="D221" t="s">
        <v>69</v>
      </c>
      <c r="E221" t="s">
        <v>36</v>
      </c>
      <c r="F221" t="s">
        <v>739</v>
      </c>
      <c r="G221" t="s">
        <v>644</v>
      </c>
      <c r="H221" t="s">
        <v>986</v>
      </c>
      <c r="I221" t="s">
        <v>662</v>
      </c>
      <c r="J221" t="s">
        <v>658</v>
      </c>
      <c r="K221" t="s">
        <v>650</v>
      </c>
      <c r="L221" t="s">
        <v>676</v>
      </c>
      <c r="M221" t="s">
        <v>711</v>
      </c>
      <c r="N221" t="s">
        <v>1577</v>
      </c>
      <c r="O221" t="s">
        <v>871</v>
      </c>
      <c r="P221" t="s">
        <v>830</v>
      </c>
      <c r="Q221" t="s">
        <v>765</v>
      </c>
      <c r="R221" t="s">
        <v>975</v>
      </c>
      <c r="S221" t="s">
        <v>768</v>
      </c>
      <c r="T221" t="s">
        <v>666</v>
      </c>
      <c r="U221" t="s">
        <v>1668</v>
      </c>
      <c r="V221" t="s">
        <v>711</v>
      </c>
      <c r="W221" t="s">
        <v>756</v>
      </c>
      <c r="X221" t="s">
        <v>667</v>
      </c>
      <c r="Y221" t="s">
        <v>814</v>
      </c>
      <c r="Z221" t="s">
        <v>772</v>
      </c>
      <c r="AA221" t="s">
        <v>803</v>
      </c>
      <c r="AB221" t="s">
        <v>929</v>
      </c>
      <c r="AC221" t="s">
        <v>666</v>
      </c>
      <c r="AD221" t="s">
        <v>741</v>
      </c>
      <c r="AE221" t="s">
        <v>33</v>
      </c>
    </row>
    <row r="222" spans="1:31" x14ac:dyDescent="0.3">
      <c r="A222" t="s">
        <v>1669</v>
      </c>
      <c r="B222" t="s">
        <v>465</v>
      </c>
      <c r="C222" t="s">
        <v>939</v>
      </c>
      <c r="D222" t="s">
        <v>314</v>
      </c>
      <c r="E222" t="s">
        <v>50</v>
      </c>
      <c r="F222" t="s">
        <v>1125</v>
      </c>
      <c r="G222" t="s">
        <v>672</v>
      </c>
      <c r="H222" t="s">
        <v>774</v>
      </c>
      <c r="I222" t="s">
        <v>936</v>
      </c>
      <c r="J222" t="s">
        <v>824</v>
      </c>
      <c r="K222" t="s">
        <v>749</v>
      </c>
      <c r="L222" t="s">
        <v>1274</v>
      </c>
      <c r="M222" t="s">
        <v>1274</v>
      </c>
      <c r="N222" t="s">
        <v>1319</v>
      </c>
      <c r="O222" t="s">
        <v>936</v>
      </c>
      <c r="P222" t="s">
        <v>824</v>
      </c>
      <c r="Q222" t="s">
        <v>1052</v>
      </c>
      <c r="R222" t="s">
        <v>749</v>
      </c>
      <c r="S222" t="s">
        <v>665</v>
      </c>
      <c r="T222" t="s">
        <v>815</v>
      </c>
      <c r="U222" t="s">
        <v>1670</v>
      </c>
      <c r="V222" t="s">
        <v>721</v>
      </c>
      <c r="W222" t="s">
        <v>699</v>
      </c>
      <c r="X222" t="s">
        <v>731</v>
      </c>
      <c r="Y222" t="s">
        <v>929</v>
      </c>
      <c r="Z222" t="s">
        <v>773</v>
      </c>
      <c r="AA222" t="s">
        <v>910</v>
      </c>
      <c r="AB222" t="s">
        <v>772</v>
      </c>
      <c r="AC222" t="s">
        <v>698</v>
      </c>
      <c r="AD222" t="s">
        <v>741</v>
      </c>
      <c r="AE222" t="s">
        <v>33</v>
      </c>
    </row>
    <row r="223" spans="1:31" x14ac:dyDescent="0.3">
      <c r="A223" t="s">
        <v>1671</v>
      </c>
      <c r="B223" t="s">
        <v>391</v>
      </c>
      <c r="C223" t="s">
        <v>888</v>
      </c>
      <c r="D223" t="s">
        <v>297</v>
      </c>
      <c r="E223" t="s">
        <v>52</v>
      </c>
      <c r="F223" t="s">
        <v>851</v>
      </c>
      <c r="G223" t="s">
        <v>834</v>
      </c>
      <c r="H223" t="s">
        <v>930</v>
      </c>
      <c r="I223" t="s">
        <v>755</v>
      </c>
      <c r="J223" t="s">
        <v>811</v>
      </c>
      <c r="K223" t="s">
        <v>1104</v>
      </c>
      <c r="L223" t="s">
        <v>667</v>
      </c>
      <c r="M223" t="s">
        <v>838</v>
      </c>
      <c r="N223" t="s">
        <v>1225</v>
      </c>
      <c r="O223" t="s">
        <v>729</v>
      </c>
      <c r="P223" t="s">
        <v>665</v>
      </c>
      <c r="Q223" t="s">
        <v>999</v>
      </c>
      <c r="R223" t="s">
        <v>1280</v>
      </c>
      <c r="S223" t="s">
        <v>803</v>
      </c>
      <c r="T223" t="s">
        <v>803</v>
      </c>
      <c r="U223" t="s">
        <v>1672</v>
      </c>
      <c r="V223" t="s">
        <v>768</v>
      </c>
      <c r="W223" t="s">
        <v>871</v>
      </c>
      <c r="X223" t="s">
        <v>699</v>
      </c>
      <c r="Y223" t="s">
        <v>668</v>
      </c>
      <c r="Z223" t="s">
        <v>661</v>
      </c>
      <c r="AA223" t="s">
        <v>773</v>
      </c>
      <c r="AB223" t="s">
        <v>661</v>
      </c>
      <c r="AC223" t="s">
        <v>698</v>
      </c>
      <c r="AD223" t="s">
        <v>741</v>
      </c>
      <c r="AE223" t="s">
        <v>33</v>
      </c>
    </row>
    <row r="224" spans="1:31" x14ac:dyDescent="0.3">
      <c r="A224" t="s">
        <v>1673</v>
      </c>
      <c r="B224" t="s">
        <v>564</v>
      </c>
      <c r="C224" t="s">
        <v>793</v>
      </c>
      <c r="D224" t="s">
        <v>716</v>
      </c>
      <c r="E224" t="s">
        <v>41</v>
      </c>
      <c r="F224" t="s">
        <v>955</v>
      </c>
      <c r="G224" t="s">
        <v>911</v>
      </c>
      <c r="H224" t="s">
        <v>1674</v>
      </c>
      <c r="I224" t="s">
        <v>879</v>
      </c>
      <c r="J224" t="s">
        <v>811</v>
      </c>
      <c r="K224" t="s">
        <v>878</v>
      </c>
      <c r="L224" t="s">
        <v>666</v>
      </c>
      <c r="M224" t="s">
        <v>815</v>
      </c>
      <c r="N224" t="s">
        <v>1110</v>
      </c>
      <c r="O224" t="s">
        <v>667</v>
      </c>
      <c r="P224" t="s">
        <v>699</v>
      </c>
      <c r="Q224" t="s">
        <v>1021</v>
      </c>
      <c r="R224" t="s">
        <v>1006</v>
      </c>
      <c r="S224" t="s">
        <v>910</v>
      </c>
      <c r="T224" t="s">
        <v>1008</v>
      </c>
      <c r="U224" t="s">
        <v>1022</v>
      </c>
      <c r="V224" t="s">
        <v>733</v>
      </c>
      <c r="W224" t="s">
        <v>929</v>
      </c>
      <c r="X224" t="s">
        <v>710</v>
      </c>
      <c r="Y224" t="s">
        <v>936</v>
      </c>
      <c r="Z224" t="s">
        <v>768</v>
      </c>
      <c r="AA224" t="s">
        <v>676</v>
      </c>
      <c r="AB224" t="s">
        <v>910</v>
      </c>
      <c r="AC224" t="s">
        <v>1016</v>
      </c>
      <c r="AD224" t="s">
        <v>820</v>
      </c>
      <c r="AE224" t="s">
        <v>33</v>
      </c>
    </row>
    <row r="225" spans="1:31" x14ac:dyDescent="0.3">
      <c r="A225" t="s">
        <v>1675</v>
      </c>
      <c r="B225" t="s">
        <v>346</v>
      </c>
      <c r="C225" t="s">
        <v>671</v>
      </c>
      <c r="D225" t="s">
        <v>716</v>
      </c>
      <c r="E225" t="s">
        <v>36</v>
      </c>
      <c r="F225" t="s">
        <v>874</v>
      </c>
      <c r="G225" t="s">
        <v>775</v>
      </c>
      <c r="H225" t="s">
        <v>1676</v>
      </c>
      <c r="I225" t="s">
        <v>848</v>
      </c>
      <c r="J225" t="s">
        <v>811</v>
      </c>
      <c r="K225" t="s">
        <v>1078</v>
      </c>
      <c r="L225" t="s">
        <v>929</v>
      </c>
      <c r="M225" t="s">
        <v>662</v>
      </c>
      <c r="N225" t="s">
        <v>1677</v>
      </c>
      <c r="O225" t="s">
        <v>1008</v>
      </c>
      <c r="P225" t="s">
        <v>879</v>
      </c>
      <c r="Q225" t="s">
        <v>878</v>
      </c>
      <c r="R225" t="s">
        <v>822</v>
      </c>
      <c r="S225" t="s">
        <v>1016</v>
      </c>
      <c r="T225" t="s">
        <v>651</v>
      </c>
      <c r="U225" t="s">
        <v>1645</v>
      </c>
      <c r="V225" t="s">
        <v>773</v>
      </c>
      <c r="W225" t="s">
        <v>1016</v>
      </c>
      <c r="X225" t="s">
        <v>651</v>
      </c>
      <c r="Y225" t="s">
        <v>755</v>
      </c>
      <c r="Z225" t="s">
        <v>772</v>
      </c>
      <c r="AA225" t="s">
        <v>803</v>
      </c>
      <c r="AB225" t="s">
        <v>1016</v>
      </c>
      <c r="AC225" t="s">
        <v>1016</v>
      </c>
      <c r="AD225" t="s">
        <v>820</v>
      </c>
      <c r="AE225" t="s">
        <v>33</v>
      </c>
    </row>
    <row r="226" spans="1:31" x14ac:dyDescent="0.3">
      <c r="A226" t="s">
        <v>1678</v>
      </c>
      <c r="B226" t="s">
        <v>131</v>
      </c>
      <c r="C226" t="s">
        <v>874</v>
      </c>
      <c r="D226" t="s">
        <v>61</v>
      </c>
      <c r="E226" t="s">
        <v>28</v>
      </c>
      <c r="F226" t="s">
        <v>1117</v>
      </c>
      <c r="G226" t="s">
        <v>1222</v>
      </c>
      <c r="H226" t="s">
        <v>1593</v>
      </c>
      <c r="I226" t="s">
        <v>755</v>
      </c>
      <c r="J226" t="s">
        <v>846</v>
      </c>
      <c r="K226" t="s">
        <v>1643</v>
      </c>
      <c r="L226" t="s">
        <v>687</v>
      </c>
      <c r="M226" t="s">
        <v>734</v>
      </c>
      <c r="N226" t="s">
        <v>1254</v>
      </c>
      <c r="O226" t="s">
        <v>698</v>
      </c>
      <c r="P226" t="s">
        <v>871</v>
      </c>
      <c r="Q226" t="s">
        <v>906</v>
      </c>
      <c r="R226" t="s">
        <v>1679</v>
      </c>
      <c r="S226" t="s">
        <v>1008</v>
      </c>
      <c r="T226" t="s">
        <v>668</v>
      </c>
      <c r="U226" t="s">
        <v>1656</v>
      </c>
      <c r="V226" t="s">
        <v>772</v>
      </c>
      <c r="W226" t="s">
        <v>663</v>
      </c>
      <c r="X226" t="s">
        <v>766</v>
      </c>
      <c r="Y226" t="s">
        <v>801</v>
      </c>
      <c r="Z226" t="s">
        <v>1008</v>
      </c>
      <c r="AA226" t="s">
        <v>666</v>
      </c>
      <c r="AB226" t="s">
        <v>782</v>
      </c>
      <c r="AC226" t="s">
        <v>755</v>
      </c>
      <c r="AD226" t="s">
        <v>820</v>
      </c>
      <c r="AE226" t="s">
        <v>33</v>
      </c>
    </row>
    <row r="227" spans="1:31" x14ac:dyDescent="0.3">
      <c r="A227" t="s">
        <v>1680</v>
      </c>
      <c r="B227" t="s">
        <v>595</v>
      </c>
      <c r="C227" t="s">
        <v>738</v>
      </c>
      <c r="D227" t="s">
        <v>312</v>
      </c>
      <c r="E227" t="s">
        <v>36</v>
      </c>
      <c r="F227" t="s">
        <v>758</v>
      </c>
      <c r="G227" t="s">
        <v>737</v>
      </c>
      <c r="H227" t="s">
        <v>1528</v>
      </c>
      <c r="I227" t="s">
        <v>848</v>
      </c>
      <c r="J227" t="s">
        <v>897</v>
      </c>
      <c r="K227" t="s">
        <v>1441</v>
      </c>
      <c r="L227" t="s">
        <v>910</v>
      </c>
      <c r="M227" t="s">
        <v>721</v>
      </c>
      <c r="N227" t="s">
        <v>1342</v>
      </c>
      <c r="O227" t="s">
        <v>665</v>
      </c>
      <c r="P227" t="s">
        <v>936</v>
      </c>
      <c r="Q227" t="s">
        <v>1378</v>
      </c>
      <c r="R227" t="s">
        <v>974</v>
      </c>
      <c r="S227" t="s">
        <v>665</v>
      </c>
      <c r="T227" t="s">
        <v>698</v>
      </c>
      <c r="U227" t="s">
        <v>1459</v>
      </c>
      <c r="V227" t="s">
        <v>729</v>
      </c>
      <c r="W227" t="s">
        <v>668</v>
      </c>
      <c r="X227" t="s">
        <v>848</v>
      </c>
      <c r="Y227" t="s">
        <v>704</v>
      </c>
      <c r="Z227" t="s">
        <v>768</v>
      </c>
      <c r="AA227" t="s">
        <v>768</v>
      </c>
      <c r="AB227" t="s">
        <v>1008</v>
      </c>
      <c r="AC227" t="s">
        <v>668</v>
      </c>
      <c r="AD227" t="s">
        <v>820</v>
      </c>
      <c r="AE227" t="s">
        <v>33</v>
      </c>
    </row>
    <row r="228" spans="1:31" x14ac:dyDescent="0.3">
      <c r="A228" t="s">
        <v>1681</v>
      </c>
      <c r="B228" t="s">
        <v>140</v>
      </c>
      <c r="C228" t="s">
        <v>1069</v>
      </c>
      <c r="D228" t="s">
        <v>47</v>
      </c>
      <c r="E228" t="s">
        <v>50</v>
      </c>
      <c r="F228" t="s">
        <v>955</v>
      </c>
      <c r="G228" t="s">
        <v>1095</v>
      </c>
      <c r="H228" t="s">
        <v>1682</v>
      </c>
      <c r="I228" t="s">
        <v>712</v>
      </c>
      <c r="J228" t="s">
        <v>732</v>
      </c>
      <c r="K228" t="s">
        <v>1104</v>
      </c>
      <c r="L228" t="s">
        <v>756</v>
      </c>
      <c r="M228" t="s">
        <v>704</v>
      </c>
      <c r="N228" t="s">
        <v>1161</v>
      </c>
      <c r="O228" t="s">
        <v>929</v>
      </c>
      <c r="P228" t="s">
        <v>735</v>
      </c>
      <c r="Q228" t="s">
        <v>827</v>
      </c>
      <c r="R228" t="s">
        <v>749</v>
      </c>
      <c r="S228" t="s">
        <v>711</v>
      </c>
      <c r="T228" t="s">
        <v>711</v>
      </c>
      <c r="U228" t="s">
        <v>1584</v>
      </c>
      <c r="V228" t="s">
        <v>910</v>
      </c>
      <c r="W228" t="s">
        <v>847</v>
      </c>
      <c r="X228" t="s">
        <v>727</v>
      </c>
      <c r="Y228" t="s">
        <v>651</v>
      </c>
      <c r="Z228" t="s">
        <v>711</v>
      </c>
      <c r="AA228" t="s">
        <v>661</v>
      </c>
      <c r="AB228" t="s">
        <v>729</v>
      </c>
      <c r="AC228" t="s">
        <v>929</v>
      </c>
      <c r="AD228" t="s">
        <v>820</v>
      </c>
      <c r="AE228" t="s">
        <v>33</v>
      </c>
    </row>
    <row r="229" spans="1:31" x14ac:dyDescent="0.3">
      <c r="A229" t="s">
        <v>1683</v>
      </c>
      <c r="B229" t="s">
        <v>184</v>
      </c>
      <c r="C229" t="s">
        <v>834</v>
      </c>
      <c r="D229" t="s">
        <v>49</v>
      </c>
      <c r="E229" t="s">
        <v>41</v>
      </c>
      <c r="F229" t="s">
        <v>819</v>
      </c>
      <c r="G229" t="s">
        <v>714</v>
      </c>
      <c r="H229" t="s">
        <v>864</v>
      </c>
      <c r="I229" t="s">
        <v>755</v>
      </c>
      <c r="J229" t="s">
        <v>846</v>
      </c>
      <c r="K229" t="s">
        <v>1120</v>
      </c>
      <c r="L229" t="s">
        <v>929</v>
      </c>
      <c r="M229" t="s">
        <v>662</v>
      </c>
      <c r="N229" t="s">
        <v>981</v>
      </c>
      <c r="O229" t="s">
        <v>710</v>
      </c>
      <c r="P229" t="s">
        <v>712</v>
      </c>
      <c r="Q229" t="s">
        <v>961</v>
      </c>
      <c r="R229" t="s">
        <v>1034</v>
      </c>
      <c r="S229" t="s">
        <v>772</v>
      </c>
      <c r="T229" t="s">
        <v>929</v>
      </c>
      <c r="U229" t="s">
        <v>1566</v>
      </c>
      <c r="V229" t="s">
        <v>803</v>
      </c>
      <c r="W229" t="s">
        <v>756</v>
      </c>
      <c r="X229" t="s">
        <v>668</v>
      </c>
      <c r="Y229" t="s">
        <v>910</v>
      </c>
      <c r="Z229" t="s">
        <v>711</v>
      </c>
      <c r="AA229" t="s">
        <v>676</v>
      </c>
      <c r="AB229" t="s">
        <v>661</v>
      </c>
      <c r="AC229" t="s">
        <v>689</v>
      </c>
      <c r="AD229" t="s">
        <v>820</v>
      </c>
      <c r="AE229" t="s">
        <v>33</v>
      </c>
    </row>
    <row r="230" spans="1:31" x14ac:dyDescent="0.3">
      <c r="A230" t="s">
        <v>1684</v>
      </c>
      <c r="B230" t="s">
        <v>354</v>
      </c>
      <c r="C230" t="s">
        <v>738</v>
      </c>
      <c r="D230" t="s">
        <v>345</v>
      </c>
      <c r="E230" t="s">
        <v>28</v>
      </c>
      <c r="F230" t="s">
        <v>1030</v>
      </c>
      <c r="G230" t="s">
        <v>776</v>
      </c>
      <c r="H230" t="s">
        <v>1492</v>
      </c>
      <c r="I230" t="s">
        <v>712</v>
      </c>
      <c r="J230" t="s">
        <v>731</v>
      </c>
      <c r="K230" t="s">
        <v>924</v>
      </c>
      <c r="L230" t="s">
        <v>1008</v>
      </c>
      <c r="M230" t="s">
        <v>881</v>
      </c>
      <c r="N230" t="s">
        <v>1520</v>
      </c>
      <c r="O230" t="s">
        <v>665</v>
      </c>
      <c r="P230" t="s">
        <v>871</v>
      </c>
      <c r="Q230" t="s">
        <v>743</v>
      </c>
      <c r="R230" t="s">
        <v>1246</v>
      </c>
      <c r="S230" t="s">
        <v>666</v>
      </c>
      <c r="T230" t="s">
        <v>910</v>
      </c>
      <c r="U230" t="s">
        <v>1685</v>
      </c>
      <c r="V230" t="s">
        <v>768</v>
      </c>
      <c r="W230" t="s">
        <v>688</v>
      </c>
      <c r="X230" t="s">
        <v>866</v>
      </c>
      <c r="Y230" t="s">
        <v>698</v>
      </c>
      <c r="Z230" t="s">
        <v>729</v>
      </c>
      <c r="AA230" t="s">
        <v>773</v>
      </c>
      <c r="AB230" t="s">
        <v>929</v>
      </c>
      <c r="AC230" t="s">
        <v>929</v>
      </c>
      <c r="AD230" t="s">
        <v>820</v>
      </c>
      <c r="AE230" t="s">
        <v>33</v>
      </c>
    </row>
    <row r="231" spans="1:31" x14ac:dyDescent="0.3">
      <c r="A231" t="s">
        <v>1686</v>
      </c>
      <c r="B231" t="s">
        <v>1687</v>
      </c>
      <c r="C231" t="s">
        <v>671</v>
      </c>
      <c r="D231" t="s">
        <v>716</v>
      </c>
      <c r="E231" t="s">
        <v>50</v>
      </c>
      <c r="F231" t="s">
        <v>889</v>
      </c>
      <c r="G231" t="s">
        <v>902</v>
      </c>
      <c r="H231" t="s">
        <v>808</v>
      </c>
      <c r="I231" t="s">
        <v>712</v>
      </c>
      <c r="J231" t="s">
        <v>828</v>
      </c>
      <c r="K231" t="s">
        <v>1040</v>
      </c>
      <c r="L231" t="s">
        <v>711</v>
      </c>
      <c r="M231" t="s">
        <v>651</v>
      </c>
      <c r="N231" t="s">
        <v>1314</v>
      </c>
      <c r="O231" t="s">
        <v>919</v>
      </c>
      <c r="P231" t="s">
        <v>847</v>
      </c>
      <c r="Q231" t="s">
        <v>827</v>
      </c>
      <c r="R231" t="s">
        <v>1020</v>
      </c>
      <c r="S231" t="s">
        <v>665</v>
      </c>
      <c r="T231" t="s">
        <v>735</v>
      </c>
      <c r="U231" t="s">
        <v>1688</v>
      </c>
      <c r="V231" t="s">
        <v>665</v>
      </c>
      <c r="W231" t="s">
        <v>766</v>
      </c>
      <c r="X231" t="s">
        <v>937</v>
      </c>
      <c r="Y231" t="s">
        <v>689</v>
      </c>
      <c r="Z231" t="s">
        <v>729</v>
      </c>
      <c r="AA231" t="s">
        <v>768</v>
      </c>
      <c r="AB231" t="s">
        <v>756</v>
      </c>
      <c r="AC231" t="s">
        <v>735</v>
      </c>
      <c r="AD231" t="s">
        <v>899</v>
      </c>
      <c r="AE231" t="s">
        <v>33</v>
      </c>
    </row>
    <row r="232" spans="1:31" x14ac:dyDescent="0.3">
      <c r="A232" t="s">
        <v>1689</v>
      </c>
      <c r="B232" t="s">
        <v>343</v>
      </c>
      <c r="C232" t="s">
        <v>671</v>
      </c>
      <c r="D232" t="s">
        <v>307</v>
      </c>
      <c r="E232" t="s">
        <v>50</v>
      </c>
      <c r="F232" t="s">
        <v>1166</v>
      </c>
      <c r="G232" t="s">
        <v>1090</v>
      </c>
      <c r="H232" t="s">
        <v>1083</v>
      </c>
      <c r="I232" t="s">
        <v>927</v>
      </c>
      <c r="J232" t="s">
        <v>840</v>
      </c>
      <c r="K232" t="s">
        <v>764</v>
      </c>
      <c r="L232" t="s">
        <v>1274</v>
      </c>
      <c r="M232" t="s">
        <v>1274</v>
      </c>
      <c r="N232" t="s">
        <v>1319</v>
      </c>
      <c r="O232" t="s">
        <v>927</v>
      </c>
      <c r="P232" t="s">
        <v>840</v>
      </c>
      <c r="Q232" t="s">
        <v>1073</v>
      </c>
      <c r="R232" t="s">
        <v>764</v>
      </c>
      <c r="S232" t="s">
        <v>661</v>
      </c>
      <c r="T232" t="s">
        <v>710</v>
      </c>
      <c r="U232" t="s">
        <v>726</v>
      </c>
      <c r="V232" t="s">
        <v>755</v>
      </c>
      <c r="W232" t="s">
        <v>1053</v>
      </c>
      <c r="X232" t="s">
        <v>894</v>
      </c>
      <c r="Y232" t="s">
        <v>772</v>
      </c>
      <c r="Z232" t="s">
        <v>711</v>
      </c>
      <c r="AA232" t="s">
        <v>666</v>
      </c>
      <c r="AB232" t="s">
        <v>661</v>
      </c>
      <c r="AC232" t="s">
        <v>756</v>
      </c>
      <c r="AD232" t="s">
        <v>899</v>
      </c>
      <c r="AE232" t="s">
        <v>33</v>
      </c>
    </row>
    <row r="233" spans="1:31" x14ac:dyDescent="0.3">
      <c r="A233" t="s">
        <v>1690</v>
      </c>
      <c r="B233" t="s">
        <v>469</v>
      </c>
      <c r="C233" t="s">
        <v>738</v>
      </c>
      <c r="D233" t="s">
        <v>309</v>
      </c>
      <c r="E233" t="s">
        <v>41</v>
      </c>
      <c r="F233" t="s">
        <v>1132</v>
      </c>
      <c r="G233" t="s">
        <v>921</v>
      </c>
      <c r="H233" t="s">
        <v>837</v>
      </c>
      <c r="I233" t="s">
        <v>755</v>
      </c>
      <c r="J233" t="s">
        <v>730</v>
      </c>
      <c r="K233" t="s">
        <v>1388</v>
      </c>
      <c r="L233" t="s">
        <v>710</v>
      </c>
      <c r="M233" t="s">
        <v>753</v>
      </c>
      <c r="N233" t="s">
        <v>880</v>
      </c>
      <c r="O233" t="s">
        <v>910</v>
      </c>
      <c r="P233" t="s">
        <v>735</v>
      </c>
      <c r="Q233" t="s">
        <v>925</v>
      </c>
      <c r="R233" t="s">
        <v>1328</v>
      </c>
      <c r="S233" t="s">
        <v>768</v>
      </c>
      <c r="T233" t="s">
        <v>729</v>
      </c>
      <c r="U233" t="s">
        <v>1360</v>
      </c>
      <c r="V233" t="s">
        <v>768</v>
      </c>
      <c r="W233" t="s">
        <v>668</v>
      </c>
      <c r="X233" t="s">
        <v>706</v>
      </c>
      <c r="Y233" t="s">
        <v>772</v>
      </c>
      <c r="Z233" t="s">
        <v>711</v>
      </c>
      <c r="AA233" t="s">
        <v>831</v>
      </c>
      <c r="AB233" t="s">
        <v>711</v>
      </c>
      <c r="AC233" t="s">
        <v>698</v>
      </c>
      <c r="AD233" t="s">
        <v>899</v>
      </c>
      <c r="AE233" t="s">
        <v>33</v>
      </c>
    </row>
    <row r="234" spans="1:31" x14ac:dyDescent="0.3">
      <c r="A234" t="s">
        <v>1691</v>
      </c>
      <c r="B234" t="s">
        <v>177</v>
      </c>
      <c r="C234" t="s">
        <v>818</v>
      </c>
      <c r="D234" t="s">
        <v>78</v>
      </c>
      <c r="E234" t="s">
        <v>41</v>
      </c>
      <c r="F234" t="s">
        <v>819</v>
      </c>
      <c r="G234" t="s">
        <v>833</v>
      </c>
      <c r="H234" t="s">
        <v>1692</v>
      </c>
      <c r="I234" t="s">
        <v>755</v>
      </c>
      <c r="J234" t="s">
        <v>1151</v>
      </c>
      <c r="K234" t="s">
        <v>868</v>
      </c>
      <c r="L234" t="s">
        <v>665</v>
      </c>
      <c r="M234" t="s">
        <v>927</v>
      </c>
      <c r="N234" t="s">
        <v>1437</v>
      </c>
      <c r="O234" t="s">
        <v>929</v>
      </c>
      <c r="P234" t="s">
        <v>782</v>
      </c>
      <c r="Q234" t="s">
        <v>749</v>
      </c>
      <c r="R234" t="s">
        <v>1014</v>
      </c>
      <c r="S234" t="s">
        <v>729</v>
      </c>
      <c r="T234" t="s">
        <v>661</v>
      </c>
      <c r="U234" t="s">
        <v>1584</v>
      </c>
      <c r="V234" t="s">
        <v>711</v>
      </c>
      <c r="W234" t="s">
        <v>668</v>
      </c>
      <c r="X234" t="s">
        <v>815</v>
      </c>
      <c r="Y234" t="s">
        <v>712</v>
      </c>
      <c r="Z234" t="s">
        <v>729</v>
      </c>
      <c r="AA234" t="s">
        <v>831</v>
      </c>
      <c r="AB234" t="s">
        <v>772</v>
      </c>
      <c r="AC234" t="s">
        <v>661</v>
      </c>
      <c r="AD234" t="s">
        <v>899</v>
      </c>
      <c r="AE234" t="s">
        <v>33</v>
      </c>
    </row>
    <row r="235" spans="1:31" x14ac:dyDescent="0.3">
      <c r="A235" t="s">
        <v>1693</v>
      </c>
      <c r="B235" t="s">
        <v>547</v>
      </c>
      <c r="C235" t="s">
        <v>738</v>
      </c>
      <c r="D235" t="s">
        <v>327</v>
      </c>
      <c r="E235" t="s">
        <v>52</v>
      </c>
      <c r="F235" t="s">
        <v>777</v>
      </c>
      <c r="G235" t="s">
        <v>888</v>
      </c>
      <c r="H235" t="s">
        <v>1068</v>
      </c>
      <c r="I235" t="s">
        <v>879</v>
      </c>
      <c r="J235" t="s">
        <v>1151</v>
      </c>
      <c r="K235" t="s">
        <v>800</v>
      </c>
      <c r="L235" t="s">
        <v>687</v>
      </c>
      <c r="M235" t="s">
        <v>688</v>
      </c>
      <c r="N235" t="s">
        <v>823</v>
      </c>
      <c r="O235" t="s">
        <v>668</v>
      </c>
      <c r="P235" t="s">
        <v>721</v>
      </c>
      <c r="Q235" t="s">
        <v>1694</v>
      </c>
      <c r="R235" t="s">
        <v>675</v>
      </c>
      <c r="S235" t="s">
        <v>729</v>
      </c>
      <c r="T235" t="s">
        <v>687</v>
      </c>
      <c r="U235" t="s">
        <v>1695</v>
      </c>
      <c r="V235" t="s">
        <v>710</v>
      </c>
      <c r="W235" t="s">
        <v>871</v>
      </c>
      <c r="X235" t="s">
        <v>652</v>
      </c>
      <c r="Y235" t="s">
        <v>666</v>
      </c>
      <c r="Z235" t="s">
        <v>666</v>
      </c>
      <c r="AA235" t="s">
        <v>711</v>
      </c>
      <c r="AB235" t="s">
        <v>661</v>
      </c>
      <c r="AC235" t="s">
        <v>710</v>
      </c>
      <c r="AD235" t="s">
        <v>659</v>
      </c>
      <c r="AE235" t="s">
        <v>33</v>
      </c>
    </row>
    <row r="236" spans="1:31" x14ac:dyDescent="0.3">
      <c r="A236" t="s">
        <v>1696</v>
      </c>
      <c r="B236" t="s">
        <v>458</v>
      </c>
      <c r="C236" t="s">
        <v>993</v>
      </c>
      <c r="D236" t="s">
        <v>309</v>
      </c>
      <c r="E236" t="s">
        <v>52</v>
      </c>
      <c r="F236" t="s">
        <v>1069</v>
      </c>
      <c r="G236" t="s">
        <v>860</v>
      </c>
      <c r="H236" t="s">
        <v>1676</v>
      </c>
      <c r="I236" t="s">
        <v>688</v>
      </c>
      <c r="J236" t="s">
        <v>658</v>
      </c>
      <c r="K236" t="s">
        <v>1269</v>
      </c>
      <c r="L236" t="s">
        <v>710</v>
      </c>
      <c r="M236" t="s">
        <v>750</v>
      </c>
      <c r="N236" t="s">
        <v>1385</v>
      </c>
      <c r="O236" t="s">
        <v>910</v>
      </c>
      <c r="P236" t="s">
        <v>782</v>
      </c>
      <c r="Q236" t="s">
        <v>1200</v>
      </c>
      <c r="R236" t="s">
        <v>962</v>
      </c>
      <c r="S236" t="s">
        <v>768</v>
      </c>
      <c r="T236" t="s">
        <v>661</v>
      </c>
      <c r="U236" t="s">
        <v>705</v>
      </c>
      <c r="V236" t="s">
        <v>711</v>
      </c>
      <c r="W236" t="s">
        <v>710</v>
      </c>
      <c r="X236" t="s">
        <v>667</v>
      </c>
      <c r="Y236" t="s">
        <v>698</v>
      </c>
      <c r="Z236" t="s">
        <v>773</v>
      </c>
      <c r="AA236" t="s">
        <v>676</v>
      </c>
      <c r="AB236" t="s">
        <v>929</v>
      </c>
      <c r="AC236" t="s">
        <v>772</v>
      </c>
      <c r="AD236" t="s">
        <v>659</v>
      </c>
      <c r="AE236" t="s">
        <v>33</v>
      </c>
    </row>
    <row r="237" spans="1:31" x14ac:dyDescent="0.3">
      <c r="A237" t="s">
        <v>1697</v>
      </c>
      <c r="B237" t="s">
        <v>387</v>
      </c>
      <c r="C237" t="s">
        <v>1076</v>
      </c>
      <c r="D237" t="s">
        <v>321</v>
      </c>
      <c r="E237" t="s">
        <v>36</v>
      </c>
      <c r="F237" t="s">
        <v>1101</v>
      </c>
      <c r="G237" t="s">
        <v>1101</v>
      </c>
      <c r="H237" t="s">
        <v>1402</v>
      </c>
      <c r="I237" t="s">
        <v>848</v>
      </c>
      <c r="J237" t="s">
        <v>840</v>
      </c>
      <c r="K237" t="s">
        <v>1540</v>
      </c>
      <c r="L237" t="s">
        <v>665</v>
      </c>
      <c r="M237" t="s">
        <v>754</v>
      </c>
      <c r="N237" t="s">
        <v>1142</v>
      </c>
      <c r="O237" t="s">
        <v>910</v>
      </c>
      <c r="P237" t="s">
        <v>782</v>
      </c>
      <c r="Q237" t="s">
        <v>1006</v>
      </c>
      <c r="R237" t="s">
        <v>749</v>
      </c>
      <c r="S237" t="s">
        <v>666</v>
      </c>
      <c r="T237" t="s">
        <v>772</v>
      </c>
      <c r="U237" t="s">
        <v>1698</v>
      </c>
      <c r="V237" t="s">
        <v>733</v>
      </c>
      <c r="W237" t="s">
        <v>755</v>
      </c>
      <c r="X237" t="s">
        <v>734</v>
      </c>
      <c r="Y237" t="s">
        <v>730</v>
      </c>
      <c r="Z237" t="s">
        <v>910</v>
      </c>
      <c r="AA237" t="s">
        <v>803</v>
      </c>
      <c r="AB237" t="s">
        <v>1016</v>
      </c>
      <c r="AC237" t="s">
        <v>710</v>
      </c>
      <c r="AD237" t="s">
        <v>659</v>
      </c>
      <c r="AE237" t="s">
        <v>33</v>
      </c>
    </row>
    <row r="238" spans="1:31" x14ac:dyDescent="0.3">
      <c r="A238" t="s">
        <v>1699</v>
      </c>
      <c r="B238" t="s">
        <v>372</v>
      </c>
      <c r="C238" t="s">
        <v>1037</v>
      </c>
      <c r="D238" t="s">
        <v>716</v>
      </c>
      <c r="E238" t="s">
        <v>50</v>
      </c>
      <c r="F238" t="s">
        <v>1108</v>
      </c>
      <c r="G238" t="s">
        <v>834</v>
      </c>
      <c r="H238" t="s">
        <v>761</v>
      </c>
      <c r="I238" t="s">
        <v>848</v>
      </c>
      <c r="J238" t="s">
        <v>766</v>
      </c>
      <c r="K238" t="s">
        <v>843</v>
      </c>
      <c r="L238" t="s">
        <v>729</v>
      </c>
      <c r="M238" t="s">
        <v>710</v>
      </c>
      <c r="N238" t="s">
        <v>1058</v>
      </c>
      <c r="O238" t="s">
        <v>689</v>
      </c>
      <c r="P238" t="s">
        <v>881</v>
      </c>
      <c r="Q238" t="s">
        <v>925</v>
      </c>
      <c r="R238" t="s">
        <v>1013</v>
      </c>
      <c r="S238" t="s">
        <v>756</v>
      </c>
      <c r="T238" t="s">
        <v>735</v>
      </c>
      <c r="U238" t="s">
        <v>1569</v>
      </c>
      <c r="V238" t="s">
        <v>929</v>
      </c>
      <c r="W238" t="s">
        <v>712</v>
      </c>
      <c r="X238" t="s">
        <v>699</v>
      </c>
      <c r="Y238" t="s">
        <v>706</v>
      </c>
      <c r="Z238" t="s">
        <v>729</v>
      </c>
      <c r="AA238" t="s">
        <v>733</v>
      </c>
      <c r="AB238" t="s">
        <v>665</v>
      </c>
      <c r="AC238" t="s">
        <v>815</v>
      </c>
      <c r="AD238" t="s">
        <v>770</v>
      </c>
      <c r="AE238" t="s">
        <v>33</v>
      </c>
    </row>
    <row r="239" spans="1:31" x14ac:dyDescent="0.3">
      <c r="A239" t="s">
        <v>1700</v>
      </c>
      <c r="B239" t="s">
        <v>154</v>
      </c>
      <c r="C239" t="s">
        <v>888</v>
      </c>
      <c r="D239" t="s">
        <v>716</v>
      </c>
      <c r="E239" t="s">
        <v>28</v>
      </c>
      <c r="F239" t="s">
        <v>1030</v>
      </c>
      <c r="G239" t="s">
        <v>932</v>
      </c>
      <c r="H239" t="s">
        <v>1604</v>
      </c>
      <c r="I239" t="s">
        <v>688</v>
      </c>
      <c r="J239" t="s">
        <v>828</v>
      </c>
      <c r="K239" t="s">
        <v>878</v>
      </c>
      <c r="L239" t="s">
        <v>698</v>
      </c>
      <c r="M239" t="s">
        <v>663</v>
      </c>
      <c r="N239" t="s">
        <v>966</v>
      </c>
      <c r="O239" t="s">
        <v>666</v>
      </c>
      <c r="P239" t="s">
        <v>756</v>
      </c>
      <c r="Q239" t="s">
        <v>1372</v>
      </c>
      <c r="R239" t="s">
        <v>1422</v>
      </c>
      <c r="S239" t="s">
        <v>773</v>
      </c>
      <c r="T239" t="s">
        <v>768</v>
      </c>
      <c r="U239" t="s">
        <v>1356</v>
      </c>
      <c r="V239" t="s">
        <v>910</v>
      </c>
      <c r="W239" t="s">
        <v>919</v>
      </c>
      <c r="X239" t="s">
        <v>871</v>
      </c>
      <c r="Y239" t="s">
        <v>929</v>
      </c>
      <c r="Z239" t="s">
        <v>661</v>
      </c>
      <c r="AA239" t="s">
        <v>733</v>
      </c>
      <c r="AB239" t="s">
        <v>661</v>
      </c>
      <c r="AC239" t="s">
        <v>668</v>
      </c>
      <c r="AD239" t="s">
        <v>770</v>
      </c>
      <c r="AE239" t="s">
        <v>33</v>
      </c>
    </row>
    <row r="240" spans="1:31" x14ac:dyDescent="0.3">
      <c r="A240" t="s">
        <v>1701</v>
      </c>
      <c r="B240" t="s">
        <v>592</v>
      </c>
      <c r="C240" t="s">
        <v>645</v>
      </c>
      <c r="D240" t="s">
        <v>294</v>
      </c>
      <c r="E240" t="s">
        <v>52</v>
      </c>
      <c r="F240" t="s">
        <v>758</v>
      </c>
      <c r="G240" t="s">
        <v>670</v>
      </c>
      <c r="H240" t="s">
        <v>1589</v>
      </c>
      <c r="I240" t="s">
        <v>755</v>
      </c>
      <c r="J240" t="s">
        <v>682</v>
      </c>
      <c r="K240" t="s">
        <v>1487</v>
      </c>
      <c r="L240" t="s">
        <v>666</v>
      </c>
      <c r="M240" t="s">
        <v>848</v>
      </c>
      <c r="N240" t="s">
        <v>1351</v>
      </c>
      <c r="O240" t="s">
        <v>668</v>
      </c>
      <c r="P240" t="s">
        <v>721</v>
      </c>
      <c r="Q240" t="s">
        <v>1702</v>
      </c>
      <c r="R240" t="s">
        <v>1703</v>
      </c>
      <c r="S240" t="s">
        <v>910</v>
      </c>
      <c r="T240" t="s">
        <v>689</v>
      </c>
      <c r="U240" t="s">
        <v>656</v>
      </c>
      <c r="V240" t="s">
        <v>687</v>
      </c>
      <c r="W240" t="s">
        <v>735</v>
      </c>
      <c r="X240" t="s">
        <v>936</v>
      </c>
      <c r="Y240" t="s">
        <v>768</v>
      </c>
      <c r="Z240" t="s">
        <v>768</v>
      </c>
      <c r="AA240" t="s">
        <v>773</v>
      </c>
      <c r="AB240" t="s">
        <v>910</v>
      </c>
      <c r="AC240" t="s">
        <v>689</v>
      </c>
      <c r="AD240" t="s">
        <v>770</v>
      </c>
      <c r="AE240" t="s">
        <v>33</v>
      </c>
    </row>
    <row r="241" spans="1:31" x14ac:dyDescent="0.3">
      <c r="A241" t="s">
        <v>1704</v>
      </c>
      <c r="B241" t="s">
        <v>166</v>
      </c>
      <c r="C241" t="s">
        <v>888</v>
      </c>
      <c r="D241" t="s">
        <v>43</v>
      </c>
      <c r="E241" t="s">
        <v>41</v>
      </c>
      <c r="F241" t="s">
        <v>985</v>
      </c>
      <c r="G241" t="s">
        <v>985</v>
      </c>
      <c r="H241" t="s">
        <v>713</v>
      </c>
      <c r="I241" t="s">
        <v>688</v>
      </c>
      <c r="J241" t="s">
        <v>840</v>
      </c>
      <c r="K241" t="s">
        <v>1253</v>
      </c>
      <c r="L241" t="s">
        <v>1008</v>
      </c>
      <c r="M241" t="s">
        <v>881</v>
      </c>
      <c r="N241" t="s">
        <v>1418</v>
      </c>
      <c r="O241" t="s">
        <v>1016</v>
      </c>
      <c r="P241" t="s">
        <v>815</v>
      </c>
      <c r="Q241" t="s">
        <v>1705</v>
      </c>
      <c r="R241" t="s">
        <v>1081</v>
      </c>
      <c r="S241" t="s">
        <v>772</v>
      </c>
      <c r="T241" t="s">
        <v>687</v>
      </c>
      <c r="U241" t="s">
        <v>1706</v>
      </c>
      <c r="V241" t="s">
        <v>733</v>
      </c>
      <c r="W241" t="s">
        <v>710</v>
      </c>
      <c r="X241" t="s">
        <v>668</v>
      </c>
      <c r="Y241" t="s">
        <v>710</v>
      </c>
      <c r="Z241" t="s">
        <v>910</v>
      </c>
      <c r="AA241" t="s">
        <v>733</v>
      </c>
      <c r="AB241" t="s">
        <v>729</v>
      </c>
      <c r="AC241" t="s">
        <v>710</v>
      </c>
      <c r="AD241" t="s">
        <v>770</v>
      </c>
      <c r="AE241" t="s">
        <v>33</v>
      </c>
    </row>
    <row r="242" spans="1:31" x14ac:dyDescent="0.3">
      <c r="A242" t="s">
        <v>1707</v>
      </c>
      <c r="B242" t="s">
        <v>491</v>
      </c>
      <c r="C242" t="s">
        <v>939</v>
      </c>
      <c r="D242" t="s">
        <v>309</v>
      </c>
      <c r="E242" t="s">
        <v>36</v>
      </c>
      <c r="F242" t="s">
        <v>971</v>
      </c>
      <c r="G242" t="s">
        <v>835</v>
      </c>
      <c r="H242" t="s">
        <v>849</v>
      </c>
      <c r="I242" t="s">
        <v>712</v>
      </c>
      <c r="J242" t="s">
        <v>937</v>
      </c>
      <c r="K242" t="s">
        <v>1499</v>
      </c>
      <c r="L242" t="s">
        <v>711</v>
      </c>
      <c r="M242" t="s">
        <v>667</v>
      </c>
      <c r="N242" t="s">
        <v>1708</v>
      </c>
      <c r="O242" t="s">
        <v>919</v>
      </c>
      <c r="P242" t="s">
        <v>1053</v>
      </c>
      <c r="Q242" t="s">
        <v>1262</v>
      </c>
      <c r="R242" t="s">
        <v>1537</v>
      </c>
      <c r="S242" t="s">
        <v>1008</v>
      </c>
      <c r="T242" t="s">
        <v>668</v>
      </c>
      <c r="U242" t="s">
        <v>1709</v>
      </c>
      <c r="V242" t="s">
        <v>773</v>
      </c>
      <c r="W242" t="s">
        <v>706</v>
      </c>
      <c r="X242" t="s">
        <v>712</v>
      </c>
      <c r="Y242" t="s">
        <v>751</v>
      </c>
      <c r="Z242" t="s">
        <v>661</v>
      </c>
      <c r="AA242" t="s">
        <v>676</v>
      </c>
      <c r="AB242" t="s">
        <v>706</v>
      </c>
      <c r="AC242" t="s">
        <v>651</v>
      </c>
      <c r="AD242" t="s">
        <v>770</v>
      </c>
      <c r="AE242" t="s">
        <v>33</v>
      </c>
    </row>
    <row r="243" spans="1:31" x14ac:dyDescent="0.3">
      <c r="A243" t="s">
        <v>1710</v>
      </c>
      <c r="B243" t="s">
        <v>466</v>
      </c>
      <c r="C243" t="s">
        <v>692</v>
      </c>
      <c r="D243" t="s">
        <v>304</v>
      </c>
      <c r="E243" t="s">
        <v>36</v>
      </c>
      <c r="F243" t="s">
        <v>939</v>
      </c>
      <c r="G243" t="s">
        <v>860</v>
      </c>
      <c r="H243" t="s">
        <v>948</v>
      </c>
      <c r="I243" t="s">
        <v>755</v>
      </c>
      <c r="J243" t="s">
        <v>824</v>
      </c>
      <c r="K243" t="s">
        <v>868</v>
      </c>
      <c r="L243" t="s">
        <v>687</v>
      </c>
      <c r="M243" t="s">
        <v>919</v>
      </c>
      <c r="N243" t="s">
        <v>1711</v>
      </c>
      <c r="O243" t="s">
        <v>651</v>
      </c>
      <c r="P243" t="s">
        <v>662</v>
      </c>
      <c r="Q243" t="s">
        <v>983</v>
      </c>
      <c r="R243" t="s">
        <v>989</v>
      </c>
      <c r="S243" t="s">
        <v>687</v>
      </c>
      <c r="T243" t="s">
        <v>1016</v>
      </c>
      <c r="U243" t="s">
        <v>1712</v>
      </c>
      <c r="V243" t="s">
        <v>676</v>
      </c>
      <c r="W243" t="s">
        <v>1008</v>
      </c>
      <c r="X243" t="s">
        <v>665</v>
      </c>
      <c r="Y243" t="s">
        <v>815</v>
      </c>
      <c r="Z243" t="s">
        <v>711</v>
      </c>
      <c r="AA243" t="s">
        <v>676</v>
      </c>
      <c r="AB243" t="s">
        <v>772</v>
      </c>
      <c r="AC243" t="s">
        <v>665</v>
      </c>
      <c r="AD243" t="s">
        <v>770</v>
      </c>
      <c r="AE243" t="s">
        <v>33</v>
      </c>
    </row>
    <row r="244" spans="1:31" x14ac:dyDescent="0.3">
      <c r="A244" t="s">
        <v>1713</v>
      </c>
      <c r="B244" t="s">
        <v>479</v>
      </c>
      <c r="C244" t="s">
        <v>946</v>
      </c>
      <c r="D244" t="s">
        <v>327</v>
      </c>
      <c r="E244" t="s">
        <v>41</v>
      </c>
      <c r="F244" t="s">
        <v>1117</v>
      </c>
      <c r="G244" t="s">
        <v>1069</v>
      </c>
      <c r="H244" t="s">
        <v>1714</v>
      </c>
      <c r="I244" t="s">
        <v>848</v>
      </c>
      <c r="J244" t="s">
        <v>769</v>
      </c>
      <c r="K244" t="s">
        <v>1238</v>
      </c>
      <c r="L244" t="s">
        <v>665</v>
      </c>
      <c r="M244" t="s">
        <v>704</v>
      </c>
      <c r="N244" t="s">
        <v>1715</v>
      </c>
      <c r="O244" t="s">
        <v>910</v>
      </c>
      <c r="P244" t="s">
        <v>815</v>
      </c>
      <c r="Q244" t="s">
        <v>1716</v>
      </c>
      <c r="R244" t="s">
        <v>949</v>
      </c>
      <c r="S244" t="s">
        <v>666</v>
      </c>
      <c r="T244" t="s">
        <v>929</v>
      </c>
      <c r="U244" t="s">
        <v>1636</v>
      </c>
      <c r="V244" t="s">
        <v>768</v>
      </c>
      <c r="W244" t="s">
        <v>721</v>
      </c>
      <c r="X244" t="s">
        <v>790</v>
      </c>
      <c r="Y244" t="s">
        <v>735</v>
      </c>
      <c r="Z244" t="s">
        <v>666</v>
      </c>
      <c r="AA244" t="s">
        <v>768</v>
      </c>
      <c r="AB244" t="s">
        <v>929</v>
      </c>
      <c r="AC244" t="s">
        <v>848</v>
      </c>
      <c r="AD244" t="s">
        <v>770</v>
      </c>
      <c r="AE244" t="s">
        <v>33</v>
      </c>
    </row>
    <row r="245" spans="1:31" x14ac:dyDescent="0.3">
      <c r="A245" t="s">
        <v>1717</v>
      </c>
      <c r="B245" t="s">
        <v>532</v>
      </c>
      <c r="C245" t="s">
        <v>834</v>
      </c>
      <c r="D245" t="s">
        <v>304</v>
      </c>
      <c r="E245" t="s">
        <v>41</v>
      </c>
      <c r="F245" t="s">
        <v>1176</v>
      </c>
      <c r="G245" t="s">
        <v>691</v>
      </c>
      <c r="H245" t="s">
        <v>1251</v>
      </c>
      <c r="I245" t="s">
        <v>755</v>
      </c>
      <c r="J245" t="s">
        <v>830</v>
      </c>
      <c r="K245" t="s">
        <v>1376</v>
      </c>
      <c r="L245" t="s">
        <v>910</v>
      </c>
      <c r="M245" t="s">
        <v>721</v>
      </c>
      <c r="N245" t="s">
        <v>1263</v>
      </c>
      <c r="O245" t="s">
        <v>710</v>
      </c>
      <c r="P245" t="s">
        <v>866</v>
      </c>
      <c r="Q245" t="s">
        <v>1447</v>
      </c>
      <c r="R245" t="s">
        <v>781</v>
      </c>
      <c r="S245" t="s">
        <v>772</v>
      </c>
      <c r="T245" t="s">
        <v>1008</v>
      </c>
      <c r="U245" t="s">
        <v>1718</v>
      </c>
      <c r="V245" t="s">
        <v>676</v>
      </c>
      <c r="W245" t="s">
        <v>929</v>
      </c>
      <c r="X245" t="s">
        <v>1016</v>
      </c>
      <c r="Y245" t="s">
        <v>929</v>
      </c>
      <c r="Z245" t="s">
        <v>773</v>
      </c>
      <c r="AA245" t="s">
        <v>831</v>
      </c>
      <c r="AB245" t="s">
        <v>929</v>
      </c>
      <c r="AC245" t="s">
        <v>1016</v>
      </c>
      <c r="AD245" t="s">
        <v>770</v>
      </c>
      <c r="AE245" t="s">
        <v>33</v>
      </c>
    </row>
    <row r="246" spans="1:31" x14ac:dyDescent="0.3">
      <c r="A246" t="s">
        <v>1719</v>
      </c>
      <c r="B246" t="s">
        <v>431</v>
      </c>
      <c r="C246" t="s">
        <v>939</v>
      </c>
      <c r="D246" t="s">
        <v>304</v>
      </c>
      <c r="E246" t="s">
        <v>50</v>
      </c>
      <c r="F246" t="s">
        <v>776</v>
      </c>
      <c r="G246" t="s">
        <v>692</v>
      </c>
      <c r="H246" t="s">
        <v>1720</v>
      </c>
      <c r="I246" t="s">
        <v>936</v>
      </c>
      <c r="J246" t="s">
        <v>750</v>
      </c>
      <c r="K246" t="s">
        <v>1473</v>
      </c>
      <c r="L246" t="s">
        <v>1274</v>
      </c>
      <c r="M246" t="s">
        <v>1274</v>
      </c>
      <c r="N246" t="s">
        <v>33</v>
      </c>
      <c r="O246" t="s">
        <v>936</v>
      </c>
      <c r="P246" t="s">
        <v>750</v>
      </c>
      <c r="Q246" t="s">
        <v>1473</v>
      </c>
      <c r="R246" t="s">
        <v>1473</v>
      </c>
      <c r="S246" t="s">
        <v>910</v>
      </c>
      <c r="T246" t="s">
        <v>698</v>
      </c>
      <c r="U246" t="s">
        <v>1093</v>
      </c>
      <c r="V246" t="s">
        <v>706</v>
      </c>
      <c r="W246" t="s">
        <v>909</v>
      </c>
      <c r="X246" t="s">
        <v>846</v>
      </c>
      <c r="Y246" t="s">
        <v>667</v>
      </c>
      <c r="Z246" t="s">
        <v>711</v>
      </c>
      <c r="AA246" t="s">
        <v>1016</v>
      </c>
      <c r="AB246" t="s">
        <v>772</v>
      </c>
      <c r="AC246" t="s">
        <v>815</v>
      </c>
      <c r="AD246" t="s">
        <v>770</v>
      </c>
      <c r="AE246" t="s">
        <v>33</v>
      </c>
    </row>
    <row r="247" spans="1:31" x14ac:dyDescent="0.3">
      <c r="A247" t="s">
        <v>1721</v>
      </c>
      <c r="B247" t="s">
        <v>568</v>
      </c>
      <c r="C247" t="s">
        <v>715</v>
      </c>
      <c r="D247" t="s">
        <v>312</v>
      </c>
      <c r="E247" t="s">
        <v>41</v>
      </c>
      <c r="F247" t="s">
        <v>955</v>
      </c>
      <c r="G247" t="s">
        <v>833</v>
      </c>
      <c r="H247" t="s">
        <v>1722</v>
      </c>
      <c r="I247" t="s">
        <v>755</v>
      </c>
      <c r="J247" t="s">
        <v>937</v>
      </c>
      <c r="K247" t="s">
        <v>1225</v>
      </c>
      <c r="L247" t="s">
        <v>665</v>
      </c>
      <c r="M247" t="s">
        <v>699</v>
      </c>
      <c r="N247" t="s">
        <v>1723</v>
      </c>
      <c r="O247" t="s">
        <v>1008</v>
      </c>
      <c r="P247" t="s">
        <v>688</v>
      </c>
      <c r="Q247" t="s">
        <v>998</v>
      </c>
      <c r="R247" t="s">
        <v>934</v>
      </c>
      <c r="S247" t="s">
        <v>729</v>
      </c>
      <c r="T247" t="s">
        <v>666</v>
      </c>
      <c r="U247" t="s">
        <v>1614</v>
      </c>
      <c r="V247" t="s">
        <v>666</v>
      </c>
      <c r="W247" t="s">
        <v>919</v>
      </c>
      <c r="X247" t="s">
        <v>936</v>
      </c>
      <c r="Y247" t="s">
        <v>698</v>
      </c>
      <c r="Z247" t="s">
        <v>711</v>
      </c>
      <c r="AA247" t="s">
        <v>676</v>
      </c>
      <c r="AB247" t="s">
        <v>687</v>
      </c>
      <c r="AC247" t="s">
        <v>910</v>
      </c>
      <c r="AD247" t="s">
        <v>770</v>
      </c>
      <c r="AE247" t="s">
        <v>33</v>
      </c>
    </row>
    <row r="248" spans="1:31" x14ac:dyDescent="0.3">
      <c r="A248" t="s">
        <v>1724</v>
      </c>
      <c r="B248" t="s">
        <v>428</v>
      </c>
      <c r="C248" t="s">
        <v>939</v>
      </c>
      <c r="D248" t="s">
        <v>345</v>
      </c>
      <c r="E248" t="s">
        <v>52</v>
      </c>
      <c r="F248" t="s">
        <v>1268</v>
      </c>
      <c r="G248" t="s">
        <v>888</v>
      </c>
      <c r="H248" t="s">
        <v>853</v>
      </c>
      <c r="I248" t="s">
        <v>755</v>
      </c>
      <c r="J248" t="s">
        <v>828</v>
      </c>
      <c r="K248" t="s">
        <v>1018</v>
      </c>
      <c r="L248" t="s">
        <v>687</v>
      </c>
      <c r="M248" t="s">
        <v>712</v>
      </c>
      <c r="N248" t="s">
        <v>1086</v>
      </c>
      <c r="O248" t="s">
        <v>698</v>
      </c>
      <c r="P248" t="s">
        <v>734</v>
      </c>
      <c r="Q248" t="s">
        <v>1450</v>
      </c>
      <c r="R248" t="s">
        <v>1051</v>
      </c>
      <c r="S248" t="s">
        <v>772</v>
      </c>
      <c r="T248" t="s">
        <v>929</v>
      </c>
      <c r="U248" t="s">
        <v>1725</v>
      </c>
      <c r="V248" t="s">
        <v>768</v>
      </c>
      <c r="W248" t="s">
        <v>815</v>
      </c>
      <c r="X248" t="s">
        <v>721</v>
      </c>
      <c r="Y248" t="s">
        <v>666</v>
      </c>
      <c r="Z248" t="s">
        <v>733</v>
      </c>
      <c r="AA248" t="s">
        <v>661</v>
      </c>
      <c r="AB248" t="s">
        <v>661</v>
      </c>
      <c r="AC248" t="s">
        <v>1016</v>
      </c>
      <c r="AD248" t="s">
        <v>863</v>
      </c>
      <c r="AE248" t="s">
        <v>33</v>
      </c>
    </row>
    <row r="249" spans="1:31" x14ac:dyDescent="0.3">
      <c r="A249" t="s">
        <v>1726</v>
      </c>
      <c r="B249" t="s">
        <v>238</v>
      </c>
      <c r="C249" t="s">
        <v>738</v>
      </c>
      <c r="D249" t="s">
        <v>82</v>
      </c>
      <c r="E249" t="s">
        <v>52</v>
      </c>
      <c r="F249" t="s">
        <v>1222</v>
      </c>
      <c r="G249" t="s">
        <v>911</v>
      </c>
      <c r="H249" t="s">
        <v>1727</v>
      </c>
      <c r="I249" t="s">
        <v>755</v>
      </c>
      <c r="J249" t="s">
        <v>784</v>
      </c>
      <c r="K249" t="s">
        <v>854</v>
      </c>
      <c r="L249" t="s">
        <v>711</v>
      </c>
      <c r="M249" t="s">
        <v>710</v>
      </c>
      <c r="N249" t="s">
        <v>1215</v>
      </c>
      <c r="O249" t="s">
        <v>919</v>
      </c>
      <c r="P249" t="s">
        <v>704</v>
      </c>
      <c r="Q249" t="s">
        <v>934</v>
      </c>
      <c r="R249" t="s">
        <v>748</v>
      </c>
      <c r="S249" t="s">
        <v>1016</v>
      </c>
      <c r="T249" t="s">
        <v>668</v>
      </c>
      <c r="U249" t="s">
        <v>1170</v>
      </c>
      <c r="V249" t="s">
        <v>910</v>
      </c>
      <c r="W249" t="s">
        <v>688</v>
      </c>
      <c r="X249" t="s">
        <v>814</v>
      </c>
      <c r="Y249" t="s">
        <v>735</v>
      </c>
      <c r="Z249" t="s">
        <v>661</v>
      </c>
      <c r="AA249" t="s">
        <v>676</v>
      </c>
      <c r="AB249" t="s">
        <v>1008</v>
      </c>
      <c r="AC249" t="s">
        <v>687</v>
      </c>
      <c r="AD249" t="s">
        <v>863</v>
      </c>
      <c r="AE249" t="s">
        <v>33</v>
      </c>
    </row>
    <row r="250" spans="1:31" x14ac:dyDescent="0.3">
      <c r="A250" t="s">
        <v>1728</v>
      </c>
      <c r="B250" t="s">
        <v>460</v>
      </c>
      <c r="C250" t="s">
        <v>939</v>
      </c>
      <c r="D250" t="s">
        <v>316</v>
      </c>
      <c r="E250" t="s">
        <v>41</v>
      </c>
      <c r="F250" t="s">
        <v>794</v>
      </c>
      <c r="G250" t="s">
        <v>921</v>
      </c>
      <c r="H250" t="s">
        <v>1089</v>
      </c>
      <c r="I250" t="s">
        <v>688</v>
      </c>
      <c r="J250" t="s">
        <v>811</v>
      </c>
      <c r="K250" t="s">
        <v>865</v>
      </c>
      <c r="L250" t="s">
        <v>910</v>
      </c>
      <c r="M250" t="s">
        <v>734</v>
      </c>
      <c r="N250" t="s">
        <v>981</v>
      </c>
      <c r="O250" t="s">
        <v>710</v>
      </c>
      <c r="P250" t="s">
        <v>927</v>
      </c>
      <c r="Q250" t="s">
        <v>1018</v>
      </c>
      <c r="R250" t="s">
        <v>1487</v>
      </c>
      <c r="S250" t="s">
        <v>910</v>
      </c>
      <c r="T250" t="s">
        <v>1016</v>
      </c>
      <c r="U250" t="s">
        <v>1729</v>
      </c>
      <c r="V250" t="s">
        <v>772</v>
      </c>
      <c r="W250" t="s">
        <v>756</v>
      </c>
      <c r="X250" t="s">
        <v>688</v>
      </c>
      <c r="Y250" t="s">
        <v>1016</v>
      </c>
      <c r="Z250" t="s">
        <v>729</v>
      </c>
      <c r="AA250" t="s">
        <v>676</v>
      </c>
      <c r="AB250" t="s">
        <v>666</v>
      </c>
      <c r="AC250" t="s">
        <v>710</v>
      </c>
      <c r="AD250" t="s">
        <v>863</v>
      </c>
      <c r="AE250" t="s">
        <v>33</v>
      </c>
    </row>
    <row r="251" spans="1:31" x14ac:dyDescent="0.3">
      <c r="A251" t="s">
        <v>1730</v>
      </c>
      <c r="B251" t="s">
        <v>191</v>
      </c>
      <c r="C251" t="s">
        <v>993</v>
      </c>
      <c r="D251" t="s">
        <v>47</v>
      </c>
      <c r="E251" t="s">
        <v>28</v>
      </c>
      <c r="F251" t="s">
        <v>971</v>
      </c>
      <c r="G251" t="s">
        <v>931</v>
      </c>
      <c r="H251" t="s">
        <v>1580</v>
      </c>
      <c r="I251" t="s">
        <v>848</v>
      </c>
      <c r="J251" t="s">
        <v>824</v>
      </c>
      <c r="K251" t="s">
        <v>1504</v>
      </c>
      <c r="L251" t="s">
        <v>689</v>
      </c>
      <c r="M251" t="s">
        <v>801</v>
      </c>
      <c r="N251" t="s">
        <v>1282</v>
      </c>
      <c r="O251" t="s">
        <v>768</v>
      </c>
      <c r="P251" t="s">
        <v>772</v>
      </c>
      <c r="Q251" t="s">
        <v>1731</v>
      </c>
      <c r="R251" t="s">
        <v>703</v>
      </c>
      <c r="S251" t="s">
        <v>676</v>
      </c>
      <c r="T251" t="s">
        <v>676</v>
      </c>
      <c r="U251" t="s">
        <v>1732</v>
      </c>
      <c r="V251" t="s">
        <v>711</v>
      </c>
      <c r="W251" t="s">
        <v>735</v>
      </c>
      <c r="X251" t="s">
        <v>755</v>
      </c>
      <c r="Y251" t="s">
        <v>661</v>
      </c>
      <c r="Z251" t="s">
        <v>711</v>
      </c>
      <c r="AA251" t="s">
        <v>676</v>
      </c>
      <c r="AB251" t="s">
        <v>803</v>
      </c>
      <c r="AC251" t="s">
        <v>687</v>
      </c>
      <c r="AD251" t="s">
        <v>894</v>
      </c>
      <c r="AE251" t="s">
        <v>33</v>
      </c>
    </row>
    <row r="252" spans="1:31" x14ac:dyDescent="0.3">
      <c r="A252" t="s">
        <v>1733</v>
      </c>
      <c r="B252" t="s">
        <v>383</v>
      </c>
      <c r="C252" t="s">
        <v>902</v>
      </c>
      <c r="D252" t="s">
        <v>307</v>
      </c>
      <c r="E252" t="s">
        <v>28</v>
      </c>
      <c r="F252" t="s">
        <v>793</v>
      </c>
      <c r="G252" t="s">
        <v>691</v>
      </c>
      <c r="H252" t="s">
        <v>1159</v>
      </c>
      <c r="I252" t="s">
        <v>712</v>
      </c>
      <c r="J252" t="s">
        <v>682</v>
      </c>
      <c r="K252" t="s">
        <v>892</v>
      </c>
      <c r="L252" t="s">
        <v>929</v>
      </c>
      <c r="M252" t="s">
        <v>755</v>
      </c>
      <c r="N252" t="s">
        <v>743</v>
      </c>
      <c r="O252" t="s">
        <v>756</v>
      </c>
      <c r="P252" t="s">
        <v>712</v>
      </c>
      <c r="Q252" t="s">
        <v>1195</v>
      </c>
      <c r="R252" t="s">
        <v>1734</v>
      </c>
      <c r="S252" t="s">
        <v>733</v>
      </c>
      <c r="T252" t="s">
        <v>773</v>
      </c>
      <c r="U252" t="s">
        <v>1175</v>
      </c>
      <c r="V252" t="s">
        <v>666</v>
      </c>
      <c r="W252" t="s">
        <v>712</v>
      </c>
      <c r="X252" t="s">
        <v>881</v>
      </c>
      <c r="Y252" t="s">
        <v>1016</v>
      </c>
      <c r="Z252" t="s">
        <v>729</v>
      </c>
      <c r="AA252" t="s">
        <v>773</v>
      </c>
      <c r="AB252" t="s">
        <v>768</v>
      </c>
      <c r="AC252" t="s">
        <v>1008</v>
      </c>
      <c r="AD252" t="s">
        <v>894</v>
      </c>
      <c r="AE252" t="s">
        <v>33</v>
      </c>
    </row>
    <row r="253" spans="1:31" x14ac:dyDescent="0.3">
      <c r="A253" t="s">
        <v>1735</v>
      </c>
      <c r="B253" t="s">
        <v>587</v>
      </c>
      <c r="C253" t="s">
        <v>715</v>
      </c>
      <c r="D253" t="s">
        <v>716</v>
      </c>
      <c r="E253" t="s">
        <v>41</v>
      </c>
      <c r="F253" t="s">
        <v>873</v>
      </c>
      <c r="G253" t="s">
        <v>670</v>
      </c>
      <c r="H253" t="s">
        <v>1296</v>
      </c>
      <c r="I253" t="s">
        <v>848</v>
      </c>
      <c r="J253" t="s">
        <v>727</v>
      </c>
      <c r="K253" t="s">
        <v>1152</v>
      </c>
      <c r="L253" t="s">
        <v>661</v>
      </c>
      <c r="M253" t="s">
        <v>815</v>
      </c>
      <c r="N253" t="s">
        <v>1248</v>
      </c>
      <c r="O253" t="s">
        <v>651</v>
      </c>
      <c r="P253" t="s">
        <v>879</v>
      </c>
      <c r="Q253" t="s">
        <v>1485</v>
      </c>
      <c r="R253" t="s">
        <v>1266</v>
      </c>
      <c r="S253" t="s">
        <v>1016</v>
      </c>
      <c r="T253" t="s">
        <v>710</v>
      </c>
      <c r="U253" t="s">
        <v>1439</v>
      </c>
      <c r="V253" t="s">
        <v>666</v>
      </c>
      <c r="W253" t="s">
        <v>698</v>
      </c>
      <c r="X253" t="s">
        <v>848</v>
      </c>
      <c r="Y253" t="s">
        <v>772</v>
      </c>
      <c r="Z253" t="s">
        <v>768</v>
      </c>
      <c r="AA253" t="s">
        <v>831</v>
      </c>
      <c r="AB253" t="s">
        <v>711</v>
      </c>
      <c r="AC253" t="s">
        <v>929</v>
      </c>
      <c r="AD253" t="s">
        <v>844</v>
      </c>
      <c r="AE253" t="s">
        <v>33</v>
      </c>
    </row>
    <row r="254" spans="1:31" x14ac:dyDescent="0.3">
      <c r="A254" t="s">
        <v>1736</v>
      </c>
      <c r="B254" t="s">
        <v>580</v>
      </c>
      <c r="C254" t="s">
        <v>715</v>
      </c>
      <c r="D254" t="s">
        <v>314</v>
      </c>
      <c r="E254" t="s">
        <v>41</v>
      </c>
      <c r="F254" t="s">
        <v>792</v>
      </c>
      <c r="G254" t="s">
        <v>1375</v>
      </c>
      <c r="H254" t="s">
        <v>796</v>
      </c>
      <c r="I254" t="s">
        <v>712</v>
      </c>
      <c r="J254" t="s">
        <v>741</v>
      </c>
      <c r="K254" t="s">
        <v>810</v>
      </c>
      <c r="L254" t="s">
        <v>666</v>
      </c>
      <c r="M254" t="s">
        <v>879</v>
      </c>
      <c r="N254" t="s">
        <v>1737</v>
      </c>
      <c r="O254" t="s">
        <v>689</v>
      </c>
      <c r="P254" t="s">
        <v>788</v>
      </c>
      <c r="Q254" t="s">
        <v>1269</v>
      </c>
      <c r="R254" t="s">
        <v>966</v>
      </c>
      <c r="S254" t="s">
        <v>661</v>
      </c>
      <c r="T254" t="s">
        <v>929</v>
      </c>
      <c r="U254" t="s">
        <v>1425</v>
      </c>
      <c r="V254" t="s">
        <v>729</v>
      </c>
      <c r="W254" t="s">
        <v>710</v>
      </c>
      <c r="X254" t="s">
        <v>735</v>
      </c>
      <c r="Y254" t="s">
        <v>689</v>
      </c>
      <c r="Z254" t="s">
        <v>831</v>
      </c>
      <c r="AA254" t="s">
        <v>773</v>
      </c>
      <c r="AB254" t="s">
        <v>666</v>
      </c>
      <c r="AC254" t="s">
        <v>772</v>
      </c>
      <c r="AD254" t="s">
        <v>844</v>
      </c>
      <c r="AE254" t="s">
        <v>33</v>
      </c>
    </row>
    <row r="255" spans="1:31" x14ac:dyDescent="0.3">
      <c r="A255" t="s">
        <v>1738</v>
      </c>
      <c r="B255" t="s">
        <v>165</v>
      </c>
      <c r="C255" t="s">
        <v>946</v>
      </c>
      <c r="D255" t="s">
        <v>35</v>
      </c>
      <c r="E255" t="s">
        <v>41</v>
      </c>
      <c r="F255" t="s">
        <v>1117</v>
      </c>
      <c r="G255" t="s">
        <v>1100</v>
      </c>
      <c r="H255" t="s">
        <v>757</v>
      </c>
      <c r="I255" t="s">
        <v>879</v>
      </c>
      <c r="J255" t="s">
        <v>897</v>
      </c>
      <c r="K255" t="s">
        <v>968</v>
      </c>
      <c r="L255" t="s">
        <v>772</v>
      </c>
      <c r="M255" t="s">
        <v>688</v>
      </c>
      <c r="N255" t="s">
        <v>810</v>
      </c>
      <c r="O255" t="s">
        <v>689</v>
      </c>
      <c r="P255" t="s">
        <v>662</v>
      </c>
      <c r="Q255" t="s">
        <v>1013</v>
      </c>
      <c r="R255" t="s">
        <v>1129</v>
      </c>
      <c r="S255" t="s">
        <v>733</v>
      </c>
      <c r="T255" t="s">
        <v>773</v>
      </c>
      <c r="U255" t="s">
        <v>1572</v>
      </c>
      <c r="V255" t="s">
        <v>666</v>
      </c>
      <c r="W255" t="s">
        <v>689</v>
      </c>
      <c r="X255" t="s">
        <v>879</v>
      </c>
      <c r="Y255" t="s">
        <v>735</v>
      </c>
      <c r="Z255" t="s">
        <v>710</v>
      </c>
      <c r="AA255" t="s">
        <v>773</v>
      </c>
      <c r="AB255" t="s">
        <v>661</v>
      </c>
      <c r="AC255" t="s">
        <v>651</v>
      </c>
      <c r="AD255" t="s">
        <v>844</v>
      </c>
      <c r="AE255" t="s">
        <v>33</v>
      </c>
    </row>
    <row r="256" spans="1:31" x14ac:dyDescent="0.3">
      <c r="A256" t="s">
        <v>1739</v>
      </c>
      <c r="B256" t="s">
        <v>340</v>
      </c>
      <c r="C256" t="s">
        <v>818</v>
      </c>
      <c r="D256" t="s">
        <v>716</v>
      </c>
      <c r="E256" t="s">
        <v>36</v>
      </c>
      <c r="F256" t="s">
        <v>1090</v>
      </c>
      <c r="G256" t="s">
        <v>850</v>
      </c>
      <c r="H256" t="s">
        <v>1598</v>
      </c>
      <c r="I256" t="s">
        <v>755</v>
      </c>
      <c r="J256" t="s">
        <v>846</v>
      </c>
      <c r="K256" t="s">
        <v>1467</v>
      </c>
      <c r="L256" t="s">
        <v>768</v>
      </c>
      <c r="M256" t="s">
        <v>698</v>
      </c>
      <c r="N256" t="s">
        <v>1351</v>
      </c>
      <c r="O256" t="s">
        <v>735</v>
      </c>
      <c r="P256" t="s">
        <v>801</v>
      </c>
      <c r="Q256" t="s">
        <v>762</v>
      </c>
      <c r="R256" t="s">
        <v>1716</v>
      </c>
      <c r="S256" t="s">
        <v>910</v>
      </c>
      <c r="T256" t="s">
        <v>1016</v>
      </c>
      <c r="U256" t="s">
        <v>1725</v>
      </c>
      <c r="V256" t="s">
        <v>666</v>
      </c>
      <c r="W256" t="s">
        <v>848</v>
      </c>
      <c r="X256" t="s">
        <v>927</v>
      </c>
      <c r="Y256" t="s">
        <v>698</v>
      </c>
      <c r="Z256" t="s">
        <v>729</v>
      </c>
      <c r="AA256" t="s">
        <v>676</v>
      </c>
      <c r="AB256" t="s">
        <v>666</v>
      </c>
      <c r="AC256" t="s">
        <v>665</v>
      </c>
      <c r="AD256" t="s">
        <v>1085</v>
      </c>
      <c r="AE256" t="s">
        <v>33</v>
      </c>
    </row>
    <row r="257" spans="1:31" x14ac:dyDescent="0.3">
      <c r="A257" t="s">
        <v>1740</v>
      </c>
      <c r="B257" t="s">
        <v>503</v>
      </c>
      <c r="C257" t="s">
        <v>715</v>
      </c>
      <c r="D257" t="s">
        <v>323</v>
      </c>
      <c r="E257" t="s">
        <v>36</v>
      </c>
      <c r="F257" t="s">
        <v>672</v>
      </c>
      <c r="G257" t="s">
        <v>775</v>
      </c>
      <c r="H257" t="s">
        <v>1077</v>
      </c>
      <c r="I257" t="s">
        <v>848</v>
      </c>
      <c r="J257" t="s">
        <v>811</v>
      </c>
      <c r="K257" t="s">
        <v>1269</v>
      </c>
      <c r="L257" t="s">
        <v>772</v>
      </c>
      <c r="M257" t="s">
        <v>712</v>
      </c>
      <c r="N257" t="s">
        <v>1033</v>
      </c>
      <c r="O257" t="s">
        <v>756</v>
      </c>
      <c r="P257" t="s">
        <v>881</v>
      </c>
      <c r="Q257" t="s">
        <v>1277</v>
      </c>
      <c r="R257" t="s">
        <v>1368</v>
      </c>
      <c r="S257" t="s">
        <v>929</v>
      </c>
      <c r="T257" t="s">
        <v>756</v>
      </c>
      <c r="U257" t="s">
        <v>1741</v>
      </c>
      <c r="V257" t="s">
        <v>733</v>
      </c>
      <c r="W257" t="s">
        <v>1016</v>
      </c>
      <c r="X257" t="s">
        <v>698</v>
      </c>
      <c r="Y257" t="s">
        <v>667</v>
      </c>
      <c r="Z257" t="s">
        <v>711</v>
      </c>
      <c r="AA257" t="s">
        <v>773</v>
      </c>
      <c r="AB257" t="s">
        <v>910</v>
      </c>
      <c r="AC257" t="s">
        <v>661</v>
      </c>
      <c r="AD257" t="s">
        <v>1085</v>
      </c>
      <c r="AE257" t="s">
        <v>33</v>
      </c>
    </row>
    <row r="258" spans="1:31" x14ac:dyDescent="0.3">
      <c r="A258" t="s">
        <v>1742</v>
      </c>
      <c r="B258" t="s">
        <v>377</v>
      </c>
      <c r="C258" t="s">
        <v>818</v>
      </c>
      <c r="D258" t="s">
        <v>78</v>
      </c>
      <c r="E258" t="s">
        <v>28</v>
      </c>
      <c r="F258" t="s">
        <v>1132</v>
      </c>
      <c r="G258" t="s">
        <v>921</v>
      </c>
      <c r="H258" t="s">
        <v>853</v>
      </c>
      <c r="I258" t="s">
        <v>936</v>
      </c>
      <c r="J258" t="s">
        <v>838</v>
      </c>
      <c r="K258" t="s">
        <v>1210</v>
      </c>
      <c r="L258" t="s">
        <v>1274</v>
      </c>
      <c r="M258" t="s">
        <v>803</v>
      </c>
      <c r="N258" t="s">
        <v>1743</v>
      </c>
      <c r="O258" t="s">
        <v>936</v>
      </c>
      <c r="P258" t="s">
        <v>652</v>
      </c>
      <c r="Q258" t="s">
        <v>1744</v>
      </c>
      <c r="R258" t="s">
        <v>1463</v>
      </c>
      <c r="S258" t="s">
        <v>666</v>
      </c>
      <c r="T258" t="s">
        <v>929</v>
      </c>
      <c r="U258" t="s">
        <v>1745</v>
      </c>
      <c r="V258" t="s">
        <v>698</v>
      </c>
      <c r="W258" t="s">
        <v>688</v>
      </c>
      <c r="X258" t="s">
        <v>746</v>
      </c>
      <c r="Y258" t="s">
        <v>666</v>
      </c>
      <c r="Z258" t="s">
        <v>729</v>
      </c>
      <c r="AA258" t="s">
        <v>711</v>
      </c>
      <c r="AB258" t="s">
        <v>711</v>
      </c>
      <c r="AC258" t="s">
        <v>689</v>
      </c>
      <c r="AD258" t="s">
        <v>1085</v>
      </c>
      <c r="AE258" t="s">
        <v>33</v>
      </c>
    </row>
    <row r="259" spans="1:31" x14ac:dyDescent="0.3">
      <c r="A259" t="s">
        <v>1746</v>
      </c>
      <c r="B259" t="s">
        <v>508</v>
      </c>
      <c r="C259" t="s">
        <v>715</v>
      </c>
      <c r="D259" t="s">
        <v>302</v>
      </c>
      <c r="E259" t="s">
        <v>41</v>
      </c>
      <c r="F259" t="s">
        <v>1268</v>
      </c>
      <c r="G259" t="s">
        <v>818</v>
      </c>
      <c r="H259" t="s">
        <v>938</v>
      </c>
      <c r="I259" t="s">
        <v>815</v>
      </c>
      <c r="J259" t="s">
        <v>788</v>
      </c>
      <c r="K259" t="s">
        <v>1302</v>
      </c>
      <c r="L259" t="s">
        <v>665</v>
      </c>
      <c r="M259" t="s">
        <v>927</v>
      </c>
      <c r="N259" t="s">
        <v>1437</v>
      </c>
      <c r="O259" t="s">
        <v>772</v>
      </c>
      <c r="P259" t="s">
        <v>710</v>
      </c>
      <c r="Q259" t="s">
        <v>1747</v>
      </c>
      <c r="R259" t="s">
        <v>1748</v>
      </c>
      <c r="S259" t="s">
        <v>661</v>
      </c>
      <c r="T259" t="s">
        <v>772</v>
      </c>
      <c r="U259" t="s">
        <v>1360</v>
      </c>
      <c r="V259" t="s">
        <v>729</v>
      </c>
      <c r="W259" t="s">
        <v>756</v>
      </c>
      <c r="X259" t="s">
        <v>919</v>
      </c>
      <c r="Y259" t="s">
        <v>1008</v>
      </c>
      <c r="Z259" t="s">
        <v>1008</v>
      </c>
      <c r="AA259" t="s">
        <v>729</v>
      </c>
      <c r="AB259" t="s">
        <v>661</v>
      </c>
      <c r="AC259" t="s">
        <v>668</v>
      </c>
      <c r="AD259" t="s">
        <v>1085</v>
      </c>
      <c r="AE259" t="s">
        <v>33</v>
      </c>
    </row>
    <row r="260" spans="1:31" x14ac:dyDescent="0.3">
      <c r="A260" t="s">
        <v>1749</v>
      </c>
      <c r="B260" t="s">
        <v>610</v>
      </c>
      <c r="C260" t="s">
        <v>715</v>
      </c>
      <c r="D260" t="s">
        <v>304</v>
      </c>
      <c r="E260" t="s">
        <v>36</v>
      </c>
      <c r="F260" t="s">
        <v>1037</v>
      </c>
      <c r="G260" t="s">
        <v>691</v>
      </c>
      <c r="H260" t="s">
        <v>702</v>
      </c>
      <c r="I260" t="s">
        <v>848</v>
      </c>
      <c r="J260" t="s">
        <v>652</v>
      </c>
      <c r="K260" t="s">
        <v>812</v>
      </c>
      <c r="L260" t="s">
        <v>768</v>
      </c>
      <c r="M260" t="s">
        <v>710</v>
      </c>
      <c r="N260" t="s">
        <v>1377</v>
      </c>
      <c r="O260" t="s">
        <v>668</v>
      </c>
      <c r="P260" t="s">
        <v>871</v>
      </c>
      <c r="Q260" t="s">
        <v>1059</v>
      </c>
      <c r="R260" t="s">
        <v>1750</v>
      </c>
      <c r="S260" t="s">
        <v>665</v>
      </c>
      <c r="T260" t="s">
        <v>698</v>
      </c>
      <c r="U260" t="s">
        <v>1459</v>
      </c>
      <c r="V260" t="s">
        <v>733</v>
      </c>
      <c r="W260" t="s">
        <v>929</v>
      </c>
      <c r="X260" t="s">
        <v>710</v>
      </c>
      <c r="Y260" t="s">
        <v>689</v>
      </c>
      <c r="Z260" t="s">
        <v>768</v>
      </c>
      <c r="AA260" t="s">
        <v>676</v>
      </c>
      <c r="AB260" t="s">
        <v>687</v>
      </c>
      <c r="AC260" t="s">
        <v>666</v>
      </c>
      <c r="AD260" t="s">
        <v>1085</v>
      </c>
      <c r="AE260" t="s">
        <v>33</v>
      </c>
    </row>
    <row r="261" spans="1:31" x14ac:dyDescent="0.3">
      <c r="A261" t="s">
        <v>1751</v>
      </c>
      <c r="B261" t="s">
        <v>156</v>
      </c>
      <c r="C261" t="s">
        <v>1061</v>
      </c>
      <c r="D261" t="s">
        <v>55</v>
      </c>
      <c r="E261" t="s">
        <v>36</v>
      </c>
      <c r="F261" t="s">
        <v>971</v>
      </c>
      <c r="G261" t="s">
        <v>1132</v>
      </c>
      <c r="H261" t="s">
        <v>900</v>
      </c>
      <c r="I261" t="s">
        <v>782</v>
      </c>
      <c r="J261" t="s">
        <v>1151</v>
      </c>
      <c r="K261" t="s">
        <v>1377</v>
      </c>
      <c r="L261" t="s">
        <v>710</v>
      </c>
      <c r="M261" t="s">
        <v>814</v>
      </c>
      <c r="N261" t="s">
        <v>1027</v>
      </c>
      <c r="O261" t="s">
        <v>729</v>
      </c>
      <c r="P261" t="s">
        <v>668</v>
      </c>
      <c r="Q261" t="s">
        <v>1535</v>
      </c>
      <c r="R261" t="s">
        <v>961</v>
      </c>
      <c r="S261" t="s">
        <v>772</v>
      </c>
      <c r="T261" t="s">
        <v>910</v>
      </c>
      <c r="U261" t="s">
        <v>1752</v>
      </c>
      <c r="V261" t="s">
        <v>773</v>
      </c>
      <c r="W261" t="s">
        <v>651</v>
      </c>
      <c r="X261" t="s">
        <v>782</v>
      </c>
      <c r="Y261" t="s">
        <v>754</v>
      </c>
      <c r="Z261" t="s">
        <v>772</v>
      </c>
      <c r="AA261" t="s">
        <v>676</v>
      </c>
      <c r="AB261" t="s">
        <v>772</v>
      </c>
      <c r="AC261" t="s">
        <v>1016</v>
      </c>
      <c r="AD261" t="s">
        <v>731</v>
      </c>
      <c r="AE261" t="s">
        <v>33</v>
      </c>
    </row>
    <row r="262" spans="1:31" x14ac:dyDescent="0.3">
      <c r="A262" t="s">
        <v>1753</v>
      </c>
      <c r="B262" t="s">
        <v>242</v>
      </c>
      <c r="C262" t="s">
        <v>671</v>
      </c>
      <c r="D262" t="s">
        <v>32</v>
      </c>
      <c r="E262" t="s">
        <v>52</v>
      </c>
      <c r="F262" t="s">
        <v>1268</v>
      </c>
      <c r="G262" t="s">
        <v>1125</v>
      </c>
      <c r="H262" t="s">
        <v>1428</v>
      </c>
      <c r="I262" t="s">
        <v>706</v>
      </c>
      <c r="J262" t="s">
        <v>664</v>
      </c>
      <c r="K262" t="s">
        <v>1430</v>
      </c>
      <c r="L262" t="s">
        <v>710</v>
      </c>
      <c r="M262" t="s">
        <v>790</v>
      </c>
      <c r="N262" t="s">
        <v>1253</v>
      </c>
      <c r="O262" t="s">
        <v>772</v>
      </c>
      <c r="P262" t="s">
        <v>668</v>
      </c>
      <c r="Q262" t="s">
        <v>998</v>
      </c>
      <c r="R262" t="s">
        <v>1553</v>
      </c>
      <c r="S262" t="s">
        <v>773</v>
      </c>
      <c r="T262" t="s">
        <v>711</v>
      </c>
      <c r="U262" t="s">
        <v>1107</v>
      </c>
      <c r="V262" t="s">
        <v>733</v>
      </c>
      <c r="W262" t="s">
        <v>755</v>
      </c>
      <c r="X262" t="s">
        <v>734</v>
      </c>
      <c r="Y262" t="s">
        <v>756</v>
      </c>
      <c r="Z262" t="s">
        <v>666</v>
      </c>
      <c r="AA262" t="s">
        <v>676</v>
      </c>
      <c r="AB262" t="s">
        <v>666</v>
      </c>
      <c r="AC262" t="s">
        <v>651</v>
      </c>
      <c r="AD262" t="s">
        <v>731</v>
      </c>
      <c r="AE262" t="s">
        <v>33</v>
      </c>
    </row>
    <row r="263" spans="1:31" x14ac:dyDescent="0.3">
      <c r="A263" t="s">
        <v>1754</v>
      </c>
      <c r="B263" t="s">
        <v>398</v>
      </c>
      <c r="C263" t="s">
        <v>793</v>
      </c>
      <c r="D263" t="s">
        <v>345</v>
      </c>
      <c r="E263" t="s">
        <v>50</v>
      </c>
      <c r="F263" t="s">
        <v>1132</v>
      </c>
      <c r="G263" t="s">
        <v>670</v>
      </c>
      <c r="H263" t="s">
        <v>1173</v>
      </c>
      <c r="I263" t="s">
        <v>848</v>
      </c>
      <c r="J263" t="s">
        <v>664</v>
      </c>
      <c r="K263" t="s">
        <v>1283</v>
      </c>
      <c r="L263" t="s">
        <v>772</v>
      </c>
      <c r="M263" t="s">
        <v>721</v>
      </c>
      <c r="N263" t="s">
        <v>1033</v>
      </c>
      <c r="O263" t="s">
        <v>710</v>
      </c>
      <c r="P263" t="s">
        <v>706</v>
      </c>
      <c r="Q263" t="s">
        <v>1312</v>
      </c>
      <c r="R263" t="s">
        <v>1328</v>
      </c>
      <c r="S263" t="s">
        <v>772</v>
      </c>
      <c r="T263" t="s">
        <v>929</v>
      </c>
      <c r="U263" t="s">
        <v>1154</v>
      </c>
      <c r="V263" t="s">
        <v>929</v>
      </c>
      <c r="W263" t="s">
        <v>790</v>
      </c>
      <c r="X263" t="s">
        <v>801</v>
      </c>
      <c r="Y263" t="s">
        <v>666</v>
      </c>
      <c r="Z263" t="s">
        <v>803</v>
      </c>
      <c r="AA263" t="s">
        <v>768</v>
      </c>
      <c r="AB263" t="s">
        <v>711</v>
      </c>
      <c r="AC263" t="s">
        <v>1008</v>
      </c>
      <c r="AD263" t="s">
        <v>731</v>
      </c>
      <c r="AE263" t="s">
        <v>33</v>
      </c>
    </row>
    <row r="264" spans="1:31" x14ac:dyDescent="0.3">
      <c r="A264" t="s">
        <v>1755</v>
      </c>
      <c r="B264" t="s">
        <v>189</v>
      </c>
      <c r="C264" t="s">
        <v>793</v>
      </c>
      <c r="D264" t="s">
        <v>61</v>
      </c>
      <c r="E264" t="s">
        <v>28</v>
      </c>
      <c r="F264" t="s">
        <v>1095</v>
      </c>
      <c r="G264" t="s">
        <v>873</v>
      </c>
      <c r="H264" t="s">
        <v>1286</v>
      </c>
      <c r="I264" t="s">
        <v>706</v>
      </c>
      <c r="J264" t="s">
        <v>682</v>
      </c>
      <c r="K264" t="s">
        <v>1270</v>
      </c>
      <c r="L264" t="s">
        <v>665</v>
      </c>
      <c r="M264" t="s">
        <v>881</v>
      </c>
      <c r="N264" t="s">
        <v>1292</v>
      </c>
      <c r="O264" t="s">
        <v>687</v>
      </c>
      <c r="P264" t="s">
        <v>689</v>
      </c>
      <c r="Q264" t="s">
        <v>940</v>
      </c>
      <c r="R264" t="s">
        <v>1195</v>
      </c>
      <c r="S264" t="s">
        <v>773</v>
      </c>
      <c r="T264" t="s">
        <v>711</v>
      </c>
      <c r="U264" t="s">
        <v>1500</v>
      </c>
      <c r="V264" t="s">
        <v>729</v>
      </c>
      <c r="W264" t="s">
        <v>919</v>
      </c>
      <c r="X264" t="s">
        <v>721</v>
      </c>
      <c r="Y264" t="s">
        <v>910</v>
      </c>
      <c r="Z264" t="s">
        <v>733</v>
      </c>
      <c r="AA264" t="s">
        <v>733</v>
      </c>
      <c r="AB264" t="s">
        <v>729</v>
      </c>
      <c r="AC264" t="s">
        <v>698</v>
      </c>
      <c r="AD264" t="s">
        <v>882</v>
      </c>
      <c r="AE264" t="s">
        <v>33</v>
      </c>
    </row>
    <row r="265" spans="1:31" x14ac:dyDescent="0.3">
      <c r="A265" t="s">
        <v>1756</v>
      </c>
      <c r="B265" t="s">
        <v>180</v>
      </c>
      <c r="C265" t="s">
        <v>834</v>
      </c>
      <c r="D265" t="s">
        <v>49</v>
      </c>
      <c r="E265" t="s">
        <v>52</v>
      </c>
      <c r="F265" t="s">
        <v>1117</v>
      </c>
      <c r="G265" t="s">
        <v>921</v>
      </c>
      <c r="H265" t="s">
        <v>938</v>
      </c>
      <c r="I265" t="s">
        <v>848</v>
      </c>
      <c r="J265" t="s">
        <v>751</v>
      </c>
      <c r="K265" t="s">
        <v>1040</v>
      </c>
      <c r="L265" t="s">
        <v>768</v>
      </c>
      <c r="M265" t="s">
        <v>698</v>
      </c>
      <c r="N265" t="s">
        <v>1520</v>
      </c>
      <c r="O265" t="s">
        <v>689</v>
      </c>
      <c r="P265" t="s">
        <v>881</v>
      </c>
      <c r="Q265" t="s">
        <v>925</v>
      </c>
      <c r="R265" t="s">
        <v>1066</v>
      </c>
      <c r="S265" t="s">
        <v>929</v>
      </c>
      <c r="T265" t="s">
        <v>698</v>
      </c>
      <c r="U265" t="s">
        <v>1757</v>
      </c>
      <c r="V265" t="s">
        <v>768</v>
      </c>
      <c r="W265" t="s">
        <v>919</v>
      </c>
      <c r="X265" t="s">
        <v>879</v>
      </c>
      <c r="Y265" t="s">
        <v>929</v>
      </c>
      <c r="Z265" t="s">
        <v>768</v>
      </c>
      <c r="AA265" t="s">
        <v>929</v>
      </c>
      <c r="AB265" t="s">
        <v>729</v>
      </c>
      <c r="AC265" t="s">
        <v>710</v>
      </c>
      <c r="AD265" t="s">
        <v>882</v>
      </c>
      <c r="AE265" t="s">
        <v>33</v>
      </c>
    </row>
    <row r="266" spans="1:31" x14ac:dyDescent="0.3">
      <c r="A266" t="s">
        <v>1758</v>
      </c>
      <c r="B266" t="s">
        <v>98</v>
      </c>
      <c r="C266" t="s">
        <v>645</v>
      </c>
      <c r="D266" t="s">
        <v>716</v>
      </c>
      <c r="E266" t="s">
        <v>36</v>
      </c>
      <c r="F266" t="s">
        <v>1010</v>
      </c>
      <c r="G266" t="s">
        <v>1061</v>
      </c>
      <c r="H266" t="s">
        <v>1325</v>
      </c>
      <c r="I266" t="s">
        <v>848</v>
      </c>
      <c r="J266" t="s">
        <v>664</v>
      </c>
      <c r="K266" t="s">
        <v>1091</v>
      </c>
      <c r="L266" t="s">
        <v>772</v>
      </c>
      <c r="M266" t="s">
        <v>706</v>
      </c>
      <c r="N266" t="s">
        <v>1759</v>
      </c>
      <c r="O266" t="s">
        <v>756</v>
      </c>
      <c r="P266" t="s">
        <v>734</v>
      </c>
      <c r="Q266" t="s">
        <v>857</v>
      </c>
      <c r="R266" t="s">
        <v>1209</v>
      </c>
      <c r="S266" t="s">
        <v>729</v>
      </c>
      <c r="T266" t="s">
        <v>772</v>
      </c>
      <c r="U266" t="s">
        <v>1760</v>
      </c>
      <c r="V266" t="s">
        <v>773</v>
      </c>
      <c r="W266" t="s">
        <v>710</v>
      </c>
      <c r="X266" t="s">
        <v>689</v>
      </c>
      <c r="Y266" t="s">
        <v>753</v>
      </c>
      <c r="Z266" t="s">
        <v>666</v>
      </c>
      <c r="AA266" t="s">
        <v>676</v>
      </c>
      <c r="AB266" t="s">
        <v>665</v>
      </c>
      <c r="AC266" t="s">
        <v>735</v>
      </c>
      <c r="AD266" t="s">
        <v>658</v>
      </c>
      <c r="AE266" t="s">
        <v>33</v>
      </c>
    </row>
    <row r="267" spans="1:31" x14ac:dyDescent="0.3">
      <c r="A267" t="s">
        <v>1761</v>
      </c>
      <c r="B267" t="s">
        <v>393</v>
      </c>
      <c r="C267" t="s">
        <v>692</v>
      </c>
      <c r="D267" t="s">
        <v>716</v>
      </c>
      <c r="E267" t="s">
        <v>52</v>
      </c>
      <c r="F267" t="s">
        <v>1113</v>
      </c>
      <c r="G267" t="s">
        <v>793</v>
      </c>
      <c r="H267" t="s">
        <v>1428</v>
      </c>
      <c r="I267" t="s">
        <v>706</v>
      </c>
      <c r="J267" t="s">
        <v>884</v>
      </c>
      <c r="K267" t="s">
        <v>1643</v>
      </c>
      <c r="L267" t="s">
        <v>729</v>
      </c>
      <c r="M267" t="s">
        <v>689</v>
      </c>
      <c r="N267" t="s">
        <v>1571</v>
      </c>
      <c r="O267" t="s">
        <v>698</v>
      </c>
      <c r="P267" t="s">
        <v>754</v>
      </c>
      <c r="Q267" t="s">
        <v>1304</v>
      </c>
      <c r="R267" t="s">
        <v>1200</v>
      </c>
      <c r="S267" t="s">
        <v>929</v>
      </c>
      <c r="T267" t="s">
        <v>668</v>
      </c>
      <c r="U267" t="s">
        <v>1463</v>
      </c>
      <c r="V267" t="s">
        <v>687</v>
      </c>
      <c r="W267" t="s">
        <v>815</v>
      </c>
      <c r="X267" t="s">
        <v>871</v>
      </c>
      <c r="Y267" t="s">
        <v>651</v>
      </c>
      <c r="Z267" t="s">
        <v>666</v>
      </c>
      <c r="AA267" t="s">
        <v>773</v>
      </c>
      <c r="AB267" t="s">
        <v>687</v>
      </c>
      <c r="AC267" t="s">
        <v>756</v>
      </c>
      <c r="AD267" t="s">
        <v>658</v>
      </c>
      <c r="AE267" t="s">
        <v>33</v>
      </c>
    </row>
    <row r="268" spans="1:31" x14ac:dyDescent="0.3">
      <c r="A268" t="s">
        <v>1762</v>
      </c>
      <c r="B268" t="s">
        <v>1763</v>
      </c>
      <c r="C268" t="s">
        <v>715</v>
      </c>
      <c r="D268" t="s">
        <v>312</v>
      </c>
      <c r="E268" t="s">
        <v>36</v>
      </c>
      <c r="F268" t="s">
        <v>775</v>
      </c>
      <c r="G268" t="s">
        <v>1375</v>
      </c>
      <c r="H268" t="s">
        <v>1068</v>
      </c>
      <c r="I268" t="s">
        <v>667</v>
      </c>
      <c r="J268" t="s">
        <v>730</v>
      </c>
      <c r="K268" t="s">
        <v>1665</v>
      </c>
      <c r="L268" t="s">
        <v>756</v>
      </c>
      <c r="M268" t="s">
        <v>751</v>
      </c>
      <c r="N268" t="s">
        <v>959</v>
      </c>
      <c r="O268" t="s">
        <v>711</v>
      </c>
      <c r="P268" t="s">
        <v>772</v>
      </c>
      <c r="Q268" t="s">
        <v>843</v>
      </c>
      <c r="R268" t="s">
        <v>762</v>
      </c>
      <c r="S268" t="s">
        <v>772</v>
      </c>
      <c r="T268" t="s">
        <v>929</v>
      </c>
      <c r="U268" t="s">
        <v>705</v>
      </c>
      <c r="V268" t="s">
        <v>733</v>
      </c>
      <c r="W268" t="s">
        <v>661</v>
      </c>
      <c r="X268" t="s">
        <v>910</v>
      </c>
      <c r="Y268" t="s">
        <v>665</v>
      </c>
      <c r="Z268" t="s">
        <v>733</v>
      </c>
      <c r="AA268" t="s">
        <v>831</v>
      </c>
      <c r="AB268" t="s">
        <v>772</v>
      </c>
      <c r="AC268" t="s">
        <v>667</v>
      </c>
      <c r="AD268" t="s">
        <v>658</v>
      </c>
      <c r="AE268" t="s">
        <v>33</v>
      </c>
    </row>
    <row r="269" spans="1:31" x14ac:dyDescent="0.3">
      <c r="A269" t="s">
        <v>1764</v>
      </c>
      <c r="B269" t="s">
        <v>453</v>
      </c>
      <c r="C269" t="s">
        <v>738</v>
      </c>
      <c r="D269" t="s">
        <v>312</v>
      </c>
      <c r="E269" t="s">
        <v>50</v>
      </c>
      <c r="F269" t="s">
        <v>717</v>
      </c>
      <c r="G269" t="s">
        <v>670</v>
      </c>
      <c r="H269" t="s">
        <v>780</v>
      </c>
      <c r="I269" t="s">
        <v>712</v>
      </c>
      <c r="J269" t="s">
        <v>751</v>
      </c>
      <c r="K269" t="s">
        <v>812</v>
      </c>
      <c r="L269" t="s">
        <v>676</v>
      </c>
      <c r="M269" t="s">
        <v>661</v>
      </c>
      <c r="N269" t="s">
        <v>1765</v>
      </c>
      <c r="O269" t="s">
        <v>688</v>
      </c>
      <c r="P269" t="s">
        <v>1053</v>
      </c>
      <c r="Q269" t="s">
        <v>1190</v>
      </c>
      <c r="R269" t="s">
        <v>1005</v>
      </c>
      <c r="S269" t="s">
        <v>772</v>
      </c>
      <c r="T269" t="s">
        <v>1008</v>
      </c>
      <c r="U269" t="s">
        <v>1347</v>
      </c>
      <c r="V269" t="s">
        <v>848</v>
      </c>
      <c r="W269" t="s">
        <v>734</v>
      </c>
      <c r="X269" t="s">
        <v>1151</v>
      </c>
      <c r="Y269" t="s">
        <v>710</v>
      </c>
      <c r="Z269" t="s">
        <v>729</v>
      </c>
      <c r="AA269" t="s">
        <v>729</v>
      </c>
      <c r="AB269" t="s">
        <v>910</v>
      </c>
      <c r="AC269" t="s">
        <v>689</v>
      </c>
      <c r="AD269" t="s">
        <v>658</v>
      </c>
      <c r="AE269" t="s">
        <v>33</v>
      </c>
    </row>
    <row r="270" spans="1:31" x14ac:dyDescent="0.3">
      <c r="A270" t="s">
        <v>1766</v>
      </c>
      <c r="B270" t="s">
        <v>1767</v>
      </c>
      <c r="C270" t="s">
        <v>834</v>
      </c>
      <c r="D270" t="s">
        <v>319</v>
      </c>
      <c r="E270" t="s">
        <v>36</v>
      </c>
      <c r="F270" t="s">
        <v>776</v>
      </c>
      <c r="G270" t="s">
        <v>887</v>
      </c>
      <c r="H270" t="s">
        <v>1768</v>
      </c>
      <c r="I270" t="s">
        <v>706</v>
      </c>
      <c r="J270" t="s">
        <v>844</v>
      </c>
      <c r="K270" t="s">
        <v>1185</v>
      </c>
      <c r="L270" t="s">
        <v>661</v>
      </c>
      <c r="M270" t="s">
        <v>734</v>
      </c>
      <c r="N270" t="s">
        <v>1769</v>
      </c>
      <c r="O270" t="s">
        <v>698</v>
      </c>
      <c r="P270" t="s">
        <v>847</v>
      </c>
      <c r="Q270" t="s">
        <v>1616</v>
      </c>
      <c r="R270" t="s">
        <v>1377</v>
      </c>
      <c r="S270" t="s">
        <v>772</v>
      </c>
      <c r="T270" t="s">
        <v>929</v>
      </c>
      <c r="U270" t="s">
        <v>1770</v>
      </c>
      <c r="V270" t="s">
        <v>772</v>
      </c>
      <c r="W270" t="s">
        <v>756</v>
      </c>
      <c r="X270" t="s">
        <v>848</v>
      </c>
      <c r="Y270" t="s">
        <v>688</v>
      </c>
      <c r="Z270" t="s">
        <v>661</v>
      </c>
      <c r="AA270" t="s">
        <v>676</v>
      </c>
      <c r="AB270" t="s">
        <v>1016</v>
      </c>
      <c r="AC270" t="s">
        <v>1016</v>
      </c>
      <c r="AD270" t="s">
        <v>937</v>
      </c>
      <c r="AE270" t="s">
        <v>33</v>
      </c>
    </row>
    <row r="271" spans="1:31" x14ac:dyDescent="0.3">
      <c r="A271" t="s">
        <v>1771</v>
      </c>
      <c r="B271" t="s">
        <v>381</v>
      </c>
      <c r="C271" t="s">
        <v>818</v>
      </c>
      <c r="D271" t="s">
        <v>716</v>
      </c>
      <c r="E271" t="s">
        <v>41</v>
      </c>
      <c r="F271" t="s">
        <v>672</v>
      </c>
      <c r="G271" t="s">
        <v>860</v>
      </c>
      <c r="H271" t="s">
        <v>1094</v>
      </c>
      <c r="I271" t="s">
        <v>688</v>
      </c>
      <c r="J271" t="s">
        <v>727</v>
      </c>
      <c r="K271" t="s">
        <v>1162</v>
      </c>
      <c r="L271" t="s">
        <v>661</v>
      </c>
      <c r="M271" t="s">
        <v>667</v>
      </c>
      <c r="N271" t="s">
        <v>723</v>
      </c>
      <c r="O271" t="s">
        <v>668</v>
      </c>
      <c r="P271" t="s">
        <v>936</v>
      </c>
      <c r="Q271" t="s">
        <v>1280</v>
      </c>
      <c r="R271" t="s">
        <v>657</v>
      </c>
      <c r="S271" t="s">
        <v>768</v>
      </c>
      <c r="T271" t="s">
        <v>666</v>
      </c>
      <c r="U271" t="s">
        <v>1453</v>
      </c>
      <c r="V271" t="s">
        <v>666</v>
      </c>
      <c r="W271" t="s">
        <v>698</v>
      </c>
      <c r="X271" t="s">
        <v>848</v>
      </c>
      <c r="Y271" t="s">
        <v>710</v>
      </c>
      <c r="Z271" t="s">
        <v>768</v>
      </c>
      <c r="AA271" t="s">
        <v>676</v>
      </c>
      <c r="AB271" t="s">
        <v>768</v>
      </c>
      <c r="AC271" t="s">
        <v>756</v>
      </c>
      <c r="AD271" t="s">
        <v>732</v>
      </c>
      <c r="AE271" t="s">
        <v>33</v>
      </c>
    </row>
    <row r="272" spans="1:31" x14ac:dyDescent="0.3">
      <c r="A272" t="s">
        <v>1772</v>
      </c>
      <c r="B272" t="s">
        <v>1773</v>
      </c>
      <c r="C272" t="s">
        <v>738</v>
      </c>
      <c r="D272" t="s">
        <v>314</v>
      </c>
      <c r="E272" t="s">
        <v>28</v>
      </c>
      <c r="F272" t="s">
        <v>1095</v>
      </c>
      <c r="G272" t="s">
        <v>775</v>
      </c>
      <c r="H272" t="s">
        <v>1002</v>
      </c>
      <c r="I272" t="s">
        <v>755</v>
      </c>
      <c r="J272" t="s">
        <v>801</v>
      </c>
      <c r="K272" t="s">
        <v>786</v>
      </c>
      <c r="L272" t="s">
        <v>773</v>
      </c>
      <c r="M272" t="s">
        <v>1016</v>
      </c>
      <c r="N272" t="s">
        <v>1444</v>
      </c>
      <c r="O272" t="s">
        <v>919</v>
      </c>
      <c r="P272" t="s">
        <v>927</v>
      </c>
      <c r="Q272" t="s">
        <v>1514</v>
      </c>
      <c r="R272" t="s">
        <v>1702</v>
      </c>
      <c r="S272" t="s">
        <v>729</v>
      </c>
      <c r="T272" t="s">
        <v>666</v>
      </c>
      <c r="U272" t="s">
        <v>1308</v>
      </c>
      <c r="V272" t="s">
        <v>1008</v>
      </c>
      <c r="W272" t="s">
        <v>721</v>
      </c>
      <c r="X272" t="s">
        <v>663</v>
      </c>
      <c r="Y272" t="s">
        <v>772</v>
      </c>
      <c r="Z272" t="s">
        <v>773</v>
      </c>
      <c r="AA272" t="s">
        <v>666</v>
      </c>
      <c r="AB272" t="s">
        <v>666</v>
      </c>
      <c r="AC272" t="s">
        <v>735</v>
      </c>
      <c r="AD272" t="s">
        <v>732</v>
      </c>
      <c r="AE272" t="s">
        <v>33</v>
      </c>
    </row>
    <row r="273" spans="1:31" x14ac:dyDescent="0.3">
      <c r="A273" t="s">
        <v>1774</v>
      </c>
      <c r="B273" t="s">
        <v>480</v>
      </c>
      <c r="C273" t="s">
        <v>939</v>
      </c>
      <c r="D273" t="s">
        <v>716</v>
      </c>
      <c r="E273" t="s">
        <v>41</v>
      </c>
      <c r="F273" t="s">
        <v>692</v>
      </c>
      <c r="G273" t="s">
        <v>833</v>
      </c>
      <c r="H273" t="s">
        <v>1391</v>
      </c>
      <c r="I273" t="s">
        <v>815</v>
      </c>
      <c r="J273" t="s">
        <v>830</v>
      </c>
      <c r="K273" t="s">
        <v>1346</v>
      </c>
      <c r="L273" t="s">
        <v>729</v>
      </c>
      <c r="M273" t="s">
        <v>688</v>
      </c>
      <c r="N273" t="s">
        <v>1775</v>
      </c>
      <c r="O273" t="s">
        <v>698</v>
      </c>
      <c r="P273" t="s">
        <v>790</v>
      </c>
      <c r="Q273" t="s">
        <v>987</v>
      </c>
      <c r="R273" t="s">
        <v>1483</v>
      </c>
      <c r="S273" t="s">
        <v>772</v>
      </c>
      <c r="T273" t="s">
        <v>910</v>
      </c>
      <c r="U273" t="s">
        <v>1226</v>
      </c>
      <c r="V273" t="s">
        <v>803</v>
      </c>
      <c r="W273" t="s">
        <v>710</v>
      </c>
      <c r="X273" t="s">
        <v>698</v>
      </c>
      <c r="Y273" t="s">
        <v>782</v>
      </c>
      <c r="Z273" t="s">
        <v>733</v>
      </c>
      <c r="AA273" t="s">
        <v>831</v>
      </c>
      <c r="AB273" t="s">
        <v>687</v>
      </c>
      <c r="AC273" t="s">
        <v>665</v>
      </c>
      <c r="AD273" t="s">
        <v>811</v>
      </c>
      <c r="AE273" t="s">
        <v>33</v>
      </c>
    </row>
    <row r="274" spans="1:31" x14ac:dyDescent="0.3">
      <c r="A274" t="s">
        <v>1776</v>
      </c>
      <c r="B274" t="s">
        <v>344</v>
      </c>
      <c r="C274" t="s">
        <v>993</v>
      </c>
      <c r="D274" t="s">
        <v>345</v>
      </c>
      <c r="E274" t="s">
        <v>36</v>
      </c>
      <c r="F274" t="s">
        <v>1024</v>
      </c>
      <c r="G274" t="s">
        <v>873</v>
      </c>
      <c r="H274" t="s">
        <v>1036</v>
      </c>
      <c r="I274" t="s">
        <v>735</v>
      </c>
      <c r="J274" t="s">
        <v>828</v>
      </c>
      <c r="K274" t="s">
        <v>1629</v>
      </c>
      <c r="L274" t="s">
        <v>756</v>
      </c>
      <c r="M274" t="s">
        <v>801</v>
      </c>
      <c r="N274" t="s">
        <v>1201</v>
      </c>
      <c r="O274" t="s">
        <v>711</v>
      </c>
      <c r="P274" t="s">
        <v>929</v>
      </c>
      <c r="Q274" t="s">
        <v>1304</v>
      </c>
      <c r="R274" t="s">
        <v>1021</v>
      </c>
      <c r="S274" t="s">
        <v>711</v>
      </c>
      <c r="T274" t="s">
        <v>729</v>
      </c>
      <c r="U274" t="s">
        <v>1725</v>
      </c>
      <c r="V274" t="s">
        <v>768</v>
      </c>
      <c r="W274" t="s">
        <v>919</v>
      </c>
      <c r="X274" t="s">
        <v>879</v>
      </c>
      <c r="Y274" t="s">
        <v>712</v>
      </c>
      <c r="Z274" t="s">
        <v>910</v>
      </c>
      <c r="AA274" t="s">
        <v>773</v>
      </c>
      <c r="AB274" t="s">
        <v>687</v>
      </c>
      <c r="AC274" t="s">
        <v>1016</v>
      </c>
      <c r="AD274" t="s">
        <v>811</v>
      </c>
      <c r="AE274" t="s">
        <v>33</v>
      </c>
    </row>
    <row r="275" spans="1:31" x14ac:dyDescent="0.3">
      <c r="A275" t="s">
        <v>1777</v>
      </c>
      <c r="B275" t="s">
        <v>1778</v>
      </c>
      <c r="C275" t="s">
        <v>715</v>
      </c>
      <c r="D275" t="s">
        <v>309</v>
      </c>
      <c r="E275" t="s">
        <v>50</v>
      </c>
      <c r="F275" t="s">
        <v>873</v>
      </c>
      <c r="G275" t="s">
        <v>644</v>
      </c>
      <c r="H275" t="s">
        <v>979</v>
      </c>
      <c r="I275" t="s">
        <v>848</v>
      </c>
      <c r="J275" t="s">
        <v>663</v>
      </c>
      <c r="K275" t="s">
        <v>1553</v>
      </c>
      <c r="L275" t="s">
        <v>1274</v>
      </c>
      <c r="M275" t="s">
        <v>1274</v>
      </c>
      <c r="N275" t="s">
        <v>33</v>
      </c>
      <c r="O275" t="s">
        <v>848</v>
      </c>
      <c r="P275" t="s">
        <v>663</v>
      </c>
      <c r="Q275" t="s">
        <v>1553</v>
      </c>
      <c r="R275" t="s">
        <v>1553</v>
      </c>
      <c r="S275" t="s">
        <v>1016</v>
      </c>
      <c r="T275" t="s">
        <v>668</v>
      </c>
      <c r="U275" t="s">
        <v>1712</v>
      </c>
      <c r="V275" t="s">
        <v>712</v>
      </c>
      <c r="W275" t="s">
        <v>1053</v>
      </c>
      <c r="X275" t="s">
        <v>770</v>
      </c>
      <c r="Y275" t="s">
        <v>711</v>
      </c>
      <c r="Z275" t="s">
        <v>661</v>
      </c>
      <c r="AA275" t="s">
        <v>831</v>
      </c>
      <c r="AB275" t="s">
        <v>768</v>
      </c>
      <c r="AC275" t="s">
        <v>665</v>
      </c>
      <c r="AD275" t="s">
        <v>811</v>
      </c>
      <c r="AE275" t="s">
        <v>33</v>
      </c>
    </row>
    <row r="276" spans="1:31" x14ac:dyDescent="0.3">
      <c r="A276" t="s">
        <v>1779</v>
      </c>
      <c r="B276" t="s">
        <v>499</v>
      </c>
      <c r="C276" t="s">
        <v>818</v>
      </c>
      <c r="D276" t="s">
        <v>307</v>
      </c>
      <c r="E276" t="s">
        <v>41</v>
      </c>
      <c r="F276" t="s">
        <v>861</v>
      </c>
      <c r="G276" t="s">
        <v>670</v>
      </c>
      <c r="H276" t="s">
        <v>1032</v>
      </c>
      <c r="I276" t="s">
        <v>668</v>
      </c>
      <c r="J276" t="s">
        <v>991</v>
      </c>
      <c r="K276" t="s">
        <v>924</v>
      </c>
      <c r="L276" t="s">
        <v>710</v>
      </c>
      <c r="M276" t="s">
        <v>909</v>
      </c>
      <c r="N276" t="s">
        <v>1194</v>
      </c>
      <c r="O276" t="s">
        <v>733</v>
      </c>
      <c r="P276" t="s">
        <v>729</v>
      </c>
      <c r="Q276" t="s">
        <v>1331</v>
      </c>
      <c r="R276" t="s">
        <v>1013</v>
      </c>
      <c r="S276" t="s">
        <v>929</v>
      </c>
      <c r="T276" t="s">
        <v>665</v>
      </c>
      <c r="U276" t="s">
        <v>829</v>
      </c>
      <c r="V276" t="s">
        <v>803</v>
      </c>
      <c r="W276" t="s">
        <v>1016</v>
      </c>
      <c r="X276" t="s">
        <v>756</v>
      </c>
      <c r="Y276" t="s">
        <v>910</v>
      </c>
      <c r="Z276" t="s">
        <v>711</v>
      </c>
      <c r="AA276" t="s">
        <v>803</v>
      </c>
      <c r="AB276" t="s">
        <v>768</v>
      </c>
      <c r="AC276" t="s">
        <v>665</v>
      </c>
      <c r="AD276" t="s">
        <v>846</v>
      </c>
      <c r="AE276" t="s">
        <v>33</v>
      </c>
    </row>
    <row r="277" spans="1:31" x14ac:dyDescent="0.3">
      <c r="A277" t="s">
        <v>1780</v>
      </c>
      <c r="B277" t="s">
        <v>384</v>
      </c>
      <c r="C277" t="s">
        <v>993</v>
      </c>
      <c r="D277" t="s">
        <v>323</v>
      </c>
      <c r="E277" t="s">
        <v>41</v>
      </c>
      <c r="F277" t="s">
        <v>887</v>
      </c>
      <c r="G277" t="s">
        <v>737</v>
      </c>
      <c r="H277" t="s">
        <v>808</v>
      </c>
      <c r="I277" t="s">
        <v>815</v>
      </c>
      <c r="J277" t="s">
        <v>838</v>
      </c>
      <c r="K277" t="s">
        <v>1040</v>
      </c>
      <c r="L277" t="s">
        <v>929</v>
      </c>
      <c r="M277" t="s">
        <v>755</v>
      </c>
      <c r="N277" t="s">
        <v>980</v>
      </c>
      <c r="O277" t="s">
        <v>929</v>
      </c>
      <c r="P277" t="s">
        <v>919</v>
      </c>
      <c r="Q277" t="s">
        <v>857</v>
      </c>
      <c r="R277" t="s">
        <v>1422</v>
      </c>
      <c r="S277" t="s">
        <v>773</v>
      </c>
      <c r="T277" t="s">
        <v>666</v>
      </c>
      <c r="U277" t="s">
        <v>1345</v>
      </c>
      <c r="V277" t="s">
        <v>661</v>
      </c>
      <c r="W277" t="s">
        <v>735</v>
      </c>
      <c r="X277" t="s">
        <v>721</v>
      </c>
      <c r="Y277" t="s">
        <v>756</v>
      </c>
      <c r="Z277" t="s">
        <v>668</v>
      </c>
      <c r="AA277" t="s">
        <v>711</v>
      </c>
      <c r="AB277" t="s">
        <v>661</v>
      </c>
      <c r="AC277" t="s">
        <v>661</v>
      </c>
      <c r="AD277" t="s">
        <v>846</v>
      </c>
      <c r="AE277" t="s">
        <v>33</v>
      </c>
    </row>
    <row r="278" spans="1:31" x14ac:dyDescent="0.3">
      <c r="A278" t="s">
        <v>1781</v>
      </c>
      <c r="B278" t="s">
        <v>123</v>
      </c>
      <c r="C278" t="s">
        <v>715</v>
      </c>
      <c r="D278" t="s">
        <v>32</v>
      </c>
      <c r="E278" t="s">
        <v>41</v>
      </c>
      <c r="F278" t="s">
        <v>1125</v>
      </c>
      <c r="G278" t="s">
        <v>775</v>
      </c>
      <c r="H278" t="s">
        <v>1516</v>
      </c>
      <c r="I278" t="s">
        <v>735</v>
      </c>
      <c r="J278" t="s">
        <v>788</v>
      </c>
      <c r="K278" t="s">
        <v>1388</v>
      </c>
      <c r="L278" t="s">
        <v>651</v>
      </c>
      <c r="M278" t="s">
        <v>663</v>
      </c>
      <c r="N278" t="s">
        <v>1540</v>
      </c>
      <c r="O278" t="s">
        <v>733</v>
      </c>
      <c r="P278" t="s">
        <v>729</v>
      </c>
      <c r="Q278" t="s">
        <v>973</v>
      </c>
      <c r="R278" t="s">
        <v>1471</v>
      </c>
      <c r="S278" t="s">
        <v>803</v>
      </c>
      <c r="T278" t="s">
        <v>733</v>
      </c>
      <c r="U278" t="s">
        <v>1725</v>
      </c>
      <c r="V278" t="s">
        <v>676</v>
      </c>
      <c r="W278" t="s">
        <v>651</v>
      </c>
      <c r="X278" t="s">
        <v>667</v>
      </c>
      <c r="Y278" t="s">
        <v>1008</v>
      </c>
      <c r="Z278" t="s">
        <v>773</v>
      </c>
      <c r="AA278" t="s">
        <v>831</v>
      </c>
      <c r="AB278" t="s">
        <v>773</v>
      </c>
      <c r="AC278" t="s">
        <v>668</v>
      </c>
      <c r="AD278" t="s">
        <v>730</v>
      </c>
      <c r="AE278" t="s">
        <v>33</v>
      </c>
    </row>
    <row r="279" spans="1:31" x14ac:dyDescent="0.3">
      <c r="A279" t="s">
        <v>1782</v>
      </c>
      <c r="B279" t="s">
        <v>374</v>
      </c>
      <c r="C279" t="s">
        <v>793</v>
      </c>
      <c r="D279" t="s">
        <v>319</v>
      </c>
      <c r="E279" t="s">
        <v>41</v>
      </c>
      <c r="F279" t="s">
        <v>1117</v>
      </c>
      <c r="G279" t="s">
        <v>672</v>
      </c>
      <c r="H279" t="s">
        <v>1256</v>
      </c>
      <c r="I279" t="s">
        <v>782</v>
      </c>
      <c r="J279" t="s">
        <v>727</v>
      </c>
      <c r="K279" t="s">
        <v>1335</v>
      </c>
      <c r="L279" t="s">
        <v>929</v>
      </c>
      <c r="M279" t="s">
        <v>734</v>
      </c>
      <c r="N279" t="s">
        <v>1269</v>
      </c>
      <c r="O279" t="s">
        <v>687</v>
      </c>
      <c r="P279" t="s">
        <v>735</v>
      </c>
      <c r="Q279" t="s">
        <v>1224</v>
      </c>
      <c r="R279" t="s">
        <v>1081</v>
      </c>
      <c r="S279" t="s">
        <v>768</v>
      </c>
      <c r="T279" t="s">
        <v>772</v>
      </c>
      <c r="U279" t="s">
        <v>1783</v>
      </c>
      <c r="V279" t="s">
        <v>729</v>
      </c>
      <c r="W279" t="s">
        <v>665</v>
      </c>
      <c r="X279" t="s">
        <v>735</v>
      </c>
      <c r="Y279" t="s">
        <v>1016</v>
      </c>
      <c r="Z279" t="s">
        <v>772</v>
      </c>
      <c r="AA279" t="s">
        <v>676</v>
      </c>
      <c r="AB279" t="s">
        <v>666</v>
      </c>
      <c r="AC279" t="s">
        <v>667</v>
      </c>
      <c r="AD279" t="s">
        <v>730</v>
      </c>
      <c r="AE279" t="s">
        <v>33</v>
      </c>
    </row>
    <row r="280" spans="1:31" x14ac:dyDescent="0.3">
      <c r="A280" t="s">
        <v>1784</v>
      </c>
      <c r="B280" t="s">
        <v>375</v>
      </c>
      <c r="C280" t="s">
        <v>888</v>
      </c>
      <c r="D280" t="s">
        <v>327</v>
      </c>
      <c r="E280" t="s">
        <v>28</v>
      </c>
      <c r="F280" t="s">
        <v>888</v>
      </c>
      <c r="G280" t="s">
        <v>775</v>
      </c>
      <c r="H280" t="s">
        <v>1255</v>
      </c>
      <c r="I280" t="s">
        <v>706</v>
      </c>
      <c r="J280" t="s">
        <v>754</v>
      </c>
      <c r="K280" t="s">
        <v>1744</v>
      </c>
      <c r="L280" t="s">
        <v>1274</v>
      </c>
      <c r="M280" t="s">
        <v>831</v>
      </c>
      <c r="N280" t="s">
        <v>1319</v>
      </c>
      <c r="O280" t="s">
        <v>706</v>
      </c>
      <c r="P280" t="s">
        <v>814</v>
      </c>
      <c r="Q280" t="s">
        <v>1785</v>
      </c>
      <c r="R280" t="s">
        <v>1744</v>
      </c>
      <c r="S280" t="s">
        <v>1016</v>
      </c>
      <c r="T280" t="s">
        <v>756</v>
      </c>
      <c r="U280" t="s">
        <v>1459</v>
      </c>
      <c r="V280" t="s">
        <v>698</v>
      </c>
      <c r="W280" t="s">
        <v>936</v>
      </c>
      <c r="X280" t="s">
        <v>652</v>
      </c>
      <c r="Y280" t="s">
        <v>929</v>
      </c>
      <c r="Z280" t="s">
        <v>803</v>
      </c>
      <c r="AA280" t="s">
        <v>768</v>
      </c>
      <c r="AB280" t="s">
        <v>768</v>
      </c>
      <c r="AC280" t="s">
        <v>1016</v>
      </c>
      <c r="AD280" t="s">
        <v>730</v>
      </c>
      <c r="AE280" t="s">
        <v>33</v>
      </c>
    </row>
    <row r="281" spans="1:31" x14ac:dyDescent="0.3">
      <c r="A281" t="s">
        <v>1786</v>
      </c>
      <c r="B281" t="s">
        <v>1787</v>
      </c>
      <c r="C281" t="s">
        <v>793</v>
      </c>
      <c r="D281" t="s">
        <v>319</v>
      </c>
      <c r="E281" t="s">
        <v>41</v>
      </c>
      <c r="F281" t="s">
        <v>887</v>
      </c>
      <c r="G281" t="s">
        <v>670</v>
      </c>
      <c r="H281" t="s">
        <v>900</v>
      </c>
      <c r="I281" t="s">
        <v>815</v>
      </c>
      <c r="J281" t="s">
        <v>770</v>
      </c>
      <c r="K281" t="s">
        <v>1411</v>
      </c>
      <c r="L281" t="s">
        <v>729</v>
      </c>
      <c r="M281" t="s">
        <v>936</v>
      </c>
      <c r="N281" t="s">
        <v>1788</v>
      </c>
      <c r="O281" t="s">
        <v>698</v>
      </c>
      <c r="P281" t="s">
        <v>753</v>
      </c>
      <c r="Q281" t="s">
        <v>865</v>
      </c>
      <c r="R281" t="s">
        <v>1638</v>
      </c>
      <c r="S281" t="s">
        <v>661</v>
      </c>
      <c r="T281" t="s">
        <v>666</v>
      </c>
      <c r="U281" t="s">
        <v>1257</v>
      </c>
      <c r="V281" t="s">
        <v>661</v>
      </c>
      <c r="W281" t="s">
        <v>667</v>
      </c>
      <c r="X281" t="s">
        <v>712</v>
      </c>
      <c r="Y281" t="s">
        <v>936</v>
      </c>
      <c r="Z281" t="s">
        <v>666</v>
      </c>
      <c r="AA281" t="s">
        <v>831</v>
      </c>
      <c r="AB281" t="s">
        <v>651</v>
      </c>
      <c r="AC281" t="s">
        <v>1008</v>
      </c>
      <c r="AD281" t="s">
        <v>830</v>
      </c>
      <c r="AE281" t="s">
        <v>33</v>
      </c>
    </row>
    <row r="282" spans="1:31" x14ac:dyDescent="0.3">
      <c r="A282" t="s">
        <v>1789</v>
      </c>
      <c r="B282" t="s">
        <v>155</v>
      </c>
      <c r="C282" t="s">
        <v>1037</v>
      </c>
      <c r="D282" t="s">
        <v>82</v>
      </c>
      <c r="E282" t="s">
        <v>41</v>
      </c>
      <c r="F282" t="s">
        <v>1139</v>
      </c>
      <c r="G282" t="s">
        <v>873</v>
      </c>
      <c r="H282" t="s">
        <v>1243</v>
      </c>
      <c r="I282" t="s">
        <v>689</v>
      </c>
      <c r="J282" t="s">
        <v>991</v>
      </c>
      <c r="K282" t="s">
        <v>1643</v>
      </c>
      <c r="L282" t="s">
        <v>710</v>
      </c>
      <c r="M282" t="s">
        <v>790</v>
      </c>
      <c r="N282" t="s">
        <v>1565</v>
      </c>
      <c r="O282" t="s">
        <v>711</v>
      </c>
      <c r="P282" t="s">
        <v>910</v>
      </c>
      <c r="Q282" t="s">
        <v>1499</v>
      </c>
      <c r="R282" t="s">
        <v>1219</v>
      </c>
      <c r="S282" t="s">
        <v>729</v>
      </c>
      <c r="T282" t="s">
        <v>666</v>
      </c>
      <c r="U282" t="s">
        <v>1369</v>
      </c>
      <c r="V282" t="s">
        <v>803</v>
      </c>
      <c r="W282" t="s">
        <v>668</v>
      </c>
      <c r="X282" t="s">
        <v>735</v>
      </c>
      <c r="Y282" t="s">
        <v>772</v>
      </c>
      <c r="Z282" t="s">
        <v>711</v>
      </c>
      <c r="AA282" t="s">
        <v>831</v>
      </c>
      <c r="AB282" t="s">
        <v>711</v>
      </c>
      <c r="AC282" t="s">
        <v>729</v>
      </c>
      <c r="AD282" t="s">
        <v>830</v>
      </c>
      <c r="AE282" t="s">
        <v>33</v>
      </c>
    </row>
    <row r="283" spans="1:31" x14ac:dyDescent="0.3">
      <c r="A283" t="s">
        <v>1790</v>
      </c>
      <c r="B283" t="s">
        <v>536</v>
      </c>
      <c r="C283" t="s">
        <v>738</v>
      </c>
      <c r="D283" t="s">
        <v>294</v>
      </c>
      <c r="E283" t="s">
        <v>52</v>
      </c>
      <c r="F283" t="s">
        <v>1125</v>
      </c>
      <c r="G283" t="s">
        <v>850</v>
      </c>
      <c r="H283" t="s">
        <v>877</v>
      </c>
      <c r="I283" t="s">
        <v>667</v>
      </c>
      <c r="J283" t="s">
        <v>751</v>
      </c>
      <c r="K283" t="s">
        <v>1791</v>
      </c>
      <c r="L283" t="s">
        <v>729</v>
      </c>
      <c r="M283" t="s">
        <v>706</v>
      </c>
      <c r="N283" t="s">
        <v>1792</v>
      </c>
      <c r="O283" t="s">
        <v>665</v>
      </c>
      <c r="P283" t="s">
        <v>879</v>
      </c>
      <c r="Q283" t="s">
        <v>822</v>
      </c>
      <c r="R283" t="s">
        <v>1277</v>
      </c>
      <c r="S283" t="s">
        <v>665</v>
      </c>
      <c r="T283" t="s">
        <v>651</v>
      </c>
      <c r="U283" t="s">
        <v>1060</v>
      </c>
      <c r="V283" t="s">
        <v>768</v>
      </c>
      <c r="W283" t="s">
        <v>668</v>
      </c>
      <c r="X283" t="s">
        <v>706</v>
      </c>
      <c r="Y283" t="s">
        <v>910</v>
      </c>
      <c r="Z283" t="s">
        <v>733</v>
      </c>
      <c r="AA283" t="s">
        <v>676</v>
      </c>
      <c r="AB283" t="s">
        <v>768</v>
      </c>
      <c r="AC283" t="s">
        <v>661</v>
      </c>
      <c r="AD283" t="s">
        <v>830</v>
      </c>
      <c r="AE283" t="s">
        <v>33</v>
      </c>
    </row>
    <row r="284" spans="1:31" x14ac:dyDescent="0.3">
      <c r="A284" t="s">
        <v>1793</v>
      </c>
      <c r="B284" t="s">
        <v>433</v>
      </c>
      <c r="C284" t="s">
        <v>888</v>
      </c>
      <c r="D284" t="s">
        <v>294</v>
      </c>
      <c r="E284" t="s">
        <v>50</v>
      </c>
      <c r="F284" t="s">
        <v>932</v>
      </c>
      <c r="G284" t="s">
        <v>738</v>
      </c>
      <c r="H284" t="s">
        <v>1002</v>
      </c>
      <c r="I284" t="s">
        <v>706</v>
      </c>
      <c r="J284" t="s">
        <v>838</v>
      </c>
      <c r="K284" t="s">
        <v>843</v>
      </c>
      <c r="L284" t="s">
        <v>831</v>
      </c>
      <c r="M284" t="s">
        <v>773</v>
      </c>
      <c r="N284" t="s">
        <v>1794</v>
      </c>
      <c r="O284" t="s">
        <v>706</v>
      </c>
      <c r="P284" t="s">
        <v>1053</v>
      </c>
      <c r="Q284" t="s">
        <v>1066</v>
      </c>
      <c r="R284" t="s">
        <v>983</v>
      </c>
      <c r="S284" t="s">
        <v>929</v>
      </c>
      <c r="T284" t="s">
        <v>689</v>
      </c>
      <c r="U284" t="s">
        <v>1463</v>
      </c>
      <c r="V284" t="s">
        <v>919</v>
      </c>
      <c r="W284" t="s">
        <v>663</v>
      </c>
      <c r="X284" t="s">
        <v>937</v>
      </c>
      <c r="Y284" t="s">
        <v>661</v>
      </c>
      <c r="Z284" t="s">
        <v>666</v>
      </c>
      <c r="AA284" t="s">
        <v>773</v>
      </c>
      <c r="AB284" t="s">
        <v>929</v>
      </c>
      <c r="AC284" t="s">
        <v>667</v>
      </c>
      <c r="AD284" t="s">
        <v>830</v>
      </c>
      <c r="AE284" t="s">
        <v>33</v>
      </c>
    </row>
    <row r="285" spans="1:31" x14ac:dyDescent="0.3">
      <c r="A285" t="s">
        <v>1795</v>
      </c>
      <c r="B285" t="s">
        <v>395</v>
      </c>
      <c r="C285" t="s">
        <v>715</v>
      </c>
      <c r="D285" t="s">
        <v>716</v>
      </c>
      <c r="E285" t="s">
        <v>36</v>
      </c>
      <c r="F285" t="s">
        <v>835</v>
      </c>
      <c r="G285" t="s">
        <v>805</v>
      </c>
      <c r="H285" t="s">
        <v>674</v>
      </c>
      <c r="I285" t="s">
        <v>815</v>
      </c>
      <c r="J285" t="s">
        <v>704</v>
      </c>
      <c r="K285" t="s">
        <v>1005</v>
      </c>
      <c r="L285" t="s">
        <v>733</v>
      </c>
      <c r="M285" t="s">
        <v>666</v>
      </c>
      <c r="N285" t="s">
        <v>1307</v>
      </c>
      <c r="O285" t="s">
        <v>667</v>
      </c>
      <c r="P285" t="s">
        <v>662</v>
      </c>
      <c r="Q285" t="s">
        <v>786</v>
      </c>
      <c r="R285" t="s">
        <v>1059</v>
      </c>
      <c r="S285" t="s">
        <v>687</v>
      </c>
      <c r="T285" t="s">
        <v>1008</v>
      </c>
      <c r="U285" t="s">
        <v>829</v>
      </c>
      <c r="V285" t="s">
        <v>768</v>
      </c>
      <c r="W285" t="s">
        <v>710</v>
      </c>
      <c r="X285" t="s">
        <v>735</v>
      </c>
      <c r="Y285" t="s">
        <v>790</v>
      </c>
      <c r="Z285" t="s">
        <v>729</v>
      </c>
      <c r="AA285" t="s">
        <v>676</v>
      </c>
      <c r="AB285" t="s">
        <v>729</v>
      </c>
      <c r="AC285" t="s">
        <v>687</v>
      </c>
      <c r="AD285" t="s">
        <v>897</v>
      </c>
      <c r="AE285" t="s">
        <v>33</v>
      </c>
    </row>
    <row r="286" spans="1:31" x14ac:dyDescent="0.3">
      <c r="A286" t="s">
        <v>1796</v>
      </c>
      <c r="B286" t="s">
        <v>255</v>
      </c>
      <c r="C286" t="s">
        <v>715</v>
      </c>
      <c r="D286" t="s">
        <v>43</v>
      </c>
      <c r="E286" t="s">
        <v>50</v>
      </c>
      <c r="F286" t="s">
        <v>693</v>
      </c>
      <c r="G286" t="s">
        <v>1095</v>
      </c>
      <c r="H286" t="s">
        <v>742</v>
      </c>
      <c r="I286" t="s">
        <v>848</v>
      </c>
      <c r="J286" t="s">
        <v>847</v>
      </c>
      <c r="K286" t="s">
        <v>1413</v>
      </c>
      <c r="L286" t="s">
        <v>1274</v>
      </c>
      <c r="M286" t="s">
        <v>733</v>
      </c>
      <c r="N286" t="s">
        <v>1797</v>
      </c>
      <c r="O286" t="s">
        <v>706</v>
      </c>
      <c r="P286" t="s">
        <v>814</v>
      </c>
      <c r="Q286" t="s">
        <v>918</v>
      </c>
      <c r="R286" t="s">
        <v>1747</v>
      </c>
      <c r="S286" t="s">
        <v>687</v>
      </c>
      <c r="T286" t="s">
        <v>756</v>
      </c>
      <c r="U286" t="s">
        <v>1748</v>
      </c>
      <c r="V286" t="s">
        <v>667</v>
      </c>
      <c r="W286" t="s">
        <v>790</v>
      </c>
      <c r="X286" t="s">
        <v>1151</v>
      </c>
      <c r="Y286" t="s">
        <v>698</v>
      </c>
      <c r="Z286" t="s">
        <v>768</v>
      </c>
      <c r="AA286" t="s">
        <v>929</v>
      </c>
      <c r="AB286" t="s">
        <v>666</v>
      </c>
      <c r="AC286" t="s">
        <v>651</v>
      </c>
      <c r="AD286" t="s">
        <v>897</v>
      </c>
      <c r="AE286" t="s">
        <v>33</v>
      </c>
    </row>
    <row r="287" spans="1:31" x14ac:dyDescent="0.3">
      <c r="A287" t="s">
        <v>1798</v>
      </c>
      <c r="B287" t="s">
        <v>259</v>
      </c>
      <c r="C287" t="s">
        <v>738</v>
      </c>
      <c r="D287" t="s">
        <v>43</v>
      </c>
      <c r="E287" t="s">
        <v>52</v>
      </c>
      <c r="F287" t="s">
        <v>1010</v>
      </c>
      <c r="G287" t="s">
        <v>1069</v>
      </c>
      <c r="H287" t="s">
        <v>1391</v>
      </c>
      <c r="I287" t="s">
        <v>919</v>
      </c>
      <c r="J287" t="s">
        <v>682</v>
      </c>
      <c r="K287" t="s">
        <v>1153</v>
      </c>
      <c r="L287" t="s">
        <v>772</v>
      </c>
      <c r="M287" t="s">
        <v>755</v>
      </c>
      <c r="N287" t="s">
        <v>1799</v>
      </c>
      <c r="O287" t="s">
        <v>1016</v>
      </c>
      <c r="P287" t="s">
        <v>712</v>
      </c>
      <c r="Q287" t="s">
        <v>822</v>
      </c>
      <c r="R287" t="s">
        <v>1137</v>
      </c>
      <c r="S287" t="s">
        <v>768</v>
      </c>
      <c r="T287" t="s">
        <v>661</v>
      </c>
      <c r="U287" t="s">
        <v>1800</v>
      </c>
      <c r="V287" t="s">
        <v>666</v>
      </c>
      <c r="W287" t="s">
        <v>689</v>
      </c>
      <c r="X287" t="s">
        <v>712</v>
      </c>
      <c r="Y287" t="s">
        <v>1008</v>
      </c>
      <c r="Z287" t="s">
        <v>733</v>
      </c>
      <c r="AA287" t="s">
        <v>676</v>
      </c>
      <c r="AB287" t="s">
        <v>729</v>
      </c>
      <c r="AC287" t="s">
        <v>910</v>
      </c>
      <c r="AD287" t="s">
        <v>897</v>
      </c>
      <c r="AE287" t="s">
        <v>33</v>
      </c>
    </row>
    <row r="288" spans="1:31" x14ac:dyDescent="0.3">
      <c r="A288" t="s">
        <v>1801</v>
      </c>
      <c r="B288" t="s">
        <v>537</v>
      </c>
      <c r="C288" t="s">
        <v>939</v>
      </c>
      <c r="D288" t="s">
        <v>78</v>
      </c>
      <c r="E288" t="s">
        <v>28</v>
      </c>
      <c r="F288" t="s">
        <v>692</v>
      </c>
      <c r="G288" t="s">
        <v>691</v>
      </c>
      <c r="H288" t="s">
        <v>1056</v>
      </c>
      <c r="I288" t="s">
        <v>782</v>
      </c>
      <c r="J288" t="s">
        <v>828</v>
      </c>
      <c r="K288" t="s">
        <v>1238</v>
      </c>
      <c r="L288" t="s">
        <v>772</v>
      </c>
      <c r="M288" t="s">
        <v>712</v>
      </c>
      <c r="N288" t="s">
        <v>798</v>
      </c>
      <c r="O288" t="s">
        <v>929</v>
      </c>
      <c r="P288" t="s">
        <v>734</v>
      </c>
      <c r="Q288" t="s">
        <v>1802</v>
      </c>
      <c r="R288" t="s">
        <v>762</v>
      </c>
      <c r="S288" t="s">
        <v>666</v>
      </c>
      <c r="T288" t="s">
        <v>929</v>
      </c>
      <c r="U288" t="s">
        <v>1212</v>
      </c>
      <c r="V288" t="s">
        <v>661</v>
      </c>
      <c r="W288" t="s">
        <v>668</v>
      </c>
      <c r="X288" t="s">
        <v>755</v>
      </c>
      <c r="Y288" t="s">
        <v>666</v>
      </c>
      <c r="Z288" t="s">
        <v>733</v>
      </c>
      <c r="AA288" t="s">
        <v>676</v>
      </c>
      <c r="AB288" t="s">
        <v>772</v>
      </c>
      <c r="AC288" t="s">
        <v>666</v>
      </c>
      <c r="AD288" t="s">
        <v>897</v>
      </c>
      <c r="AE288" t="s">
        <v>33</v>
      </c>
    </row>
    <row r="289" spans="1:31" x14ac:dyDescent="0.3">
      <c r="A289" t="s">
        <v>1803</v>
      </c>
      <c r="B289" t="s">
        <v>506</v>
      </c>
      <c r="C289" t="s">
        <v>793</v>
      </c>
      <c r="D289" t="s">
        <v>307</v>
      </c>
      <c r="E289" t="s">
        <v>36</v>
      </c>
      <c r="F289" t="s">
        <v>1176</v>
      </c>
      <c r="G289" t="s">
        <v>901</v>
      </c>
      <c r="H289" t="s">
        <v>1144</v>
      </c>
      <c r="I289" t="s">
        <v>735</v>
      </c>
      <c r="J289" t="s">
        <v>746</v>
      </c>
      <c r="K289" t="s">
        <v>1262</v>
      </c>
      <c r="L289" t="s">
        <v>1016</v>
      </c>
      <c r="M289" t="s">
        <v>734</v>
      </c>
      <c r="N289" t="s">
        <v>797</v>
      </c>
      <c r="O289" t="s">
        <v>666</v>
      </c>
      <c r="P289" t="s">
        <v>1008</v>
      </c>
      <c r="Q289" t="s">
        <v>1731</v>
      </c>
      <c r="R289" t="s">
        <v>1804</v>
      </c>
      <c r="S289" t="s">
        <v>711</v>
      </c>
      <c r="T289" t="s">
        <v>729</v>
      </c>
      <c r="U289" t="s">
        <v>1451</v>
      </c>
      <c r="V289" t="s">
        <v>733</v>
      </c>
      <c r="W289" t="s">
        <v>667</v>
      </c>
      <c r="X289" t="s">
        <v>919</v>
      </c>
      <c r="Y289" t="s">
        <v>782</v>
      </c>
      <c r="Z289" t="s">
        <v>711</v>
      </c>
      <c r="AA289" t="s">
        <v>773</v>
      </c>
      <c r="AB289" t="s">
        <v>661</v>
      </c>
      <c r="AC289" t="s">
        <v>710</v>
      </c>
      <c r="AD289" t="s">
        <v>897</v>
      </c>
      <c r="AE289" t="s">
        <v>33</v>
      </c>
    </row>
    <row r="290" spans="1:31" x14ac:dyDescent="0.3">
      <c r="A290" t="s">
        <v>1805</v>
      </c>
      <c r="B290" t="s">
        <v>161</v>
      </c>
      <c r="C290" t="s">
        <v>818</v>
      </c>
      <c r="D290" t="s">
        <v>40</v>
      </c>
      <c r="E290" t="s">
        <v>41</v>
      </c>
      <c r="F290" t="s">
        <v>971</v>
      </c>
      <c r="G290" t="s">
        <v>714</v>
      </c>
      <c r="H290" t="s">
        <v>674</v>
      </c>
      <c r="I290" t="s">
        <v>667</v>
      </c>
      <c r="J290" t="s">
        <v>771</v>
      </c>
      <c r="K290" t="s">
        <v>1225</v>
      </c>
      <c r="L290" t="s">
        <v>756</v>
      </c>
      <c r="M290" t="s">
        <v>704</v>
      </c>
      <c r="N290" t="s">
        <v>1238</v>
      </c>
      <c r="O290" t="s">
        <v>773</v>
      </c>
      <c r="P290" t="s">
        <v>729</v>
      </c>
      <c r="Q290" t="s">
        <v>1485</v>
      </c>
      <c r="R290" t="s">
        <v>914</v>
      </c>
      <c r="S290" t="s">
        <v>733</v>
      </c>
      <c r="T290" t="s">
        <v>733</v>
      </c>
      <c r="U290" t="s">
        <v>1806</v>
      </c>
      <c r="V290" t="s">
        <v>773</v>
      </c>
      <c r="W290" t="s">
        <v>665</v>
      </c>
      <c r="X290" t="s">
        <v>668</v>
      </c>
      <c r="Y290" t="s">
        <v>1008</v>
      </c>
      <c r="Z290" t="s">
        <v>768</v>
      </c>
      <c r="AA290" t="s">
        <v>676</v>
      </c>
      <c r="AB290" t="s">
        <v>773</v>
      </c>
      <c r="AC290" t="s">
        <v>665</v>
      </c>
      <c r="AD290" t="s">
        <v>897</v>
      </c>
      <c r="AE290" t="s">
        <v>33</v>
      </c>
    </row>
    <row r="291" spans="1:31" x14ac:dyDescent="0.3">
      <c r="A291" t="s">
        <v>1807</v>
      </c>
      <c r="B291" t="s">
        <v>1808</v>
      </c>
      <c r="C291" t="s">
        <v>645</v>
      </c>
      <c r="D291" t="s">
        <v>307</v>
      </c>
      <c r="E291" t="s">
        <v>41</v>
      </c>
      <c r="F291" t="s">
        <v>758</v>
      </c>
      <c r="G291" t="s">
        <v>1375</v>
      </c>
      <c r="H291" t="s">
        <v>1065</v>
      </c>
      <c r="I291" t="s">
        <v>919</v>
      </c>
      <c r="J291" t="s">
        <v>790</v>
      </c>
      <c r="K291" t="s">
        <v>1731</v>
      </c>
      <c r="L291" t="s">
        <v>1008</v>
      </c>
      <c r="M291" t="s">
        <v>815</v>
      </c>
      <c r="N291" t="s">
        <v>1034</v>
      </c>
      <c r="O291" t="s">
        <v>687</v>
      </c>
      <c r="P291" t="s">
        <v>910</v>
      </c>
      <c r="Q291" t="s">
        <v>970</v>
      </c>
      <c r="R291" t="s">
        <v>1770</v>
      </c>
      <c r="S291" t="s">
        <v>803</v>
      </c>
      <c r="T291" t="s">
        <v>803</v>
      </c>
      <c r="U291" t="s">
        <v>1732</v>
      </c>
      <c r="V291" t="s">
        <v>768</v>
      </c>
      <c r="W291" t="s">
        <v>687</v>
      </c>
      <c r="X291" t="s">
        <v>710</v>
      </c>
      <c r="Y291" t="s">
        <v>803</v>
      </c>
      <c r="Z291" t="s">
        <v>1274</v>
      </c>
      <c r="AA291" t="s">
        <v>1274</v>
      </c>
      <c r="AB291" t="s">
        <v>768</v>
      </c>
      <c r="AC291" t="s">
        <v>665</v>
      </c>
      <c r="AD291" t="s">
        <v>897</v>
      </c>
      <c r="AE291" t="s">
        <v>33</v>
      </c>
    </row>
    <row r="292" spans="1:31" x14ac:dyDescent="0.3">
      <c r="A292" t="s">
        <v>1809</v>
      </c>
      <c r="B292" t="s">
        <v>608</v>
      </c>
      <c r="C292" t="s">
        <v>793</v>
      </c>
      <c r="D292" t="s">
        <v>40</v>
      </c>
      <c r="E292" t="s">
        <v>28</v>
      </c>
      <c r="F292" t="s">
        <v>737</v>
      </c>
      <c r="G292" t="s">
        <v>644</v>
      </c>
      <c r="H292" t="s">
        <v>1004</v>
      </c>
      <c r="I292" t="s">
        <v>782</v>
      </c>
      <c r="J292" t="s">
        <v>664</v>
      </c>
      <c r="K292" t="s">
        <v>1225</v>
      </c>
      <c r="L292" t="s">
        <v>733</v>
      </c>
      <c r="M292" t="s">
        <v>698</v>
      </c>
      <c r="N292" t="s">
        <v>1810</v>
      </c>
      <c r="O292" t="s">
        <v>668</v>
      </c>
      <c r="P292" t="s">
        <v>814</v>
      </c>
      <c r="Q292" t="s">
        <v>843</v>
      </c>
      <c r="R292" t="s">
        <v>980</v>
      </c>
      <c r="S292" t="s">
        <v>1016</v>
      </c>
      <c r="T292" t="s">
        <v>668</v>
      </c>
      <c r="U292" t="s">
        <v>845</v>
      </c>
      <c r="V292" t="s">
        <v>710</v>
      </c>
      <c r="W292" t="s">
        <v>667</v>
      </c>
      <c r="X292" t="s">
        <v>790</v>
      </c>
      <c r="Y292" t="s">
        <v>733</v>
      </c>
      <c r="Z292" t="s">
        <v>1274</v>
      </c>
      <c r="AA292" t="s">
        <v>676</v>
      </c>
      <c r="AB292" t="s">
        <v>733</v>
      </c>
      <c r="AC292" t="s">
        <v>710</v>
      </c>
      <c r="AD292" t="s">
        <v>897</v>
      </c>
      <c r="AE292" t="s">
        <v>33</v>
      </c>
    </row>
    <row r="293" spans="1:31" x14ac:dyDescent="0.3">
      <c r="A293" t="s">
        <v>1811</v>
      </c>
      <c r="B293" t="s">
        <v>401</v>
      </c>
      <c r="C293" t="s">
        <v>645</v>
      </c>
      <c r="D293" t="s">
        <v>716</v>
      </c>
      <c r="E293" t="s">
        <v>41</v>
      </c>
      <c r="F293" t="s">
        <v>932</v>
      </c>
      <c r="G293" t="s">
        <v>775</v>
      </c>
      <c r="H293" t="s">
        <v>1309</v>
      </c>
      <c r="I293" t="s">
        <v>667</v>
      </c>
      <c r="J293" t="s">
        <v>750</v>
      </c>
      <c r="K293" t="s">
        <v>973</v>
      </c>
      <c r="L293" t="s">
        <v>729</v>
      </c>
      <c r="M293" t="s">
        <v>689</v>
      </c>
      <c r="N293" t="s">
        <v>1677</v>
      </c>
      <c r="O293" t="s">
        <v>1016</v>
      </c>
      <c r="P293" t="s">
        <v>848</v>
      </c>
      <c r="Q293" t="s">
        <v>906</v>
      </c>
      <c r="R293" t="s">
        <v>650</v>
      </c>
      <c r="S293" t="s">
        <v>1016</v>
      </c>
      <c r="T293" t="s">
        <v>651</v>
      </c>
      <c r="U293" t="s">
        <v>1812</v>
      </c>
      <c r="V293" t="s">
        <v>772</v>
      </c>
      <c r="W293" t="s">
        <v>665</v>
      </c>
      <c r="X293" t="s">
        <v>815</v>
      </c>
      <c r="Y293" t="s">
        <v>729</v>
      </c>
      <c r="Z293" t="s">
        <v>687</v>
      </c>
      <c r="AA293" t="s">
        <v>773</v>
      </c>
      <c r="AB293" t="s">
        <v>729</v>
      </c>
      <c r="AC293" t="s">
        <v>687</v>
      </c>
      <c r="AD293" t="s">
        <v>840</v>
      </c>
      <c r="AE293" t="s">
        <v>33</v>
      </c>
    </row>
    <row r="294" spans="1:31" x14ac:dyDescent="0.3">
      <c r="A294" t="s">
        <v>1813</v>
      </c>
      <c r="B294" t="s">
        <v>455</v>
      </c>
      <c r="C294" t="s">
        <v>946</v>
      </c>
      <c r="D294" t="s">
        <v>716</v>
      </c>
      <c r="E294" t="s">
        <v>41</v>
      </c>
      <c r="F294" t="s">
        <v>887</v>
      </c>
      <c r="G294" t="s">
        <v>1375</v>
      </c>
      <c r="H294" t="s">
        <v>796</v>
      </c>
      <c r="I294" t="s">
        <v>735</v>
      </c>
      <c r="J294" t="s">
        <v>682</v>
      </c>
      <c r="K294" t="s">
        <v>1121</v>
      </c>
      <c r="L294" t="s">
        <v>661</v>
      </c>
      <c r="M294" t="s">
        <v>688</v>
      </c>
      <c r="N294" t="s">
        <v>1814</v>
      </c>
      <c r="O294" t="s">
        <v>1008</v>
      </c>
      <c r="P294" t="s">
        <v>721</v>
      </c>
      <c r="Q294" t="s">
        <v>1277</v>
      </c>
      <c r="R294" t="s">
        <v>1270</v>
      </c>
      <c r="S294" t="s">
        <v>687</v>
      </c>
      <c r="T294" t="s">
        <v>929</v>
      </c>
      <c r="U294" t="s">
        <v>1043</v>
      </c>
      <c r="V294" t="s">
        <v>676</v>
      </c>
      <c r="W294" t="s">
        <v>1016</v>
      </c>
      <c r="X294" t="s">
        <v>710</v>
      </c>
      <c r="Y294" t="s">
        <v>735</v>
      </c>
      <c r="Z294" t="s">
        <v>803</v>
      </c>
      <c r="AA294" t="s">
        <v>773</v>
      </c>
      <c r="AB294" t="s">
        <v>687</v>
      </c>
      <c r="AC294" t="s">
        <v>665</v>
      </c>
      <c r="AD294" t="s">
        <v>840</v>
      </c>
      <c r="AE294" t="s">
        <v>33</v>
      </c>
    </row>
    <row r="295" spans="1:31" x14ac:dyDescent="0.3">
      <c r="A295" t="s">
        <v>1815</v>
      </c>
      <c r="B295" t="s">
        <v>559</v>
      </c>
      <c r="C295" t="s">
        <v>738</v>
      </c>
      <c r="D295" t="s">
        <v>316</v>
      </c>
      <c r="E295" t="s">
        <v>52</v>
      </c>
      <c r="F295" t="s">
        <v>1187</v>
      </c>
      <c r="G295" t="s">
        <v>817</v>
      </c>
      <c r="H295" t="s">
        <v>1032</v>
      </c>
      <c r="I295" t="s">
        <v>735</v>
      </c>
      <c r="J295" t="s">
        <v>838</v>
      </c>
      <c r="K295" t="s">
        <v>1388</v>
      </c>
      <c r="L295" t="s">
        <v>710</v>
      </c>
      <c r="M295" t="s">
        <v>814</v>
      </c>
      <c r="N295" t="s">
        <v>865</v>
      </c>
      <c r="O295" t="s">
        <v>768</v>
      </c>
      <c r="P295" t="s">
        <v>1008</v>
      </c>
      <c r="Q295" t="s">
        <v>843</v>
      </c>
      <c r="R295" t="s">
        <v>1207</v>
      </c>
      <c r="S295" t="s">
        <v>803</v>
      </c>
      <c r="T295" t="s">
        <v>803</v>
      </c>
      <c r="U295" t="s">
        <v>1816</v>
      </c>
      <c r="V295" t="s">
        <v>711</v>
      </c>
      <c r="W295" t="s">
        <v>651</v>
      </c>
      <c r="X295" t="s">
        <v>919</v>
      </c>
      <c r="Y295" t="s">
        <v>661</v>
      </c>
      <c r="Z295" t="s">
        <v>803</v>
      </c>
      <c r="AA295" t="s">
        <v>676</v>
      </c>
      <c r="AB295" t="s">
        <v>773</v>
      </c>
      <c r="AC295" t="s">
        <v>1016</v>
      </c>
      <c r="AD295" t="s">
        <v>840</v>
      </c>
      <c r="AE295" t="s">
        <v>33</v>
      </c>
    </row>
    <row r="296" spans="1:31" x14ac:dyDescent="0.3">
      <c r="A296" t="s">
        <v>1817</v>
      </c>
      <c r="B296" t="s">
        <v>128</v>
      </c>
      <c r="C296" t="s">
        <v>671</v>
      </c>
      <c r="D296" t="s">
        <v>35</v>
      </c>
      <c r="E296" t="s">
        <v>41</v>
      </c>
      <c r="F296" t="s">
        <v>1163</v>
      </c>
      <c r="G296" t="s">
        <v>691</v>
      </c>
      <c r="H296" t="s">
        <v>1159</v>
      </c>
      <c r="I296" t="s">
        <v>782</v>
      </c>
      <c r="J296" t="s">
        <v>788</v>
      </c>
      <c r="K296" t="s">
        <v>1012</v>
      </c>
      <c r="L296" t="s">
        <v>772</v>
      </c>
      <c r="M296" t="s">
        <v>688</v>
      </c>
      <c r="N296" t="s">
        <v>1520</v>
      </c>
      <c r="O296" t="s">
        <v>1008</v>
      </c>
      <c r="P296" t="s">
        <v>919</v>
      </c>
      <c r="Q296" t="s">
        <v>1087</v>
      </c>
      <c r="R296" t="s">
        <v>1051</v>
      </c>
      <c r="S296" t="s">
        <v>729</v>
      </c>
      <c r="T296" t="s">
        <v>661</v>
      </c>
      <c r="U296" t="s">
        <v>1022</v>
      </c>
      <c r="V296" t="s">
        <v>768</v>
      </c>
      <c r="W296" t="s">
        <v>668</v>
      </c>
      <c r="X296" t="s">
        <v>706</v>
      </c>
      <c r="Y296" t="s">
        <v>735</v>
      </c>
      <c r="Z296" t="s">
        <v>1016</v>
      </c>
      <c r="AA296" t="s">
        <v>711</v>
      </c>
      <c r="AB296" t="s">
        <v>768</v>
      </c>
      <c r="AC296" t="s">
        <v>756</v>
      </c>
      <c r="AD296" t="s">
        <v>840</v>
      </c>
      <c r="AE296" t="s">
        <v>33</v>
      </c>
    </row>
    <row r="297" spans="1:31" x14ac:dyDescent="0.3">
      <c r="A297" t="s">
        <v>1818</v>
      </c>
      <c r="B297" t="s">
        <v>546</v>
      </c>
      <c r="C297" t="s">
        <v>834</v>
      </c>
      <c r="D297" t="s">
        <v>316</v>
      </c>
      <c r="E297" t="s">
        <v>36</v>
      </c>
      <c r="F297" t="s">
        <v>851</v>
      </c>
      <c r="G297" t="s">
        <v>833</v>
      </c>
      <c r="H297" t="s">
        <v>1557</v>
      </c>
      <c r="I297" t="s">
        <v>919</v>
      </c>
      <c r="J297" t="s">
        <v>824</v>
      </c>
      <c r="K297" t="s">
        <v>865</v>
      </c>
      <c r="L297" t="s">
        <v>666</v>
      </c>
      <c r="M297" t="s">
        <v>848</v>
      </c>
      <c r="N297" t="s">
        <v>1411</v>
      </c>
      <c r="O297" t="s">
        <v>710</v>
      </c>
      <c r="P297" t="s">
        <v>936</v>
      </c>
      <c r="Q297" t="s">
        <v>1259</v>
      </c>
      <c r="R297" t="s">
        <v>949</v>
      </c>
      <c r="S297" t="s">
        <v>768</v>
      </c>
      <c r="T297" t="s">
        <v>661</v>
      </c>
      <c r="U297" t="s">
        <v>1230</v>
      </c>
      <c r="V297" t="s">
        <v>733</v>
      </c>
      <c r="W297" t="s">
        <v>772</v>
      </c>
      <c r="X297" t="s">
        <v>1008</v>
      </c>
      <c r="Y297" t="s">
        <v>790</v>
      </c>
      <c r="Z297" t="s">
        <v>729</v>
      </c>
      <c r="AA297" t="s">
        <v>831</v>
      </c>
      <c r="AB297" t="s">
        <v>1016</v>
      </c>
      <c r="AC297" t="s">
        <v>651</v>
      </c>
      <c r="AD297" t="s">
        <v>840</v>
      </c>
      <c r="AE297" t="s">
        <v>33</v>
      </c>
    </row>
    <row r="298" spans="1:31" x14ac:dyDescent="0.3">
      <c r="A298" t="s">
        <v>1819</v>
      </c>
      <c r="B298" t="s">
        <v>1820</v>
      </c>
      <c r="C298" t="s">
        <v>993</v>
      </c>
      <c r="D298" t="s">
        <v>294</v>
      </c>
      <c r="E298" t="s">
        <v>36</v>
      </c>
      <c r="F298" t="s">
        <v>1090</v>
      </c>
      <c r="G298" t="s">
        <v>691</v>
      </c>
      <c r="H298" t="s">
        <v>1126</v>
      </c>
      <c r="I298" t="s">
        <v>919</v>
      </c>
      <c r="J298" t="s">
        <v>801</v>
      </c>
      <c r="K298" t="s">
        <v>1487</v>
      </c>
      <c r="L298" t="s">
        <v>768</v>
      </c>
      <c r="M298" t="s">
        <v>665</v>
      </c>
      <c r="N298" t="s">
        <v>1377</v>
      </c>
      <c r="O298" t="s">
        <v>698</v>
      </c>
      <c r="P298" t="s">
        <v>871</v>
      </c>
      <c r="Q298" t="s">
        <v>857</v>
      </c>
      <c r="R298" t="s">
        <v>1052</v>
      </c>
      <c r="S298" t="s">
        <v>729</v>
      </c>
      <c r="T298" t="s">
        <v>772</v>
      </c>
      <c r="U298" t="s">
        <v>1247</v>
      </c>
      <c r="V298" t="s">
        <v>803</v>
      </c>
      <c r="W298" t="s">
        <v>687</v>
      </c>
      <c r="X298" t="s">
        <v>1008</v>
      </c>
      <c r="Y298" t="s">
        <v>756</v>
      </c>
      <c r="Z298" t="s">
        <v>711</v>
      </c>
      <c r="AA298" t="s">
        <v>803</v>
      </c>
      <c r="AB298" t="s">
        <v>733</v>
      </c>
      <c r="AC298" t="s">
        <v>768</v>
      </c>
      <c r="AD298" t="s">
        <v>784</v>
      </c>
      <c r="AE298" t="s">
        <v>33</v>
      </c>
    </row>
    <row r="299" spans="1:31" x14ac:dyDescent="0.3">
      <c r="A299" t="s">
        <v>1821</v>
      </c>
      <c r="B299" t="s">
        <v>599</v>
      </c>
      <c r="C299" t="s">
        <v>645</v>
      </c>
      <c r="D299" t="s">
        <v>319</v>
      </c>
      <c r="E299" t="s">
        <v>41</v>
      </c>
      <c r="F299" t="s">
        <v>714</v>
      </c>
      <c r="G299" t="s">
        <v>1375</v>
      </c>
      <c r="H299" t="s">
        <v>837</v>
      </c>
      <c r="I299" t="s">
        <v>815</v>
      </c>
      <c r="J299" t="s">
        <v>884</v>
      </c>
      <c r="K299" t="s">
        <v>1362</v>
      </c>
      <c r="L299" t="s">
        <v>729</v>
      </c>
      <c r="M299" t="s">
        <v>698</v>
      </c>
      <c r="N299" t="s">
        <v>653</v>
      </c>
      <c r="O299" t="s">
        <v>698</v>
      </c>
      <c r="P299" t="s">
        <v>847</v>
      </c>
      <c r="Q299" t="s">
        <v>1467</v>
      </c>
      <c r="R299" t="s">
        <v>958</v>
      </c>
      <c r="S299" t="s">
        <v>729</v>
      </c>
      <c r="T299" t="s">
        <v>666</v>
      </c>
      <c r="U299" t="s">
        <v>1650</v>
      </c>
      <c r="V299" t="s">
        <v>803</v>
      </c>
      <c r="W299" t="s">
        <v>910</v>
      </c>
      <c r="X299" t="s">
        <v>1008</v>
      </c>
      <c r="Y299" t="s">
        <v>712</v>
      </c>
      <c r="Z299" t="s">
        <v>729</v>
      </c>
      <c r="AA299" t="s">
        <v>773</v>
      </c>
      <c r="AB299" t="s">
        <v>1008</v>
      </c>
      <c r="AC299" t="s">
        <v>735</v>
      </c>
      <c r="AD299" t="s">
        <v>784</v>
      </c>
      <c r="AE299" t="s">
        <v>33</v>
      </c>
    </row>
    <row r="300" spans="1:31" x14ac:dyDescent="0.3">
      <c r="A300" t="s">
        <v>1822</v>
      </c>
      <c r="B300" t="s">
        <v>442</v>
      </c>
      <c r="C300" t="s">
        <v>738</v>
      </c>
      <c r="D300" t="s">
        <v>69</v>
      </c>
      <c r="E300" t="s">
        <v>50</v>
      </c>
      <c r="F300" t="s">
        <v>737</v>
      </c>
      <c r="G300" t="s">
        <v>644</v>
      </c>
      <c r="H300" t="s">
        <v>1071</v>
      </c>
      <c r="I300" t="s">
        <v>815</v>
      </c>
      <c r="J300" t="s">
        <v>909</v>
      </c>
      <c r="K300" t="s">
        <v>1014</v>
      </c>
      <c r="L300" t="s">
        <v>1274</v>
      </c>
      <c r="M300" t="s">
        <v>1274</v>
      </c>
      <c r="N300" t="s">
        <v>33</v>
      </c>
      <c r="O300" t="s">
        <v>815</v>
      </c>
      <c r="P300" t="s">
        <v>909</v>
      </c>
      <c r="Q300" t="s">
        <v>1014</v>
      </c>
      <c r="R300" t="s">
        <v>1014</v>
      </c>
      <c r="S300" t="s">
        <v>929</v>
      </c>
      <c r="T300" t="s">
        <v>815</v>
      </c>
      <c r="U300" t="s">
        <v>843</v>
      </c>
      <c r="V300" t="s">
        <v>668</v>
      </c>
      <c r="W300" t="s">
        <v>879</v>
      </c>
      <c r="X300" t="s">
        <v>801</v>
      </c>
      <c r="Y300" t="s">
        <v>666</v>
      </c>
      <c r="Z300" t="s">
        <v>711</v>
      </c>
      <c r="AA300" t="s">
        <v>1016</v>
      </c>
      <c r="AB300" t="s">
        <v>666</v>
      </c>
      <c r="AC300" t="s">
        <v>815</v>
      </c>
      <c r="AD300" t="s">
        <v>784</v>
      </c>
      <c r="AE300" t="s">
        <v>33</v>
      </c>
    </row>
    <row r="301" spans="1:31" x14ac:dyDescent="0.3">
      <c r="A301" t="s">
        <v>1823</v>
      </c>
      <c r="B301" t="s">
        <v>604</v>
      </c>
      <c r="C301" t="s">
        <v>645</v>
      </c>
      <c r="D301" t="s">
        <v>319</v>
      </c>
      <c r="E301" t="s">
        <v>41</v>
      </c>
      <c r="F301" t="s">
        <v>758</v>
      </c>
      <c r="G301" t="s">
        <v>1375</v>
      </c>
      <c r="H301" t="s">
        <v>679</v>
      </c>
      <c r="I301" t="s">
        <v>698</v>
      </c>
      <c r="J301" t="s">
        <v>699</v>
      </c>
      <c r="K301" t="s">
        <v>1388</v>
      </c>
      <c r="L301" t="s">
        <v>666</v>
      </c>
      <c r="M301" t="s">
        <v>735</v>
      </c>
      <c r="N301" t="s">
        <v>1377</v>
      </c>
      <c r="O301" t="s">
        <v>666</v>
      </c>
      <c r="P301" t="s">
        <v>668</v>
      </c>
      <c r="Q301" t="s">
        <v>1368</v>
      </c>
      <c r="R301" t="s">
        <v>726</v>
      </c>
      <c r="S301" t="s">
        <v>698</v>
      </c>
      <c r="T301" t="s">
        <v>735</v>
      </c>
      <c r="U301" t="s">
        <v>705</v>
      </c>
      <c r="V301" t="s">
        <v>773</v>
      </c>
      <c r="W301" t="s">
        <v>773</v>
      </c>
      <c r="X301" t="s">
        <v>666</v>
      </c>
      <c r="Y301" t="s">
        <v>698</v>
      </c>
      <c r="Z301" t="s">
        <v>773</v>
      </c>
      <c r="AA301" t="s">
        <v>676</v>
      </c>
      <c r="AB301" t="s">
        <v>910</v>
      </c>
      <c r="AC301" t="s">
        <v>665</v>
      </c>
      <c r="AD301" t="s">
        <v>784</v>
      </c>
      <c r="AE301" t="s">
        <v>33</v>
      </c>
    </row>
    <row r="302" spans="1:31" x14ac:dyDescent="0.3">
      <c r="A302" t="s">
        <v>1824</v>
      </c>
      <c r="B302" t="s">
        <v>561</v>
      </c>
      <c r="C302" t="s">
        <v>793</v>
      </c>
      <c r="D302" t="s">
        <v>716</v>
      </c>
      <c r="E302" t="s">
        <v>50</v>
      </c>
      <c r="F302" t="s">
        <v>1108</v>
      </c>
      <c r="G302" t="s">
        <v>792</v>
      </c>
      <c r="H302" t="s">
        <v>1103</v>
      </c>
      <c r="I302" t="s">
        <v>782</v>
      </c>
      <c r="J302" t="s">
        <v>838</v>
      </c>
      <c r="K302" t="s">
        <v>996</v>
      </c>
      <c r="L302" t="s">
        <v>733</v>
      </c>
      <c r="M302" t="s">
        <v>687</v>
      </c>
      <c r="N302" t="s">
        <v>1665</v>
      </c>
      <c r="O302" t="s">
        <v>689</v>
      </c>
      <c r="P302" t="s">
        <v>847</v>
      </c>
      <c r="Q302" t="s">
        <v>968</v>
      </c>
      <c r="R302" t="s">
        <v>1040</v>
      </c>
      <c r="S302" t="s">
        <v>687</v>
      </c>
      <c r="T302" t="s">
        <v>1016</v>
      </c>
      <c r="U302" t="s">
        <v>1825</v>
      </c>
      <c r="V302" t="s">
        <v>698</v>
      </c>
      <c r="W302" t="s">
        <v>848</v>
      </c>
      <c r="X302" t="s">
        <v>663</v>
      </c>
      <c r="Y302" t="s">
        <v>710</v>
      </c>
      <c r="Z302" t="s">
        <v>733</v>
      </c>
      <c r="AA302" t="s">
        <v>733</v>
      </c>
      <c r="AB302" t="s">
        <v>772</v>
      </c>
      <c r="AC302" t="s">
        <v>689</v>
      </c>
      <c r="AD302" t="s">
        <v>828</v>
      </c>
      <c r="AE302" t="s">
        <v>33</v>
      </c>
    </row>
    <row r="303" spans="1:31" x14ac:dyDescent="0.3">
      <c r="A303" t="s">
        <v>1826</v>
      </c>
      <c r="B303" t="s">
        <v>461</v>
      </c>
      <c r="C303" t="s">
        <v>738</v>
      </c>
      <c r="D303" t="s">
        <v>716</v>
      </c>
      <c r="E303" t="s">
        <v>28</v>
      </c>
      <c r="F303" t="s">
        <v>1222</v>
      </c>
      <c r="G303" t="s">
        <v>1375</v>
      </c>
      <c r="H303" t="s">
        <v>742</v>
      </c>
      <c r="I303" t="s">
        <v>667</v>
      </c>
      <c r="J303" t="s">
        <v>746</v>
      </c>
      <c r="K303" t="s">
        <v>1111</v>
      </c>
      <c r="L303" t="s">
        <v>661</v>
      </c>
      <c r="M303" t="s">
        <v>668</v>
      </c>
      <c r="N303" t="s">
        <v>1104</v>
      </c>
      <c r="O303" t="s">
        <v>1008</v>
      </c>
      <c r="P303" t="s">
        <v>848</v>
      </c>
      <c r="Q303" t="s">
        <v>934</v>
      </c>
      <c r="R303" t="s">
        <v>1703</v>
      </c>
      <c r="S303" t="s">
        <v>687</v>
      </c>
      <c r="T303" t="s">
        <v>665</v>
      </c>
      <c r="U303" t="s">
        <v>1827</v>
      </c>
      <c r="V303" t="s">
        <v>929</v>
      </c>
      <c r="W303" t="s">
        <v>782</v>
      </c>
      <c r="X303" t="s">
        <v>871</v>
      </c>
      <c r="Y303" t="s">
        <v>667</v>
      </c>
      <c r="Z303" t="s">
        <v>661</v>
      </c>
      <c r="AA303" t="s">
        <v>803</v>
      </c>
      <c r="AB303" t="s">
        <v>910</v>
      </c>
      <c r="AC303" t="s">
        <v>698</v>
      </c>
      <c r="AD303" t="s">
        <v>828</v>
      </c>
      <c r="AE303" t="s">
        <v>33</v>
      </c>
    </row>
    <row r="304" spans="1:31" x14ac:dyDescent="0.3">
      <c r="A304" t="s">
        <v>1828</v>
      </c>
      <c r="B304" t="s">
        <v>490</v>
      </c>
      <c r="C304" t="s">
        <v>834</v>
      </c>
      <c r="D304" t="s">
        <v>297</v>
      </c>
      <c r="E304" t="s">
        <v>52</v>
      </c>
      <c r="F304" t="s">
        <v>1010</v>
      </c>
      <c r="G304" t="s">
        <v>1108</v>
      </c>
      <c r="H304" t="s">
        <v>1171</v>
      </c>
      <c r="I304" t="s">
        <v>815</v>
      </c>
      <c r="J304" t="s">
        <v>664</v>
      </c>
      <c r="K304" t="s">
        <v>783</v>
      </c>
      <c r="L304" t="s">
        <v>772</v>
      </c>
      <c r="M304" t="s">
        <v>734</v>
      </c>
      <c r="N304" t="s">
        <v>1215</v>
      </c>
      <c r="O304" t="s">
        <v>665</v>
      </c>
      <c r="P304" t="s">
        <v>706</v>
      </c>
      <c r="Q304" t="s">
        <v>1180</v>
      </c>
      <c r="R304" t="s">
        <v>892</v>
      </c>
      <c r="S304" t="s">
        <v>803</v>
      </c>
      <c r="T304" t="s">
        <v>773</v>
      </c>
      <c r="U304" t="s">
        <v>1487</v>
      </c>
      <c r="V304" t="s">
        <v>687</v>
      </c>
      <c r="W304" t="s">
        <v>667</v>
      </c>
      <c r="X304" t="s">
        <v>734</v>
      </c>
      <c r="Y304" t="s">
        <v>729</v>
      </c>
      <c r="Z304" t="s">
        <v>711</v>
      </c>
      <c r="AA304" t="s">
        <v>773</v>
      </c>
      <c r="AB304" t="s">
        <v>773</v>
      </c>
      <c r="AC304" t="s">
        <v>668</v>
      </c>
      <c r="AD304" t="s">
        <v>828</v>
      </c>
      <c r="AE304" t="s">
        <v>33</v>
      </c>
    </row>
    <row r="305" spans="1:31" x14ac:dyDescent="0.3">
      <c r="A305" t="s">
        <v>1829</v>
      </c>
      <c r="B305" t="s">
        <v>187</v>
      </c>
      <c r="C305" t="s">
        <v>645</v>
      </c>
      <c r="D305" t="s">
        <v>78</v>
      </c>
      <c r="E305" t="s">
        <v>50</v>
      </c>
      <c r="F305" t="s">
        <v>1132</v>
      </c>
      <c r="G305" t="s">
        <v>670</v>
      </c>
      <c r="H305" t="s">
        <v>905</v>
      </c>
      <c r="I305" t="s">
        <v>735</v>
      </c>
      <c r="J305" t="s">
        <v>847</v>
      </c>
      <c r="K305" t="s">
        <v>799</v>
      </c>
      <c r="L305" t="s">
        <v>910</v>
      </c>
      <c r="M305" t="s">
        <v>688</v>
      </c>
      <c r="N305" t="s">
        <v>865</v>
      </c>
      <c r="O305" t="s">
        <v>687</v>
      </c>
      <c r="P305" t="s">
        <v>1016</v>
      </c>
      <c r="Q305" t="s">
        <v>1337</v>
      </c>
      <c r="R305" t="s">
        <v>1311</v>
      </c>
      <c r="S305" t="s">
        <v>768</v>
      </c>
      <c r="T305" t="s">
        <v>661</v>
      </c>
      <c r="U305" t="s">
        <v>1830</v>
      </c>
      <c r="V305" t="s">
        <v>773</v>
      </c>
      <c r="W305" t="s">
        <v>1008</v>
      </c>
      <c r="X305" t="s">
        <v>698</v>
      </c>
      <c r="Y305" t="s">
        <v>711</v>
      </c>
      <c r="Z305" t="s">
        <v>803</v>
      </c>
      <c r="AA305" t="s">
        <v>661</v>
      </c>
      <c r="AB305" t="s">
        <v>773</v>
      </c>
      <c r="AC305" t="s">
        <v>687</v>
      </c>
      <c r="AD305" t="s">
        <v>828</v>
      </c>
      <c r="AE305" t="s">
        <v>33</v>
      </c>
    </row>
    <row r="306" spans="1:31" x14ac:dyDescent="0.3">
      <c r="A306" t="s">
        <v>1831</v>
      </c>
      <c r="B306" t="s">
        <v>217</v>
      </c>
      <c r="C306" t="s">
        <v>671</v>
      </c>
      <c r="D306" t="s">
        <v>45</v>
      </c>
      <c r="E306" t="s">
        <v>36</v>
      </c>
      <c r="F306" t="s">
        <v>759</v>
      </c>
      <c r="G306" t="s">
        <v>737</v>
      </c>
      <c r="H306" t="s">
        <v>1126</v>
      </c>
      <c r="I306" t="s">
        <v>735</v>
      </c>
      <c r="J306" t="s">
        <v>727</v>
      </c>
      <c r="K306" t="s">
        <v>904</v>
      </c>
      <c r="L306" t="s">
        <v>910</v>
      </c>
      <c r="M306" t="s">
        <v>734</v>
      </c>
      <c r="N306" t="s">
        <v>1161</v>
      </c>
      <c r="O306" t="s">
        <v>687</v>
      </c>
      <c r="P306" t="s">
        <v>782</v>
      </c>
      <c r="Q306" t="s">
        <v>1127</v>
      </c>
      <c r="R306" t="s">
        <v>983</v>
      </c>
      <c r="S306" t="s">
        <v>768</v>
      </c>
      <c r="T306" t="s">
        <v>729</v>
      </c>
      <c r="U306" t="s">
        <v>1832</v>
      </c>
      <c r="V306" t="s">
        <v>676</v>
      </c>
      <c r="W306" t="s">
        <v>910</v>
      </c>
      <c r="X306" t="s">
        <v>929</v>
      </c>
      <c r="Y306" t="s">
        <v>815</v>
      </c>
      <c r="Z306" t="s">
        <v>773</v>
      </c>
      <c r="AA306" t="s">
        <v>676</v>
      </c>
      <c r="AB306" t="s">
        <v>768</v>
      </c>
      <c r="AC306" t="s">
        <v>1008</v>
      </c>
      <c r="AD306" t="s">
        <v>828</v>
      </c>
      <c r="AE306" t="s">
        <v>33</v>
      </c>
    </row>
    <row r="307" spans="1:31" x14ac:dyDescent="0.3">
      <c r="A307" t="s">
        <v>1833</v>
      </c>
      <c r="B307" t="s">
        <v>556</v>
      </c>
      <c r="C307" t="s">
        <v>793</v>
      </c>
      <c r="D307" t="s">
        <v>314</v>
      </c>
      <c r="E307" t="s">
        <v>41</v>
      </c>
      <c r="F307" t="s">
        <v>1108</v>
      </c>
      <c r="G307" t="s">
        <v>758</v>
      </c>
      <c r="H307" t="s">
        <v>1173</v>
      </c>
      <c r="I307" t="s">
        <v>782</v>
      </c>
      <c r="J307" t="s">
        <v>801</v>
      </c>
      <c r="K307" t="s">
        <v>1550</v>
      </c>
      <c r="L307" t="s">
        <v>687</v>
      </c>
      <c r="M307" t="s">
        <v>706</v>
      </c>
      <c r="N307" t="s">
        <v>745</v>
      </c>
      <c r="O307" t="s">
        <v>929</v>
      </c>
      <c r="P307" t="s">
        <v>919</v>
      </c>
      <c r="Q307" t="s">
        <v>812</v>
      </c>
      <c r="R307" t="s">
        <v>1506</v>
      </c>
      <c r="S307" t="s">
        <v>711</v>
      </c>
      <c r="T307" t="s">
        <v>729</v>
      </c>
      <c r="U307" t="s">
        <v>705</v>
      </c>
      <c r="V307" t="s">
        <v>733</v>
      </c>
      <c r="W307" t="s">
        <v>666</v>
      </c>
      <c r="X307" t="s">
        <v>929</v>
      </c>
      <c r="Y307" t="s">
        <v>661</v>
      </c>
      <c r="Z307" t="s">
        <v>773</v>
      </c>
      <c r="AA307" t="s">
        <v>831</v>
      </c>
      <c r="AB307" t="s">
        <v>768</v>
      </c>
      <c r="AC307" t="s">
        <v>661</v>
      </c>
      <c r="AD307" t="s">
        <v>828</v>
      </c>
      <c r="AE307" t="s">
        <v>33</v>
      </c>
    </row>
    <row r="308" spans="1:31" x14ac:dyDescent="0.3">
      <c r="A308" t="s">
        <v>1834</v>
      </c>
      <c r="B308" t="s">
        <v>402</v>
      </c>
      <c r="C308" t="s">
        <v>692</v>
      </c>
      <c r="D308" t="s">
        <v>716</v>
      </c>
      <c r="E308" t="s">
        <v>52</v>
      </c>
      <c r="F308" t="s">
        <v>1084</v>
      </c>
      <c r="G308" t="s">
        <v>792</v>
      </c>
      <c r="H308" t="s">
        <v>1835</v>
      </c>
      <c r="I308" t="s">
        <v>782</v>
      </c>
      <c r="J308" t="s">
        <v>766</v>
      </c>
      <c r="K308" t="s">
        <v>1058</v>
      </c>
      <c r="L308" t="s">
        <v>729</v>
      </c>
      <c r="M308" t="s">
        <v>815</v>
      </c>
      <c r="N308" t="s">
        <v>1336</v>
      </c>
      <c r="O308" t="s">
        <v>710</v>
      </c>
      <c r="P308" t="s">
        <v>712</v>
      </c>
      <c r="Q308" t="s">
        <v>925</v>
      </c>
      <c r="R308" t="s">
        <v>1200</v>
      </c>
      <c r="S308" t="s">
        <v>729</v>
      </c>
      <c r="T308" t="s">
        <v>687</v>
      </c>
      <c r="U308" t="s">
        <v>1836</v>
      </c>
      <c r="V308" t="s">
        <v>666</v>
      </c>
      <c r="W308" t="s">
        <v>755</v>
      </c>
      <c r="X308" t="s">
        <v>790</v>
      </c>
      <c r="Y308" t="s">
        <v>698</v>
      </c>
      <c r="Z308" t="s">
        <v>772</v>
      </c>
      <c r="AA308" t="s">
        <v>711</v>
      </c>
      <c r="AB308" t="s">
        <v>666</v>
      </c>
      <c r="AC308" t="s">
        <v>710</v>
      </c>
      <c r="AD308" t="s">
        <v>884</v>
      </c>
      <c r="AE308" t="s">
        <v>33</v>
      </c>
    </row>
    <row r="309" spans="1:31" x14ac:dyDescent="0.3">
      <c r="A309" t="s">
        <v>1837</v>
      </c>
      <c r="B309" t="s">
        <v>517</v>
      </c>
      <c r="C309" t="s">
        <v>715</v>
      </c>
      <c r="D309" t="s">
        <v>297</v>
      </c>
      <c r="E309" t="s">
        <v>28</v>
      </c>
      <c r="F309" t="s">
        <v>776</v>
      </c>
      <c r="G309" t="s">
        <v>817</v>
      </c>
      <c r="H309" t="s">
        <v>825</v>
      </c>
      <c r="I309" t="s">
        <v>919</v>
      </c>
      <c r="J309" t="s">
        <v>746</v>
      </c>
      <c r="K309" t="s">
        <v>857</v>
      </c>
      <c r="L309" t="s">
        <v>661</v>
      </c>
      <c r="M309" t="s">
        <v>782</v>
      </c>
      <c r="N309" t="s">
        <v>1201</v>
      </c>
      <c r="O309" t="s">
        <v>710</v>
      </c>
      <c r="P309" t="s">
        <v>735</v>
      </c>
      <c r="Q309" t="s">
        <v>1451</v>
      </c>
      <c r="R309" t="s">
        <v>1471</v>
      </c>
      <c r="S309" t="s">
        <v>711</v>
      </c>
      <c r="T309" t="s">
        <v>768</v>
      </c>
      <c r="U309" t="s">
        <v>1569</v>
      </c>
      <c r="V309" t="s">
        <v>711</v>
      </c>
      <c r="W309" t="s">
        <v>689</v>
      </c>
      <c r="X309" t="s">
        <v>706</v>
      </c>
      <c r="Y309" t="s">
        <v>711</v>
      </c>
      <c r="Z309" t="s">
        <v>803</v>
      </c>
      <c r="AA309" t="s">
        <v>768</v>
      </c>
      <c r="AB309" t="s">
        <v>711</v>
      </c>
      <c r="AC309" t="s">
        <v>711</v>
      </c>
      <c r="AD309" t="s">
        <v>884</v>
      </c>
      <c r="AE309" t="s">
        <v>33</v>
      </c>
    </row>
    <row r="310" spans="1:31" x14ac:dyDescent="0.3">
      <c r="A310" t="s">
        <v>1838</v>
      </c>
      <c r="B310" t="s">
        <v>462</v>
      </c>
      <c r="C310" t="s">
        <v>776</v>
      </c>
      <c r="D310" t="s">
        <v>294</v>
      </c>
      <c r="E310" t="s">
        <v>41</v>
      </c>
      <c r="F310" t="s">
        <v>1076</v>
      </c>
      <c r="G310" t="s">
        <v>860</v>
      </c>
      <c r="H310" t="s">
        <v>674</v>
      </c>
      <c r="I310" t="s">
        <v>668</v>
      </c>
      <c r="J310" t="s">
        <v>704</v>
      </c>
      <c r="K310" t="s">
        <v>1160</v>
      </c>
      <c r="L310" t="s">
        <v>929</v>
      </c>
      <c r="M310" t="s">
        <v>721</v>
      </c>
      <c r="N310" t="s">
        <v>1245</v>
      </c>
      <c r="O310" t="s">
        <v>729</v>
      </c>
      <c r="P310" t="s">
        <v>665</v>
      </c>
      <c r="Q310" t="s">
        <v>958</v>
      </c>
      <c r="R310" t="s">
        <v>1703</v>
      </c>
      <c r="S310" t="s">
        <v>661</v>
      </c>
      <c r="T310" t="s">
        <v>687</v>
      </c>
      <c r="U310" t="s">
        <v>1650</v>
      </c>
      <c r="V310" t="s">
        <v>676</v>
      </c>
      <c r="W310" t="s">
        <v>666</v>
      </c>
      <c r="X310" t="s">
        <v>687</v>
      </c>
      <c r="Y310" t="s">
        <v>665</v>
      </c>
      <c r="Z310" t="s">
        <v>768</v>
      </c>
      <c r="AA310" t="s">
        <v>803</v>
      </c>
      <c r="AB310" t="s">
        <v>768</v>
      </c>
      <c r="AC310" t="s">
        <v>729</v>
      </c>
      <c r="AD310" t="s">
        <v>884</v>
      </c>
      <c r="AE310" t="s">
        <v>33</v>
      </c>
    </row>
    <row r="311" spans="1:31" x14ac:dyDescent="0.3">
      <c r="A311" t="s">
        <v>1839</v>
      </c>
      <c r="B311" t="s">
        <v>227</v>
      </c>
      <c r="C311" t="s">
        <v>793</v>
      </c>
      <c r="D311" t="s">
        <v>38</v>
      </c>
      <c r="E311" t="s">
        <v>50</v>
      </c>
      <c r="F311" t="s">
        <v>1096</v>
      </c>
      <c r="G311" t="s">
        <v>1024</v>
      </c>
      <c r="H311" t="s">
        <v>696</v>
      </c>
      <c r="I311" t="s">
        <v>706</v>
      </c>
      <c r="J311" t="s">
        <v>927</v>
      </c>
      <c r="K311" t="s">
        <v>1343</v>
      </c>
      <c r="L311" t="s">
        <v>1274</v>
      </c>
      <c r="M311" t="s">
        <v>831</v>
      </c>
      <c r="N311" t="s">
        <v>1319</v>
      </c>
      <c r="O311" t="s">
        <v>706</v>
      </c>
      <c r="P311" t="s">
        <v>871</v>
      </c>
      <c r="Q311" t="s">
        <v>1840</v>
      </c>
      <c r="R311" t="s">
        <v>1343</v>
      </c>
      <c r="S311" t="s">
        <v>772</v>
      </c>
      <c r="T311" t="s">
        <v>710</v>
      </c>
      <c r="U311" t="s">
        <v>1463</v>
      </c>
      <c r="V311" t="s">
        <v>929</v>
      </c>
      <c r="W311" t="s">
        <v>879</v>
      </c>
      <c r="X311" t="s">
        <v>847</v>
      </c>
      <c r="Y311" t="s">
        <v>666</v>
      </c>
      <c r="Z311" t="s">
        <v>711</v>
      </c>
      <c r="AA311" t="s">
        <v>661</v>
      </c>
      <c r="AB311" t="s">
        <v>729</v>
      </c>
      <c r="AC311" t="s">
        <v>667</v>
      </c>
      <c r="AD311" t="s">
        <v>884</v>
      </c>
      <c r="AE311" t="s">
        <v>33</v>
      </c>
    </row>
    <row r="312" spans="1:31" x14ac:dyDescent="0.3">
      <c r="A312" t="s">
        <v>1841</v>
      </c>
      <c r="B312" t="s">
        <v>602</v>
      </c>
      <c r="C312" t="s">
        <v>738</v>
      </c>
      <c r="D312" t="s">
        <v>294</v>
      </c>
      <c r="E312" t="s">
        <v>52</v>
      </c>
      <c r="F312" t="s">
        <v>817</v>
      </c>
      <c r="G312" t="s">
        <v>714</v>
      </c>
      <c r="H312" t="s">
        <v>1509</v>
      </c>
      <c r="I312" t="s">
        <v>919</v>
      </c>
      <c r="J312" t="s">
        <v>828</v>
      </c>
      <c r="K312" t="s">
        <v>1269</v>
      </c>
      <c r="L312" t="s">
        <v>773</v>
      </c>
      <c r="M312" t="s">
        <v>755</v>
      </c>
      <c r="N312" t="s">
        <v>1842</v>
      </c>
      <c r="O312" t="s">
        <v>668</v>
      </c>
      <c r="P312" t="s">
        <v>936</v>
      </c>
      <c r="Q312" t="s">
        <v>1613</v>
      </c>
      <c r="R312" t="s">
        <v>1335</v>
      </c>
      <c r="S312" t="s">
        <v>729</v>
      </c>
      <c r="T312" t="s">
        <v>666</v>
      </c>
      <c r="U312" t="s">
        <v>705</v>
      </c>
      <c r="V312" t="s">
        <v>689</v>
      </c>
      <c r="W312" t="s">
        <v>699</v>
      </c>
      <c r="X312" t="s">
        <v>784</v>
      </c>
      <c r="Y312" t="s">
        <v>666</v>
      </c>
      <c r="Z312" t="s">
        <v>661</v>
      </c>
      <c r="AA312" t="s">
        <v>687</v>
      </c>
      <c r="AB312" t="s">
        <v>768</v>
      </c>
      <c r="AC312" t="s">
        <v>1016</v>
      </c>
      <c r="AD312" t="s">
        <v>824</v>
      </c>
      <c r="AE312" t="s">
        <v>33</v>
      </c>
    </row>
    <row r="313" spans="1:31" x14ac:dyDescent="0.3">
      <c r="A313" t="s">
        <v>1843</v>
      </c>
      <c r="B313" t="s">
        <v>495</v>
      </c>
      <c r="C313" t="s">
        <v>993</v>
      </c>
      <c r="D313" t="s">
        <v>319</v>
      </c>
      <c r="E313" t="s">
        <v>41</v>
      </c>
      <c r="F313" t="s">
        <v>861</v>
      </c>
      <c r="G313" t="s">
        <v>939</v>
      </c>
      <c r="H313" t="s">
        <v>1029</v>
      </c>
      <c r="I313" t="s">
        <v>735</v>
      </c>
      <c r="J313" t="s">
        <v>727</v>
      </c>
      <c r="K313" t="s">
        <v>865</v>
      </c>
      <c r="L313" t="s">
        <v>687</v>
      </c>
      <c r="M313" t="s">
        <v>721</v>
      </c>
      <c r="N313" t="s">
        <v>1799</v>
      </c>
      <c r="O313" t="s">
        <v>910</v>
      </c>
      <c r="P313" t="s">
        <v>919</v>
      </c>
      <c r="Q313" t="s">
        <v>1162</v>
      </c>
      <c r="R313" t="s">
        <v>843</v>
      </c>
      <c r="S313" t="s">
        <v>773</v>
      </c>
      <c r="T313" t="s">
        <v>711</v>
      </c>
      <c r="U313" t="s">
        <v>705</v>
      </c>
      <c r="V313" t="s">
        <v>729</v>
      </c>
      <c r="W313" t="s">
        <v>651</v>
      </c>
      <c r="X313" t="s">
        <v>706</v>
      </c>
      <c r="Y313" t="s">
        <v>772</v>
      </c>
      <c r="Z313" t="s">
        <v>711</v>
      </c>
      <c r="AA313" t="s">
        <v>773</v>
      </c>
      <c r="AB313" t="s">
        <v>768</v>
      </c>
      <c r="AC313" t="s">
        <v>651</v>
      </c>
      <c r="AD313" t="s">
        <v>824</v>
      </c>
      <c r="AE313" t="s">
        <v>33</v>
      </c>
    </row>
    <row r="314" spans="1:31" x14ac:dyDescent="0.3">
      <c r="A314" t="s">
        <v>1844</v>
      </c>
      <c r="B314" t="s">
        <v>1845</v>
      </c>
      <c r="C314" t="s">
        <v>793</v>
      </c>
      <c r="D314" t="s">
        <v>716</v>
      </c>
      <c r="E314" t="s">
        <v>41</v>
      </c>
      <c r="F314" t="s">
        <v>860</v>
      </c>
      <c r="G314" t="s">
        <v>1375</v>
      </c>
      <c r="H314" t="s">
        <v>1373</v>
      </c>
      <c r="I314" t="s">
        <v>667</v>
      </c>
      <c r="J314" t="s">
        <v>771</v>
      </c>
      <c r="K314" t="s">
        <v>924</v>
      </c>
      <c r="L314" t="s">
        <v>666</v>
      </c>
      <c r="M314" t="s">
        <v>879</v>
      </c>
      <c r="N314" t="s">
        <v>959</v>
      </c>
      <c r="O314" t="s">
        <v>929</v>
      </c>
      <c r="P314" t="s">
        <v>782</v>
      </c>
      <c r="Q314" t="s">
        <v>1034</v>
      </c>
      <c r="R314" t="s">
        <v>999</v>
      </c>
      <c r="S314" t="s">
        <v>729</v>
      </c>
      <c r="T314" t="s">
        <v>666</v>
      </c>
      <c r="U314" t="s">
        <v>813</v>
      </c>
      <c r="V314" t="s">
        <v>803</v>
      </c>
      <c r="W314" t="s">
        <v>687</v>
      </c>
      <c r="X314" t="s">
        <v>1008</v>
      </c>
      <c r="Y314" t="s">
        <v>710</v>
      </c>
      <c r="Z314" t="s">
        <v>676</v>
      </c>
      <c r="AA314" t="s">
        <v>676</v>
      </c>
      <c r="AB314" t="s">
        <v>772</v>
      </c>
      <c r="AC314" t="s">
        <v>929</v>
      </c>
      <c r="AD314" t="s">
        <v>1151</v>
      </c>
      <c r="AE314" t="s">
        <v>33</v>
      </c>
    </row>
    <row r="315" spans="1:31" x14ac:dyDescent="0.3">
      <c r="A315" t="s">
        <v>1846</v>
      </c>
      <c r="B315" t="s">
        <v>1847</v>
      </c>
      <c r="C315" t="s">
        <v>888</v>
      </c>
      <c r="D315" t="s">
        <v>716</v>
      </c>
      <c r="E315" t="s">
        <v>36</v>
      </c>
      <c r="F315" t="s">
        <v>1090</v>
      </c>
      <c r="G315" t="s">
        <v>901</v>
      </c>
      <c r="H315" t="s">
        <v>1171</v>
      </c>
      <c r="I315" t="s">
        <v>689</v>
      </c>
      <c r="J315" t="s">
        <v>824</v>
      </c>
      <c r="K315" t="s">
        <v>1677</v>
      </c>
      <c r="L315" t="s">
        <v>772</v>
      </c>
      <c r="M315" t="s">
        <v>848</v>
      </c>
      <c r="N315" t="s">
        <v>1432</v>
      </c>
      <c r="O315" t="s">
        <v>687</v>
      </c>
      <c r="P315" t="s">
        <v>734</v>
      </c>
      <c r="Q315" t="s">
        <v>1610</v>
      </c>
      <c r="R315" t="s">
        <v>783</v>
      </c>
      <c r="S315" t="s">
        <v>729</v>
      </c>
      <c r="T315" t="s">
        <v>666</v>
      </c>
      <c r="U315" t="s">
        <v>944</v>
      </c>
      <c r="V315" t="s">
        <v>773</v>
      </c>
      <c r="W315" t="s">
        <v>665</v>
      </c>
      <c r="X315" t="s">
        <v>668</v>
      </c>
      <c r="Y315" t="s">
        <v>688</v>
      </c>
      <c r="Z315" t="s">
        <v>733</v>
      </c>
      <c r="AA315" t="s">
        <v>1274</v>
      </c>
      <c r="AB315" t="s">
        <v>756</v>
      </c>
      <c r="AC315" t="s">
        <v>772</v>
      </c>
      <c r="AD315" t="s">
        <v>1151</v>
      </c>
      <c r="AE315" t="s">
        <v>33</v>
      </c>
    </row>
    <row r="316" spans="1:31" x14ac:dyDescent="0.3">
      <c r="A316" t="s">
        <v>1848</v>
      </c>
      <c r="B316" t="s">
        <v>226</v>
      </c>
      <c r="C316" t="s">
        <v>715</v>
      </c>
      <c r="D316" t="s">
        <v>45</v>
      </c>
      <c r="E316" t="s">
        <v>50</v>
      </c>
      <c r="F316" t="s">
        <v>1176</v>
      </c>
      <c r="G316" t="s">
        <v>817</v>
      </c>
      <c r="H316" t="s">
        <v>719</v>
      </c>
      <c r="I316" t="s">
        <v>706</v>
      </c>
      <c r="J316" t="s">
        <v>652</v>
      </c>
      <c r="K316" t="s">
        <v>1631</v>
      </c>
      <c r="L316" t="s">
        <v>676</v>
      </c>
      <c r="M316" t="s">
        <v>711</v>
      </c>
      <c r="N316" t="s">
        <v>1849</v>
      </c>
      <c r="O316" t="s">
        <v>919</v>
      </c>
      <c r="P316" t="s">
        <v>746</v>
      </c>
      <c r="Q316" t="s">
        <v>1034</v>
      </c>
      <c r="R316" t="s">
        <v>906</v>
      </c>
      <c r="S316" t="s">
        <v>768</v>
      </c>
      <c r="T316" t="s">
        <v>687</v>
      </c>
      <c r="U316" t="s">
        <v>1242</v>
      </c>
      <c r="V316" t="s">
        <v>710</v>
      </c>
      <c r="W316" t="s">
        <v>866</v>
      </c>
      <c r="X316" t="s">
        <v>801</v>
      </c>
      <c r="Y316" t="s">
        <v>666</v>
      </c>
      <c r="Z316" t="s">
        <v>729</v>
      </c>
      <c r="AA316" t="s">
        <v>768</v>
      </c>
      <c r="AB316" t="s">
        <v>729</v>
      </c>
      <c r="AC316" t="s">
        <v>929</v>
      </c>
      <c r="AD316" t="s">
        <v>1151</v>
      </c>
      <c r="AE316" t="s">
        <v>33</v>
      </c>
    </row>
    <row r="317" spans="1:31" x14ac:dyDescent="0.3">
      <c r="A317" t="s">
        <v>1850</v>
      </c>
      <c r="B317" t="s">
        <v>185</v>
      </c>
      <c r="C317" t="s">
        <v>793</v>
      </c>
      <c r="D317" t="s">
        <v>61</v>
      </c>
      <c r="E317" t="s">
        <v>50</v>
      </c>
      <c r="F317" t="s">
        <v>777</v>
      </c>
      <c r="G317" t="s">
        <v>1061</v>
      </c>
      <c r="H317" t="s">
        <v>1309</v>
      </c>
      <c r="I317" t="s">
        <v>815</v>
      </c>
      <c r="J317" t="s">
        <v>753</v>
      </c>
      <c r="K317" t="s">
        <v>697</v>
      </c>
      <c r="L317" t="s">
        <v>1274</v>
      </c>
      <c r="M317" t="s">
        <v>1274</v>
      </c>
      <c r="N317" t="s">
        <v>1319</v>
      </c>
      <c r="O317" t="s">
        <v>815</v>
      </c>
      <c r="P317" t="s">
        <v>847</v>
      </c>
      <c r="Q317" t="s">
        <v>1195</v>
      </c>
      <c r="R317" t="s">
        <v>697</v>
      </c>
      <c r="S317" t="s">
        <v>666</v>
      </c>
      <c r="T317" t="s">
        <v>1016</v>
      </c>
      <c r="U317" t="s">
        <v>1059</v>
      </c>
      <c r="V317" t="s">
        <v>698</v>
      </c>
      <c r="W317" t="s">
        <v>848</v>
      </c>
      <c r="X317" t="s">
        <v>663</v>
      </c>
      <c r="Y317" t="s">
        <v>665</v>
      </c>
      <c r="Z317" t="s">
        <v>733</v>
      </c>
      <c r="AA317" t="s">
        <v>711</v>
      </c>
      <c r="AB317" t="s">
        <v>768</v>
      </c>
      <c r="AC317" t="s">
        <v>687</v>
      </c>
      <c r="AD317" t="s">
        <v>1151</v>
      </c>
      <c r="AE317" t="s">
        <v>33</v>
      </c>
    </row>
    <row r="318" spans="1:31" x14ac:dyDescent="0.3">
      <c r="A318" t="s">
        <v>1851</v>
      </c>
      <c r="B318" t="s">
        <v>481</v>
      </c>
      <c r="C318" t="s">
        <v>793</v>
      </c>
      <c r="D318" t="s">
        <v>57</v>
      </c>
      <c r="E318" t="s">
        <v>36</v>
      </c>
      <c r="F318" t="s">
        <v>1176</v>
      </c>
      <c r="G318" t="s">
        <v>644</v>
      </c>
      <c r="H318" t="s">
        <v>1140</v>
      </c>
      <c r="I318" t="s">
        <v>667</v>
      </c>
      <c r="J318" t="s">
        <v>704</v>
      </c>
      <c r="K318" t="s">
        <v>958</v>
      </c>
      <c r="L318" t="s">
        <v>666</v>
      </c>
      <c r="M318" t="s">
        <v>919</v>
      </c>
      <c r="N318" t="s">
        <v>1791</v>
      </c>
      <c r="O318" t="s">
        <v>929</v>
      </c>
      <c r="P318" t="s">
        <v>735</v>
      </c>
      <c r="Q318" t="s">
        <v>907</v>
      </c>
      <c r="R318" t="s">
        <v>1239</v>
      </c>
      <c r="S318" t="s">
        <v>729</v>
      </c>
      <c r="T318" t="s">
        <v>661</v>
      </c>
      <c r="U318" t="s">
        <v>870</v>
      </c>
      <c r="V318" t="s">
        <v>803</v>
      </c>
      <c r="W318" t="s">
        <v>661</v>
      </c>
      <c r="X318" t="s">
        <v>687</v>
      </c>
      <c r="Y318" t="s">
        <v>689</v>
      </c>
      <c r="Z318" t="s">
        <v>711</v>
      </c>
      <c r="AA318" t="s">
        <v>831</v>
      </c>
      <c r="AB318" t="s">
        <v>661</v>
      </c>
      <c r="AC318" t="s">
        <v>910</v>
      </c>
      <c r="AD318" t="s">
        <v>1151</v>
      </c>
      <c r="AE318" t="s">
        <v>33</v>
      </c>
    </row>
    <row r="319" spans="1:31" x14ac:dyDescent="0.3">
      <c r="A319" t="s">
        <v>1852</v>
      </c>
      <c r="B319" t="s">
        <v>173</v>
      </c>
      <c r="C319" t="s">
        <v>793</v>
      </c>
      <c r="D319" t="s">
        <v>78</v>
      </c>
      <c r="E319" t="s">
        <v>41</v>
      </c>
      <c r="F319" t="s">
        <v>993</v>
      </c>
      <c r="G319" t="s">
        <v>737</v>
      </c>
      <c r="H319" t="s">
        <v>821</v>
      </c>
      <c r="I319" t="s">
        <v>735</v>
      </c>
      <c r="J319" t="s">
        <v>727</v>
      </c>
      <c r="K319" t="s">
        <v>904</v>
      </c>
      <c r="L319" t="s">
        <v>666</v>
      </c>
      <c r="M319" t="s">
        <v>721</v>
      </c>
      <c r="N319" t="s">
        <v>1853</v>
      </c>
      <c r="O319" t="s">
        <v>1008</v>
      </c>
      <c r="P319" t="s">
        <v>919</v>
      </c>
      <c r="Q319" t="s">
        <v>657</v>
      </c>
      <c r="R319" t="s">
        <v>1447</v>
      </c>
      <c r="S319" t="s">
        <v>768</v>
      </c>
      <c r="T319" t="s">
        <v>661</v>
      </c>
      <c r="U319" t="s">
        <v>1290</v>
      </c>
      <c r="V319" t="s">
        <v>729</v>
      </c>
      <c r="W319" t="s">
        <v>815</v>
      </c>
      <c r="X319" t="s">
        <v>734</v>
      </c>
      <c r="Y319" t="s">
        <v>698</v>
      </c>
      <c r="Z319" t="s">
        <v>733</v>
      </c>
      <c r="AA319" t="s">
        <v>803</v>
      </c>
      <c r="AB319" t="s">
        <v>687</v>
      </c>
      <c r="AC319" t="s">
        <v>665</v>
      </c>
      <c r="AD319" t="s">
        <v>1151</v>
      </c>
      <c r="AE319" t="s">
        <v>33</v>
      </c>
    </row>
    <row r="320" spans="1:31" x14ac:dyDescent="0.3">
      <c r="A320" t="s">
        <v>1854</v>
      </c>
      <c r="B320" t="s">
        <v>194</v>
      </c>
      <c r="C320" t="s">
        <v>993</v>
      </c>
      <c r="D320" t="s">
        <v>716</v>
      </c>
      <c r="E320" t="s">
        <v>50</v>
      </c>
      <c r="F320" t="s">
        <v>1222</v>
      </c>
      <c r="G320" t="s">
        <v>792</v>
      </c>
      <c r="H320" t="s">
        <v>1348</v>
      </c>
      <c r="I320" t="s">
        <v>735</v>
      </c>
      <c r="J320" t="s">
        <v>753</v>
      </c>
      <c r="K320" t="s">
        <v>1157</v>
      </c>
      <c r="L320" t="s">
        <v>768</v>
      </c>
      <c r="M320" t="s">
        <v>668</v>
      </c>
      <c r="N320" t="s">
        <v>1033</v>
      </c>
      <c r="O320" t="s">
        <v>665</v>
      </c>
      <c r="P320" t="s">
        <v>782</v>
      </c>
      <c r="Q320" t="s">
        <v>1855</v>
      </c>
      <c r="R320" t="s">
        <v>1181</v>
      </c>
      <c r="S320" t="s">
        <v>729</v>
      </c>
      <c r="T320" t="s">
        <v>666</v>
      </c>
      <c r="U320" t="s">
        <v>1856</v>
      </c>
      <c r="V320" t="s">
        <v>910</v>
      </c>
      <c r="W320" t="s">
        <v>735</v>
      </c>
      <c r="X320" t="s">
        <v>866</v>
      </c>
      <c r="Y320" t="s">
        <v>729</v>
      </c>
      <c r="Z320" t="s">
        <v>733</v>
      </c>
      <c r="AA320" t="s">
        <v>711</v>
      </c>
      <c r="AB320" t="s">
        <v>773</v>
      </c>
      <c r="AC320" t="s">
        <v>687</v>
      </c>
      <c r="AD320" t="s">
        <v>682</v>
      </c>
      <c r="AE320" t="s">
        <v>33</v>
      </c>
    </row>
    <row r="321" spans="1:31" x14ac:dyDescent="0.3">
      <c r="A321" t="s">
        <v>1857</v>
      </c>
      <c r="B321" t="s">
        <v>414</v>
      </c>
      <c r="C321" t="s">
        <v>939</v>
      </c>
      <c r="D321" t="s">
        <v>323</v>
      </c>
      <c r="E321" t="s">
        <v>50</v>
      </c>
      <c r="F321" t="s">
        <v>672</v>
      </c>
      <c r="G321" t="s">
        <v>1061</v>
      </c>
      <c r="H321" t="s">
        <v>837</v>
      </c>
      <c r="I321" t="s">
        <v>919</v>
      </c>
      <c r="J321" t="s">
        <v>663</v>
      </c>
      <c r="K321" t="s">
        <v>826</v>
      </c>
      <c r="L321" t="s">
        <v>676</v>
      </c>
      <c r="M321" t="s">
        <v>768</v>
      </c>
      <c r="N321" t="s">
        <v>1438</v>
      </c>
      <c r="O321" t="s">
        <v>735</v>
      </c>
      <c r="P321" t="s">
        <v>881</v>
      </c>
      <c r="Q321" t="s">
        <v>1195</v>
      </c>
      <c r="R321" t="s">
        <v>1073</v>
      </c>
      <c r="S321" t="s">
        <v>661</v>
      </c>
      <c r="T321" t="s">
        <v>1016</v>
      </c>
      <c r="U321" t="s">
        <v>1229</v>
      </c>
      <c r="V321" t="s">
        <v>755</v>
      </c>
      <c r="W321" t="s">
        <v>909</v>
      </c>
      <c r="X321" t="s">
        <v>658</v>
      </c>
      <c r="Y321" t="s">
        <v>772</v>
      </c>
      <c r="Z321" t="s">
        <v>773</v>
      </c>
      <c r="AA321" t="s">
        <v>1016</v>
      </c>
      <c r="AB321" t="s">
        <v>772</v>
      </c>
      <c r="AC321" t="s">
        <v>815</v>
      </c>
      <c r="AD321" t="s">
        <v>682</v>
      </c>
      <c r="AE321" t="s">
        <v>33</v>
      </c>
    </row>
    <row r="322" spans="1:31" x14ac:dyDescent="0.3">
      <c r="A322" t="s">
        <v>1858</v>
      </c>
      <c r="B322" t="s">
        <v>528</v>
      </c>
      <c r="C322" t="s">
        <v>874</v>
      </c>
      <c r="D322" t="s">
        <v>319</v>
      </c>
      <c r="E322" t="s">
        <v>41</v>
      </c>
      <c r="F322" t="s">
        <v>1117</v>
      </c>
      <c r="G322" t="s">
        <v>873</v>
      </c>
      <c r="H322" t="s">
        <v>1309</v>
      </c>
      <c r="I322" t="s">
        <v>667</v>
      </c>
      <c r="J322" t="s">
        <v>663</v>
      </c>
      <c r="K322" t="s">
        <v>868</v>
      </c>
      <c r="L322" t="s">
        <v>687</v>
      </c>
      <c r="M322" t="s">
        <v>919</v>
      </c>
      <c r="N322" t="s">
        <v>1550</v>
      </c>
      <c r="O322" t="s">
        <v>687</v>
      </c>
      <c r="P322" t="s">
        <v>667</v>
      </c>
      <c r="Q322" t="s">
        <v>1679</v>
      </c>
      <c r="R322" t="s">
        <v>1228</v>
      </c>
      <c r="S322" t="s">
        <v>773</v>
      </c>
      <c r="T322" t="s">
        <v>711</v>
      </c>
      <c r="U322" t="s">
        <v>813</v>
      </c>
      <c r="V322" t="s">
        <v>733</v>
      </c>
      <c r="W322" t="s">
        <v>910</v>
      </c>
      <c r="X322" t="s">
        <v>665</v>
      </c>
      <c r="Y322" t="s">
        <v>661</v>
      </c>
      <c r="Z322" t="s">
        <v>733</v>
      </c>
      <c r="AA322" t="s">
        <v>831</v>
      </c>
      <c r="AB322" t="s">
        <v>773</v>
      </c>
      <c r="AC322" t="s">
        <v>661</v>
      </c>
      <c r="AD322" t="s">
        <v>682</v>
      </c>
      <c r="AE322" t="s">
        <v>33</v>
      </c>
    </row>
    <row r="323" spans="1:31" x14ac:dyDescent="0.3">
      <c r="A323" t="s">
        <v>1859</v>
      </c>
      <c r="B323" t="s">
        <v>146</v>
      </c>
      <c r="C323" t="s">
        <v>818</v>
      </c>
      <c r="D323" t="s">
        <v>82</v>
      </c>
      <c r="E323" t="s">
        <v>52</v>
      </c>
      <c r="F323" t="s">
        <v>1010</v>
      </c>
      <c r="G323" t="s">
        <v>1095</v>
      </c>
      <c r="H323" t="s">
        <v>920</v>
      </c>
      <c r="I323" t="s">
        <v>667</v>
      </c>
      <c r="J323" t="s">
        <v>750</v>
      </c>
      <c r="K323" t="s">
        <v>1304</v>
      </c>
      <c r="L323" t="s">
        <v>687</v>
      </c>
      <c r="M323" t="s">
        <v>688</v>
      </c>
      <c r="N323" t="s">
        <v>1791</v>
      </c>
      <c r="O323" t="s">
        <v>687</v>
      </c>
      <c r="P323" t="s">
        <v>651</v>
      </c>
      <c r="Q323" t="s">
        <v>917</v>
      </c>
      <c r="R323" t="s">
        <v>926</v>
      </c>
      <c r="S323" t="s">
        <v>733</v>
      </c>
      <c r="T323" t="s">
        <v>711</v>
      </c>
      <c r="U323" t="s">
        <v>1860</v>
      </c>
      <c r="V323" t="s">
        <v>666</v>
      </c>
      <c r="W323" t="s">
        <v>667</v>
      </c>
      <c r="X323" t="s">
        <v>879</v>
      </c>
      <c r="Y323" t="s">
        <v>1008</v>
      </c>
      <c r="Z323" t="s">
        <v>661</v>
      </c>
      <c r="AA323" t="s">
        <v>773</v>
      </c>
      <c r="AB323" t="s">
        <v>768</v>
      </c>
      <c r="AC323" t="s">
        <v>668</v>
      </c>
      <c r="AD323" t="s">
        <v>682</v>
      </c>
      <c r="AE323" t="s">
        <v>33</v>
      </c>
    </row>
    <row r="324" spans="1:31" x14ac:dyDescent="0.3">
      <c r="A324" t="s">
        <v>1861</v>
      </c>
      <c r="B324" t="s">
        <v>530</v>
      </c>
      <c r="C324" t="s">
        <v>793</v>
      </c>
      <c r="D324" t="s">
        <v>345</v>
      </c>
      <c r="E324" t="s">
        <v>41</v>
      </c>
      <c r="F324" t="s">
        <v>875</v>
      </c>
      <c r="G324" t="s">
        <v>1375</v>
      </c>
      <c r="H324" t="s">
        <v>935</v>
      </c>
      <c r="I324" t="s">
        <v>689</v>
      </c>
      <c r="J324" t="s">
        <v>663</v>
      </c>
      <c r="K324" t="s">
        <v>1430</v>
      </c>
      <c r="L324" t="s">
        <v>768</v>
      </c>
      <c r="M324" t="s">
        <v>651</v>
      </c>
      <c r="N324" t="s">
        <v>1862</v>
      </c>
      <c r="O324" t="s">
        <v>1016</v>
      </c>
      <c r="P324" t="s">
        <v>706</v>
      </c>
      <c r="Q324" t="s">
        <v>1123</v>
      </c>
      <c r="R324" t="s">
        <v>781</v>
      </c>
      <c r="S324" t="s">
        <v>687</v>
      </c>
      <c r="T324" t="s">
        <v>665</v>
      </c>
      <c r="U324" t="s">
        <v>1863</v>
      </c>
      <c r="V324" t="s">
        <v>803</v>
      </c>
      <c r="W324" t="s">
        <v>929</v>
      </c>
      <c r="X324" t="s">
        <v>665</v>
      </c>
      <c r="Y324" t="s">
        <v>929</v>
      </c>
      <c r="Z324" t="s">
        <v>733</v>
      </c>
      <c r="AA324" t="s">
        <v>676</v>
      </c>
      <c r="AB324" t="s">
        <v>768</v>
      </c>
      <c r="AC324" t="s">
        <v>666</v>
      </c>
      <c r="AD324" t="s">
        <v>682</v>
      </c>
      <c r="AE324" t="s">
        <v>33</v>
      </c>
    </row>
    <row r="325" spans="1:31" x14ac:dyDescent="0.3">
      <c r="A325" t="s">
        <v>1864</v>
      </c>
      <c r="B325" t="s">
        <v>403</v>
      </c>
      <c r="C325" t="s">
        <v>692</v>
      </c>
      <c r="D325" t="s">
        <v>302</v>
      </c>
      <c r="E325" t="s">
        <v>28</v>
      </c>
      <c r="F325" t="s">
        <v>1062</v>
      </c>
      <c r="G325" t="s">
        <v>737</v>
      </c>
      <c r="H325" t="s">
        <v>1557</v>
      </c>
      <c r="I325" t="s">
        <v>689</v>
      </c>
      <c r="J325" t="s">
        <v>1053</v>
      </c>
      <c r="K325" t="s">
        <v>941</v>
      </c>
      <c r="L325" t="s">
        <v>687</v>
      </c>
      <c r="M325" t="s">
        <v>879</v>
      </c>
      <c r="N325" t="s">
        <v>967</v>
      </c>
      <c r="O325" t="s">
        <v>772</v>
      </c>
      <c r="P325" t="s">
        <v>698</v>
      </c>
      <c r="Q325" t="s">
        <v>764</v>
      </c>
      <c r="R325" t="s">
        <v>883</v>
      </c>
      <c r="S325" t="s">
        <v>729</v>
      </c>
      <c r="T325" t="s">
        <v>687</v>
      </c>
      <c r="U325" t="s">
        <v>1865</v>
      </c>
      <c r="V325" t="s">
        <v>687</v>
      </c>
      <c r="W325" t="s">
        <v>879</v>
      </c>
      <c r="X325" t="s">
        <v>909</v>
      </c>
      <c r="Y325" t="s">
        <v>687</v>
      </c>
      <c r="Z325" t="s">
        <v>711</v>
      </c>
      <c r="AA325" t="s">
        <v>803</v>
      </c>
      <c r="AB325" t="s">
        <v>711</v>
      </c>
      <c r="AC325" t="s">
        <v>687</v>
      </c>
      <c r="AD325" t="s">
        <v>682</v>
      </c>
      <c r="AE325" t="s">
        <v>33</v>
      </c>
    </row>
    <row r="326" spans="1:31" x14ac:dyDescent="0.3">
      <c r="A326" t="s">
        <v>1866</v>
      </c>
      <c r="B326" t="s">
        <v>188</v>
      </c>
      <c r="C326" t="s">
        <v>834</v>
      </c>
      <c r="D326" t="s">
        <v>35</v>
      </c>
      <c r="E326" t="s">
        <v>41</v>
      </c>
      <c r="F326" t="s">
        <v>776</v>
      </c>
      <c r="G326" t="s">
        <v>644</v>
      </c>
      <c r="H326" t="s">
        <v>995</v>
      </c>
      <c r="I326" t="s">
        <v>735</v>
      </c>
      <c r="J326" t="s">
        <v>746</v>
      </c>
      <c r="K326" t="s">
        <v>1137</v>
      </c>
      <c r="L326" t="s">
        <v>711</v>
      </c>
      <c r="M326" t="s">
        <v>665</v>
      </c>
      <c r="N326" t="s">
        <v>823</v>
      </c>
      <c r="O326" t="s">
        <v>756</v>
      </c>
      <c r="P326" t="s">
        <v>879</v>
      </c>
      <c r="Q326" t="s">
        <v>1052</v>
      </c>
      <c r="R326" t="s">
        <v>1209</v>
      </c>
      <c r="S326" t="s">
        <v>729</v>
      </c>
      <c r="T326" t="s">
        <v>666</v>
      </c>
      <c r="U326" t="s">
        <v>944</v>
      </c>
      <c r="V326" t="s">
        <v>773</v>
      </c>
      <c r="W326" t="s">
        <v>929</v>
      </c>
      <c r="X326" t="s">
        <v>756</v>
      </c>
      <c r="Y326" t="s">
        <v>710</v>
      </c>
      <c r="Z326" t="s">
        <v>768</v>
      </c>
      <c r="AA326" t="s">
        <v>831</v>
      </c>
      <c r="AB326" t="s">
        <v>729</v>
      </c>
      <c r="AC326" t="s">
        <v>756</v>
      </c>
      <c r="AD326" t="s">
        <v>682</v>
      </c>
      <c r="AE326" t="s">
        <v>33</v>
      </c>
    </row>
    <row r="327" spans="1:31" x14ac:dyDescent="0.3">
      <c r="A327" t="s">
        <v>1867</v>
      </c>
      <c r="B327" t="s">
        <v>175</v>
      </c>
      <c r="C327" t="s">
        <v>902</v>
      </c>
      <c r="D327" t="s">
        <v>61</v>
      </c>
      <c r="E327" t="s">
        <v>41</v>
      </c>
      <c r="F327" t="s">
        <v>777</v>
      </c>
      <c r="G327" t="s">
        <v>833</v>
      </c>
      <c r="H327" t="s">
        <v>1173</v>
      </c>
      <c r="I327" t="s">
        <v>815</v>
      </c>
      <c r="J327" t="s">
        <v>847</v>
      </c>
      <c r="K327" t="s">
        <v>786</v>
      </c>
      <c r="L327" t="s">
        <v>773</v>
      </c>
      <c r="M327" t="s">
        <v>1008</v>
      </c>
      <c r="N327" t="s">
        <v>1591</v>
      </c>
      <c r="O327" t="s">
        <v>689</v>
      </c>
      <c r="P327" t="s">
        <v>712</v>
      </c>
      <c r="Q327" t="s">
        <v>1760</v>
      </c>
      <c r="R327" t="s">
        <v>1734</v>
      </c>
      <c r="S327" t="s">
        <v>733</v>
      </c>
      <c r="T327" t="s">
        <v>711</v>
      </c>
      <c r="U327" t="s">
        <v>1451</v>
      </c>
      <c r="V327" t="s">
        <v>661</v>
      </c>
      <c r="W327" t="s">
        <v>651</v>
      </c>
      <c r="X327" t="s">
        <v>848</v>
      </c>
      <c r="Y327" t="s">
        <v>910</v>
      </c>
      <c r="Z327" t="s">
        <v>729</v>
      </c>
      <c r="AA327" t="s">
        <v>803</v>
      </c>
      <c r="AB327" t="s">
        <v>711</v>
      </c>
      <c r="AC327" t="s">
        <v>665</v>
      </c>
      <c r="AD327" t="s">
        <v>682</v>
      </c>
      <c r="AE327" t="s">
        <v>33</v>
      </c>
    </row>
    <row r="328" spans="1:31" x14ac:dyDescent="0.3">
      <c r="A328" t="s">
        <v>1868</v>
      </c>
      <c r="B328" t="s">
        <v>359</v>
      </c>
      <c r="C328" t="s">
        <v>993</v>
      </c>
      <c r="D328" t="s">
        <v>716</v>
      </c>
      <c r="E328" t="s">
        <v>28</v>
      </c>
      <c r="F328" t="s">
        <v>1132</v>
      </c>
      <c r="G328" t="s">
        <v>850</v>
      </c>
      <c r="H328" t="s">
        <v>1214</v>
      </c>
      <c r="I328" t="s">
        <v>667</v>
      </c>
      <c r="J328" t="s">
        <v>699</v>
      </c>
      <c r="K328" t="s">
        <v>962</v>
      </c>
      <c r="L328" t="s">
        <v>773</v>
      </c>
      <c r="M328" t="s">
        <v>665</v>
      </c>
      <c r="N328" t="s">
        <v>1869</v>
      </c>
      <c r="O328" t="s">
        <v>756</v>
      </c>
      <c r="P328" t="s">
        <v>688</v>
      </c>
      <c r="Q328" t="s">
        <v>684</v>
      </c>
      <c r="R328" t="s">
        <v>1073</v>
      </c>
      <c r="S328" t="s">
        <v>772</v>
      </c>
      <c r="T328" t="s">
        <v>687</v>
      </c>
      <c r="U328" t="s">
        <v>1870</v>
      </c>
      <c r="V328" t="s">
        <v>1016</v>
      </c>
      <c r="W328" t="s">
        <v>706</v>
      </c>
      <c r="X328" t="s">
        <v>754</v>
      </c>
      <c r="Y328" t="s">
        <v>665</v>
      </c>
      <c r="Z328" t="s">
        <v>773</v>
      </c>
      <c r="AA328" t="s">
        <v>773</v>
      </c>
      <c r="AB328" t="s">
        <v>661</v>
      </c>
      <c r="AC328" t="s">
        <v>651</v>
      </c>
      <c r="AD328" t="s">
        <v>664</v>
      </c>
      <c r="AE328" t="s">
        <v>33</v>
      </c>
    </row>
    <row r="329" spans="1:31" x14ac:dyDescent="0.3">
      <c r="A329" t="s">
        <v>1871</v>
      </c>
      <c r="B329" t="s">
        <v>152</v>
      </c>
      <c r="C329" t="s">
        <v>671</v>
      </c>
      <c r="D329" t="s">
        <v>59</v>
      </c>
      <c r="E329" t="s">
        <v>36</v>
      </c>
      <c r="F329" t="s">
        <v>1010</v>
      </c>
      <c r="G329" t="s">
        <v>875</v>
      </c>
      <c r="H329" t="s">
        <v>1533</v>
      </c>
      <c r="I329" t="s">
        <v>782</v>
      </c>
      <c r="J329" t="s">
        <v>838</v>
      </c>
      <c r="K329" t="s">
        <v>1253</v>
      </c>
      <c r="L329" t="s">
        <v>666</v>
      </c>
      <c r="M329" t="s">
        <v>848</v>
      </c>
      <c r="N329" t="s">
        <v>1799</v>
      </c>
      <c r="O329" t="s">
        <v>1016</v>
      </c>
      <c r="P329" t="s">
        <v>706</v>
      </c>
      <c r="Q329" t="s">
        <v>907</v>
      </c>
      <c r="R329" t="s">
        <v>857</v>
      </c>
      <c r="S329" t="s">
        <v>676</v>
      </c>
      <c r="T329" t="s">
        <v>803</v>
      </c>
      <c r="U329" t="s">
        <v>1709</v>
      </c>
      <c r="V329" t="s">
        <v>768</v>
      </c>
      <c r="W329" t="s">
        <v>919</v>
      </c>
      <c r="X329" t="s">
        <v>879</v>
      </c>
      <c r="Y329" t="s">
        <v>815</v>
      </c>
      <c r="Z329" t="s">
        <v>665</v>
      </c>
      <c r="AA329" t="s">
        <v>733</v>
      </c>
      <c r="AB329" t="s">
        <v>666</v>
      </c>
      <c r="AC329" t="s">
        <v>919</v>
      </c>
      <c r="AD329" t="s">
        <v>664</v>
      </c>
      <c r="AE329" t="s">
        <v>33</v>
      </c>
    </row>
    <row r="330" spans="1:31" x14ac:dyDescent="0.3">
      <c r="A330" t="s">
        <v>1872</v>
      </c>
      <c r="B330" t="s">
        <v>228</v>
      </c>
      <c r="C330" t="s">
        <v>931</v>
      </c>
      <c r="D330" t="s">
        <v>57</v>
      </c>
      <c r="E330" t="s">
        <v>52</v>
      </c>
      <c r="F330" t="s">
        <v>1272</v>
      </c>
      <c r="G330" t="s">
        <v>670</v>
      </c>
      <c r="H330" t="s">
        <v>1309</v>
      </c>
      <c r="I330" t="s">
        <v>667</v>
      </c>
      <c r="J330" t="s">
        <v>746</v>
      </c>
      <c r="K330" t="s">
        <v>968</v>
      </c>
      <c r="L330" t="s">
        <v>733</v>
      </c>
      <c r="M330" t="s">
        <v>756</v>
      </c>
      <c r="N330" t="s">
        <v>1575</v>
      </c>
      <c r="O330" t="s">
        <v>698</v>
      </c>
      <c r="P330" t="s">
        <v>712</v>
      </c>
      <c r="Q330" t="s">
        <v>1873</v>
      </c>
      <c r="R330" t="s">
        <v>906</v>
      </c>
      <c r="S330" t="s">
        <v>772</v>
      </c>
      <c r="T330" t="s">
        <v>1008</v>
      </c>
      <c r="U330" t="s">
        <v>1170</v>
      </c>
      <c r="V330" t="s">
        <v>773</v>
      </c>
      <c r="W330" t="s">
        <v>668</v>
      </c>
      <c r="X330" t="s">
        <v>919</v>
      </c>
      <c r="Y330" t="s">
        <v>666</v>
      </c>
      <c r="Z330" t="s">
        <v>711</v>
      </c>
      <c r="AA330" t="s">
        <v>676</v>
      </c>
      <c r="AB330" t="s">
        <v>661</v>
      </c>
      <c r="AC330" t="s">
        <v>665</v>
      </c>
      <c r="AD330" t="s">
        <v>664</v>
      </c>
      <c r="AE330" t="s">
        <v>33</v>
      </c>
    </row>
    <row r="331" spans="1:31" x14ac:dyDescent="0.3">
      <c r="A331" t="s">
        <v>1874</v>
      </c>
      <c r="B331" t="s">
        <v>406</v>
      </c>
      <c r="C331" t="s">
        <v>793</v>
      </c>
      <c r="D331" t="s">
        <v>716</v>
      </c>
      <c r="E331" t="s">
        <v>28</v>
      </c>
      <c r="F331" t="s">
        <v>1100</v>
      </c>
      <c r="G331" t="s">
        <v>901</v>
      </c>
      <c r="H331" t="s">
        <v>1089</v>
      </c>
      <c r="I331" t="s">
        <v>782</v>
      </c>
      <c r="J331" t="s">
        <v>699</v>
      </c>
      <c r="K331" t="s">
        <v>1266</v>
      </c>
      <c r="L331" t="s">
        <v>803</v>
      </c>
      <c r="M331" t="s">
        <v>910</v>
      </c>
      <c r="N331" t="s">
        <v>1875</v>
      </c>
      <c r="O331" t="s">
        <v>668</v>
      </c>
      <c r="P331" t="s">
        <v>712</v>
      </c>
      <c r="Q331" t="s">
        <v>1525</v>
      </c>
      <c r="R331" t="s">
        <v>1168</v>
      </c>
      <c r="S331" t="s">
        <v>661</v>
      </c>
      <c r="T331" t="s">
        <v>772</v>
      </c>
      <c r="U331" t="s">
        <v>1876</v>
      </c>
      <c r="V331" t="s">
        <v>768</v>
      </c>
      <c r="W331" t="s">
        <v>668</v>
      </c>
      <c r="X331" t="s">
        <v>706</v>
      </c>
      <c r="Y331" t="s">
        <v>772</v>
      </c>
      <c r="Z331" t="s">
        <v>733</v>
      </c>
      <c r="AA331" t="s">
        <v>773</v>
      </c>
      <c r="AB331" t="s">
        <v>711</v>
      </c>
      <c r="AC331" t="s">
        <v>689</v>
      </c>
      <c r="AD331" t="s">
        <v>664</v>
      </c>
      <c r="AE331" t="s">
        <v>33</v>
      </c>
    </row>
    <row r="332" spans="1:31" x14ac:dyDescent="0.3">
      <c r="A332" t="s">
        <v>1877</v>
      </c>
      <c r="B332" t="s">
        <v>202</v>
      </c>
      <c r="C332" t="s">
        <v>818</v>
      </c>
      <c r="D332" t="s">
        <v>38</v>
      </c>
      <c r="E332" t="s">
        <v>36</v>
      </c>
      <c r="F332" t="s">
        <v>759</v>
      </c>
      <c r="G332" t="s">
        <v>833</v>
      </c>
      <c r="H332" t="s">
        <v>1089</v>
      </c>
      <c r="I332" t="s">
        <v>689</v>
      </c>
      <c r="J332" t="s">
        <v>788</v>
      </c>
      <c r="K332" t="s">
        <v>1377</v>
      </c>
      <c r="L332" t="s">
        <v>1008</v>
      </c>
      <c r="M332" t="s">
        <v>881</v>
      </c>
      <c r="N332" t="s">
        <v>1520</v>
      </c>
      <c r="O332" t="s">
        <v>729</v>
      </c>
      <c r="P332" t="s">
        <v>1008</v>
      </c>
      <c r="Q332" t="s">
        <v>1289</v>
      </c>
      <c r="R332" t="s">
        <v>1047</v>
      </c>
      <c r="S332" t="s">
        <v>676</v>
      </c>
      <c r="T332" t="s">
        <v>803</v>
      </c>
      <c r="U332" t="s">
        <v>1611</v>
      </c>
      <c r="V332" t="s">
        <v>803</v>
      </c>
      <c r="W332" t="s">
        <v>666</v>
      </c>
      <c r="X332" t="s">
        <v>910</v>
      </c>
      <c r="Y332" t="s">
        <v>929</v>
      </c>
      <c r="Z332" t="s">
        <v>768</v>
      </c>
      <c r="AA332" t="s">
        <v>676</v>
      </c>
      <c r="AB332" t="s">
        <v>711</v>
      </c>
      <c r="AC332" t="s">
        <v>651</v>
      </c>
      <c r="AD332" t="s">
        <v>664</v>
      </c>
      <c r="AE332" t="s">
        <v>33</v>
      </c>
    </row>
    <row r="333" spans="1:31" x14ac:dyDescent="0.3">
      <c r="A333" t="s">
        <v>1878</v>
      </c>
      <c r="B333" t="s">
        <v>514</v>
      </c>
      <c r="C333" t="s">
        <v>715</v>
      </c>
      <c r="D333" t="s">
        <v>321</v>
      </c>
      <c r="E333" t="s">
        <v>28</v>
      </c>
      <c r="F333" t="s">
        <v>1197</v>
      </c>
      <c r="G333" t="s">
        <v>1375</v>
      </c>
      <c r="H333" t="s">
        <v>695</v>
      </c>
      <c r="I333" t="s">
        <v>689</v>
      </c>
      <c r="J333" t="s">
        <v>909</v>
      </c>
      <c r="K333" t="s">
        <v>1631</v>
      </c>
      <c r="L333" t="s">
        <v>666</v>
      </c>
      <c r="M333" t="s">
        <v>782</v>
      </c>
      <c r="N333" t="s">
        <v>1097</v>
      </c>
      <c r="O333" t="s">
        <v>910</v>
      </c>
      <c r="P333" t="s">
        <v>698</v>
      </c>
      <c r="Q333" t="s">
        <v>1514</v>
      </c>
      <c r="R333" t="s">
        <v>1014</v>
      </c>
      <c r="S333" t="s">
        <v>768</v>
      </c>
      <c r="T333" t="s">
        <v>666</v>
      </c>
      <c r="U333" t="s">
        <v>1812</v>
      </c>
      <c r="V333" t="s">
        <v>666</v>
      </c>
      <c r="W333" t="s">
        <v>698</v>
      </c>
      <c r="X333" t="s">
        <v>688</v>
      </c>
      <c r="Y333" t="s">
        <v>729</v>
      </c>
      <c r="Z333" t="s">
        <v>733</v>
      </c>
      <c r="AA333" t="s">
        <v>803</v>
      </c>
      <c r="AB333" t="s">
        <v>733</v>
      </c>
      <c r="AC333" t="s">
        <v>666</v>
      </c>
      <c r="AD333" t="s">
        <v>751</v>
      </c>
      <c r="AE333" t="s">
        <v>33</v>
      </c>
    </row>
    <row r="334" spans="1:31" x14ac:dyDescent="0.3">
      <c r="A334" t="s">
        <v>1879</v>
      </c>
      <c r="B334" t="s">
        <v>501</v>
      </c>
      <c r="C334" t="s">
        <v>793</v>
      </c>
      <c r="D334" t="s">
        <v>314</v>
      </c>
      <c r="E334" t="s">
        <v>28</v>
      </c>
      <c r="F334" t="s">
        <v>1222</v>
      </c>
      <c r="G334" t="s">
        <v>805</v>
      </c>
      <c r="H334" t="s">
        <v>1002</v>
      </c>
      <c r="I334" t="s">
        <v>667</v>
      </c>
      <c r="J334" t="s">
        <v>750</v>
      </c>
      <c r="K334" t="s">
        <v>1378</v>
      </c>
      <c r="L334" t="s">
        <v>729</v>
      </c>
      <c r="M334" t="s">
        <v>735</v>
      </c>
      <c r="N334" t="s">
        <v>1608</v>
      </c>
      <c r="O334" t="s">
        <v>1008</v>
      </c>
      <c r="P334" t="s">
        <v>815</v>
      </c>
      <c r="Q334" t="s">
        <v>1209</v>
      </c>
      <c r="R334" t="s">
        <v>726</v>
      </c>
      <c r="S334" t="s">
        <v>768</v>
      </c>
      <c r="T334" t="s">
        <v>729</v>
      </c>
      <c r="U334" t="s">
        <v>952</v>
      </c>
      <c r="V334" t="s">
        <v>665</v>
      </c>
      <c r="W334" t="s">
        <v>688</v>
      </c>
      <c r="X334" t="s">
        <v>847</v>
      </c>
      <c r="Y334" t="s">
        <v>910</v>
      </c>
      <c r="Z334" t="s">
        <v>711</v>
      </c>
      <c r="AA334" t="s">
        <v>831</v>
      </c>
      <c r="AB334" t="s">
        <v>729</v>
      </c>
      <c r="AC334" t="s">
        <v>687</v>
      </c>
      <c r="AD334" t="s">
        <v>751</v>
      </c>
      <c r="AE334" t="s">
        <v>33</v>
      </c>
    </row>
    <row r="335" spans="1:31" x14ac:dyDescent="0.3">
      <c r="A335" t="s">
        <v>1880</v>
      </c>
      <c r="B335" t="s">
        <v>198</v>
      </c>
      <c r="C335" t="s">
        <v>671</v>
      </c>
      <c r="D335" t="s">
        <v>35</v>
      </c>
      <c r="E335" t="s">
        <v>28</v>
      </c>
      <c r="F335" t="s">
        <v>1062</v>
      </c>
      <c r="G335" t="s">
        <v>775</v>
      </c>
      <c r="H335" t="s">
        <v>1026</v>
      </c>
      <c r="I335" t="s">
        <v>735</v>
      </c>
      <c r="J335" t="s">
        <v>746</v>
      </c>
      <c r="K335" t="s">
        <v>1152</v>
      </c>
      <c r="L335" t="s">
        <v>666</v>
      </c>
      <c r="M335" t="s">
        <v>735</v>
      </c>
      <c r="N335" t="s">
        <v>1263</v>
      </c>
      <c r="O335" t="s">
        <v>1008</v>
      </c>
      <c r="P335" t="s">
        <v>919</v>
      </c>
      <c r="Q335" t="s">
        <v>786</v>
      </c>
      <c r="R335" t="s">
        <v>697</v>
      </c>
      <c r="S335" t="s">
        <v>733</v>
      </c>
      <c r="T335" t="s">
        <v>711</v>
      </c>
      <c r="U335" t="s">
        <v>1405</v>
      </c>
      <c r="V335" t="s">
        <v>661</v>
      </c>
      <c r="W335" t="s">
        <v>782</v>
      </c>
      <c r="X335" t="s">
        <v>721</v>
      </c>
      <c r="Y335" t="s">
        <v>929</v>
      </c>
      <c r="Z335" t="s">
        <v>711</v>
      </c>
      <c r="AA335" t="s">
        <v>831</v>
      </c>
      <c r="AB335" t="s">
        <v>711</v>
      </c>
      <c r="AC335" t="s">
        <v>1016</v>
      </c>
      <c r="AD335" t="s">
        <v>751</v>
      </c>
      <c r="AE335" t="s">
        <v>33</v>
      </c>
    </row>
    <row r="336" spans="1:31" x14ac:dyDescent="0.3">
      <c r="A336" t="s">
        <v>1881</v>
      </c>
      <c r="B336" t="s">
        <v>446</v>
      </c>
      <c r="C336" t="s">
        <v>793</v>
      </c>
      <c r="D336" t="s">
        <v>716</v>
      </c>
      <c r="E336" t="s">
        <v>36</v>
      </c>
      <c r="F336" t="s">
        <v>793</v>
      </c>
      <c r="G336" t="s">
        <v>1375</v>
      </c>
      <c r="H336" t="s">
        <v>1136</v>
      </c>
      <c r="I336" t="s">
        <v>698</v>
      </c>
      <c r="J336" t="s">
        <v>753</v>
      </c>
      <c r="K336" t="s">
        <v>1759</v>
      </c>
      <c r="L336" t="s">
        <v>910</v>
      </c>
      <c r="M336" t="s">
        <v>879</v>
      </c>
      <c r="N336" t="s">
        <v>1194</v>
      </c>
      <c r="O336" t="s">
        <v>711</v>
      </c>
      <c r="P336" t="s">
        <v>1008</v>
      </c>
      <c r="Q336" t="s">
        <v>700</v>
      </c>
      <c r="R336" t="s">
        <v>925</v>
      </c>
      <c r="S336" t="s">
        <v>666</v>
      </c>
      <c r="T336" t="s">
        <v>772</v>
      </c>
      <c r="U336" t="s">
        <v>1870</v>
      </c>
      <c r="V336" t="s">
        <v>676</v>
      </c>
      <c r="W336" t="s">
        <v>729</v>
      </c>
      <c r="X336" t="s">
        <v>666</v>
      </c>
      <c r="Y336" t="s">
        <v>910</v>
      </c>
      <c r="Z336" t="s">
        <v>729</v>
      </c>
      <c r="AA336" t="s">
        <v>676</v>
      </c>
      <c r="AB336" t="s">
        <v>666</v>
      </c>
      <c r="AC336" t="s">
        <v>687</v>
      </c>
      <c r="AD336" t="s">
        <v>727</v>
      </c>
      <c r="AE336" t="s">
        <v>33</v>
      </c>
    </row>
    <row r="337" spans="1:31" x14ac:dyDescent="0.3">
      <c r="A337" t="s">
        <v>1882</v>
      </c>
      <c r="B337" t="s">
        <v>545</v>
      </c>
      <c r="C337" t="s">
        <v>738</v>
      </c>
      <c r="D337" t="s">
        <v>316</v>
      </c>
      <c r="E337" t="s">
        <v>28</v>
      </c>
      <c r="F337" t="s">
        <v>1030</v>
      </c>
      <c r="G337" t="s">
        <v>921</v>
      </c>
      <c r="H337" t="s">
        <v>742</v>
      </c>
      <c r="I337" t="s">
        <v>735</v>
      </c>
      <c r="J337" t="s">
        <v>652</v>
      </c>
      <c r="K337" t="s">
        <v>980</v>
      </c>
      <c r="L337" t="s">
        <v>803</v>
      </c>
      <c r="M337" t="s">
        <v>772</v>
      </c>
      <c r="N337" t="s">
        <v>1883</v>
      </c>
      <c r="O337" t="s">
        <v>668</v>
      </c>
      <c r="P337" t="s">
        <v>754</v>
      </c>
      <c r="Q337" t="s">
        <v>1590</v>
      </c>
      <c r="R337" t="s">
        <v>1368</v>
      </c>
      <c r="S337" t="s">
        <v>666</v>
      </c>
      <c r="T337" t="s">
        <v>910</v>
      </c>
      <c r="U337" t="s">
        <v>1840</v>
      </c>
      <c r="V337" t="s">
        <v>665</v>
      </c>
      <c r="W337" t="s">
        <v>755</v>
      </c>
      <c r="X337" t="s">
        <v>753</v>
      </c>
      <c r="Y337" t="s">
        <v>689</v>
      </c>
      <c r="Z337" t="s">
        <v>661</v>
      </c>
      <c r="AA337" t="s">
        <v>773</v>
      </c>
      <c r="AB337" t="s">
        <v>772</v>
      </c>
      <c r="AC337" t="s">
        <v>668</v>
      </c>
      <c r="AD337" t="s">
        <v>727</v>
      </c>
      <c r="AE337" t="s">
        <v>33</v>
      </c>
    </row>
    <row r="338" spans="1:31" x14ac:dyDescent="0.3">
      <c r="A338" t="s">
        <v>1884</v>
      </c>
      <c r="B338" t="s">
        <v>192</v>
      </c>
      <c r="C338" t="s">
        <v>834</v>
      </c>
      <c r="D338" t="s">
        <v>32</v>
      </c>
      <c r="E338" t="s">
        <v>36</v>
      </c>
      <c r="F338" t="s">
        <v>1096</v>
      </c>
      <c r="G338" t="s">
        <v>931</v>
      </c>
      <c r="H338" t="s">
        <v>1348</v>
      </c>
      <c r="I338" t="s">
        <v>667</v>
      </c>
      <c r="J338" t="s">
        <v>847</v>
      </c>
      <c r="K338" t="s">
        <v>1487</v>
      </c>
      <c r="L338" t="s">
        <v>661</v>
      </c>
      <c r="M338" t="s">
        <v>651</v>
      </c>
      <c r="N338" t="s">
        <v>1292</v>
      </c>
      <c r="O338" t="s">
        <v>1008</v>
      </c>
      <c r="P338" t="s">
        <v>919</v>
      </c>
      <c r="Q338" t="s">
        <v>1129</v>
      </c>
      <c r="R338" t="s">
        <v>1180</v>
      </c>
      <c r="S338" t="s">
        <v>711</v>
      </c>
      <c r="T338" t="s">
        <v>729</v>
      </c>
      <c r="U338" t="s">
        <v>705</v>
      </c>
      <c r="V338" t="s">
        <v>733</v>
      </c>
      <c r="W338" t="s">
        <v>1016</v>
      </c>
      <c r="X338" t="s">
        <v>756</v>
      </c>
      <c r="Y338" t="s">
        <v>756</v>
      </c>
      <c r="Z338" t="s">
        <v>729</v>
      </c>
      <c r="AA338" t="s">
        <v>803</v>
      </c>
      <c r="AB338" t="s">
        <v>661</v>
      </c>
      <c r="AC338" t="s">
        <v>1016</v>
      </c>
      <c r="AD338" t="s">
        <v>727</v>
      </c>
      <c r="AE338" t="s">
        <v>33</v>
      </c>
    </row>
    <row r="339" spans="1:31" x14ac:dyDescent="0.3">
      <c r="A339" t="s">
        <v>1885</v>
      </c>
      <c r="B339" t="s">
        <v>1886</v>
      </c>
      <c r="C339" t="s">
        <v>993</v>
      </c>
      <c r="D339" t="s">
        <v>82</v>
      </c>
      <c r="E339" t="s">
        <v>41</v>
      </c>
      <c r="F339" t="s">
        <v>873</v>
      </c>
      <c r="G339" t="s">
        <v>644</v>
      </c>
      <c r="H339" t="s">
        <v>1171</v>
      </c>
      <c r="I339" t="s">
        <v>668</v>
      </c>
      <c r="J339" t="s">
        <v>814</v>
      </c>
      <c r="K339" t="s">
        <v>1157</v>
      </c>
      <c r="L339" t="s">
        <v>772</v>
      </c>
      <c r="M339" t="s">
        <v>651</v>
      </c>
      <c r="N339" t="s">
        <v>1066</v>
      </c>
      <c r="O339" t="s">
        <v>772</v>
      </c>
      <c r="P339" t="s">
        <v>668</v>
      </c>
      <c r="Q339" t="s">
        <v>1057</v>
      </c>
      <c r="R339" t="s">
        <v>1748</v>
      </c>
      <c r="S339" t="s">
        <v>711</v>
      </c>
      <c r="T339" t="s">
        <v>661</v>
      </c>
      <c r="U339" t="s">
        <v>1650</v>
      </c>
      <c r="V339" t="s">
        <v>661</v>
      </c>
      <c r="W339" t="s">
        <v>665</v>
      </c>
      <c r="X339" t="s">
        <v>782</v>
      </c>
      <c r="Y339" t="s">
        <v>1016</v>
      </c>
      <c r="Z339" t="s">
        <v>1008</v>
      </c>
      <c r="AA339" t="s">
        <v>733</v>
      </c>
      <c r="AB339" t="s">
        <v>687</v>
      </c>
      <c r="AC339" t="s">
        <v>651</v>
      </c>
      <c r="AD339" t="s">
        <v>727</v>
      </c>
      <c r="AE339" t="s">
        <v>33</v>
      </c>
    </row>
    <row r="340" spans="1:31" x14ac:dyDescent="0.3">
      <c r="A340" t="s">
        <v>1887</v>
      </c>
      <c r="B340" t="s">
        <v>174</v>
      </c>
      <c r="C340" t="s">
        <v>793</v>
      </c>
      <c r="D340" t="s">
        <v>40</v>
      </c>
      <c r="E340" t="s">
        <v>41</v>
      </c>
      <c r="F340" t="s">
        <v>1166</v>
      </c>
      <c r="G340" t="s">
        <v>834</v>
      </c>
      <c r="H340" t="s">
        <v>1171</v>
      </c>
      <c r="I340" t="s">
        <v>689</v>
      </c>
      <c r="J340" t="s">
        <v>753</v>
      </c>
      <c r="K340" t="s">
        <v>1716</v>
      </c>
      <c r="L340" t="s">
        <v>666</v>
      </c>
      <c r="M340" t="s">
        <v>919</v>
      </c>
      <c r="N340" t="s">
        <v>1551</v>
      </c>
      <c r="O340" t="s">
        <v>687</v>
      </c>
      <c r="P340" t="s">
        <v>651</v>
      </c>
      <c r="Q340" t="s">
        <v>951</v>
      </c>
      <c r="R340" t="s">
        <v>657</v>
      </c>
      <c r="S340" t="s">
        <v>711</v>
      </c>
      <c r="T340" t="s">
        <v>729</v>
      </c>
      <c r="U340" t="s">
        <v>1099</v>
      </c>
      <c r="V340" t="s">
        <v>661</v>
      </c>
      <c r="W340" t="s">
        <v>1008</v>
      </c>
      <c r="X340" t="s">
        <v>667</v>
      </c>
      <c r="Y340" t="s">
        <v>687</v>
      </c>
      <c r="Z340" t="s">
        <v>711</v>
      </c>
      <c r="AA340" t="s">
        <v>803</v>
      </c>
      <c r="AB340" t="s">
        <v>733</v>
      </c>
      <c r="AC340" t="s">
        <v>756</v>
      </c>
      <c r="AD340" t="s">
        <v>766</v>
      </c>
      <c r="AE340" t="s">
        <v>33</v>
      </c>
    </row>
    <row r="341" spans="1:31" x14ac:dyDescent="0.3">
      <c r="A341" t="s">
        <v>1888</v>
      </c>
      <c r="B341" t="s">
        <v>197</v>
      </c>
      <c r="C341" t="s">
        <v>946</v>
      </c>
      <c r="D341" t="s">
        <v>69</v>
      </c>
      <c r="E341" t="s">
        <v>28</v>
      </c>
      <c r="F341" t="s">
        <v>851</v>
      </c>
      <c r="G341" t="s">
        <v>737</v>
      </c>
      <c r="H341" t="s">
        <v>1056</v>
      </c>
      <c r="I341" t="s">
        <v>689</v>
      </c>
      <c r="J341" t="s">
        <v>847</v>
      </c>
      <c r="K341" t="s">
        <v>987</v>
      </c>
      <c r="L341" t="s">
        <v>666</v>
      </c>
      <c r="M341" t="s">
        <v>735</v>
      </c>
      <c r="N341" t="s">
        <v>865</v>
      </c>
      <c r="O341" t="s">
        <v>910</v>
      </c>
      <c r="P341" t="s">
        <v>689</v>
      </c>
      <c r="Q341" t="s">
        <v>1081</v>
      </c>
      <c r="R341" t="s">
        <v>697</v>
      </c>
      <c r="S341" t="s">
        <v>711</v>
      </c>
      <c r="T341" t="s">
        <v>661</v>
      </c>
      <c r="U341" t="s">
        <v>1356</v>
      </c>
      <c r="V341" t="s">
        <v>803</v>
      </c>
      <c r="W341" t="s">
        <v>919</v>
      </c>
      <c r="X341" t="s">
        <v>688</v>
      </c>
      <c r="Y341" t="s">
        <v>1008</v>
      </c>
      <c r="Z341" t="s">
        <v>768</v>
      </c>
      <c r="AA341" t="s">
        <v>803</v>
      </c>
      <c r="AB341" t="s">
        <v>666</v>
      </c>
      <c r="AC341" t="s">
        <v>1008</v>
      </c>
      <c r="AD341" t="s">
        <v>766</v>
      </c>
      <c r="AE341" t="s">
        <v>33</v>
      </c>
    </row>
    <row r="342" spans="1:31" x14ac:dyDescent="0.3">
      <c r="A342" t="s">
        <v>1889</v>
      </c>
      <c r="B342" t="s">
        <v>1890</v>
      </c>
      <c r="C342" t="s">
        <v>738</v>
      </c>
      <c r="D342" t="s">
        <v>67</v>
      </c>
      <c r="E342" t="s">
        <v>50</v>
      </c>
      <c r="F342" t="s">
        <v>714</v>
      </c>
      <c r="G342" t="s">
        <v>1375</v>
      </c>
      <c r="H342" t="s">
        <v>945</v>
      </c>
      <c r="I342" t="s">
        <v>735</v>
      </c>
      <c r="J342" t="s">
        <v>712</v>
      </c>
      <c r="K342" t="s">
        <v>1569</v>
      </c>
      <c r="L342" t="s">
        <v>1274</v>
      </c>
      <c r="M342" t="s">
        <v>1274</v>
      </c>
      <c r="N342" t="s">
        <v>33</v>
      </c>
      <c r="O342" t="s">
        <v>735</v>
      </c>
      <c r="P342" t="s">
        <v>712</v>
      </c>
      <c r="Q342" t="s">
        <v>1569</v>
      </c>
      <c r="R342" t="s">
        <v>1569</v>
      </c>
      <c r="S342" t="s">
        <v>666</v>
      </c>
      <c r="T342" t="s">
        <v>910</v>
      </c>
      <c r="U342" t="s">
        <v>705</v>
      </c>
      <c r="V342" t="s">
        <v>1008</v>
      </c>
      <c r="W342" t="s">
        <v>866</v>
      </c>
      <c r="X342" t="s">
        <v>750</v>
      </c>
      <c r="Y342" t="s">
        <v>773</v>
      </c>
      <c r="Z342" t="s">
        <v>803</v>
      </c>
      <c r="AA342" t="s">
        <v>910</v>
      </c>
      <c r="AB342" t="s">
        <v>773</v>
      </c>
      <c r="AC342" t="s">
        <v>689</v>
      </c>
      <c r="AD342" t="s">
        <v>771</v>
      </c>
      <c r="AE342" t="s">
        <v>33</v>
      </c>
    </row>
    <row r="343" spans="1:31" x14ac:dyDescent="0.3">
      <c r="A343" t="s">
        <v>1891</v>
      </c>
      <c r="B343" t="s">
        <v>544</v>
      </c>
      <c r="C343" t="s">
        <v>834</v>
      </c>
      <c r="D343" t="s">
        <v>307</v>
      </c>
      <c r="E343" t="s">
        <v>28</v>
      </c>
      <c r="F343" t="s">
        <v>1037</v>
      </c>
      <c r="G343" t="s">
        <v>818</v>
      </c>
      <c r="H343" t="s">
        <v>1296</v>
      </c>
      <c r="I343" t="s">
        <v>668</v>
      </c>
      <c r="J343" t="s">
        <v>704</v>
      </c>
      <c r="K343" t="s">
        <v>1467</v>
      </c>
      <c r="L343" t="s">
        <v>711</v>
      </c>
      <c r="M343" t="s">
        <v>735</v>
      </c>
      <c r="N343" t="s">
        <v>1875</v>
      </c>
      <c r="O343" t="s">
        <v>1008</v>
      </c>
      <c r="P343" t="s">
        <v>919</v>
      </c>
      <c r="Q343" t="s">
        <v>914</v>
      </c>
      <c r="R343" t="s">
        <v>1106</v>
      </c>
      <c r="S343" t="s">
        <v>666</v>
      </c>
      <c r="T343" t="s">
        <v>910</v>
      </c>
      <c r="U343" t="s">
        <v>1586</v>
      </c>
      <c r="V343" t="s">
        <v>910</v>
      </c>
      <c r="W343" t="s">
        <v>706</v>
      </c>
      <c r="X343" t="s">
        <v>790</v>
      </c>
      <c r="Y343" t="s">
        <v>729</v>
      </c>
      <c r="Z343" t="s">
        <v>729</v>
      </c>
      <c r="AA343" t="s">
        <v>666</v>
      </c>
      <c r="AB343" t="s">
        <v>773</v>
      </c>
      <c r="AC343" t="s">
        <v>665</v>
      </c>
      <c r="AD343" t="s">
        <v>771</v>
      </c>
      <c r="AE343" t="s">
        <v>33</v>
      </c>
    </row>
    <row r="344" spans="1:31" x14ac:dyDescent="0.3">
      <c r="A344" t="s">
        <v>1892</v>
      </c>
      <c r="B344" t="s">
        <v>178</v>
      </c>
      <c r="C344" t="s">
        <v>692</v>
      </c>
      <c r="D344" t="s">
        <v>47</v>
      </c>
      <c r="E344" t="s">
        <v>50</v>
      </c>
      <c r="F344" t="s">
        <v>1125</v>
      </c>
      <c r="G344" t="s">
        <v>901</v>
      </c>
      <c r="H344" t="s">
        <v>948</v>
      </c>
      <c r="I344" t="s">
        <v>782</v>
      </c>
      <c r="J344" t="s">
        <v>866</v>
      </c>
      <c r="K344" t="s">
        <v>1315</v>
      </c>
      <c r="L344" t="s">
        <v>1274</v>
      </c>
      <c r="M344" t="s">
        <v>1274</v>
      </c>
      <c r="N344" t="s">
        <v>1319</v>
      </c>
      <c r="O344" t="s">
        <v>782</v>
      </c>
      <c r="P344" t="s">
        <v>866</v>
      </c>
      <c r="Q344" t="s">
        <v>1514</v>
      </c>
      <c r="R344" t="s">
        <v>1315</v>
      </c>
      <c r="S344" t="s">
        <v>661</v>
      </c>
      <c r="T344" t="s">
        <v>910</v>
      </c>
      <c r="U344" t="s">
        <v>1453</v>
      </c>
      <c r="V344" t="s">
        <v>782</v>
      </c>
      <c r="W344" t="s">
        <v>919</v>
      </c>
      <c r="X344" t="s">
        <v>750</v>
      </c>
      <c r="Y344" t="s">
        <v>1016</v>
      </c>
      <c r="Z344" t="s">
        <v>773</v>
      </c>
      <c r="AA344" t="s">
        <v>666</v>
      </c>
      <c r="AB344" t="s">
        <v>733</v>
      </c>
      <c r="AC344" t="s">
        <v>1016</v>
      </c>
      <c r="AD344" t="s">
        <v>771</v>
      </c>
      <c r="AE344" t="s">
        <v>33</v>
      </c>
    </row>
    <row r="345" spans="1:31" x14ac:dyDescent="0.3">
      <c r="A345" t="s">
        <v>1893</v>
      </c>
      <c r="B345" t="s">
        <v>612</v>
      </c>
      <c r="C345" t="s">
        <v>715</v>
      </c>
      <c r="D345" t="s">
        <v>294</v>
      </c>
      <c r="E345" t="s">
        <v>28</v>
      </c>
      <c r="F345" t="s">
        <v>644</v>
      </c>
      <c r="G345" t="s">
        <v>1375</v>
      </c>
      <c r="H345" t="s">
        <v>1039</v>
      </c>
      <c r="I345" t="s">
        <v>698</v>
      </c>
      <c r="J345" t="s">
        <v>784</v>
      </c>
      <c r="K345" t="s">
        <v>1438</v>
      </c>
      <c r="L345" t="s">
        <v>666</v>
      </c>
      <c r="M345" t="s">
        <v>848</v>
      </c>
      <c r="N345" t="s">
        <v>1351</v>
      </c>
      <c r="O345" t="s">
        <v>666</v>
      </c>
      <c r="P345" t="s">
        <v>927</v>
      </c>
      <c r="Q345" t="s">
        <v>1894</v>
      </c>
      <c r="R345" t="s">
        <v>1232</v>
      </c>
      <c r="S345" t="s">
        <v>666</v>
      </c>
      <c r="T345" t="s">
        <v>698</v>
      </c>
      <c r="U345" t="s">
        <v>843</v>
      </c>
      <c r="V345" t="s">
        <v>666</v>
      </c>
      <c r="W345" t="s">
        <v>848</v>
      </c>
      <c r="X345" t="s">
        <v>927</v>
      </c>
      <c r="Y345" t="s">
        <v>663</v>
      </c>
      <c r="Z345" t="s">
        <v>666</v>
      </c>
      <c r="AA345" t="s">
        <v>666</v>
      </c>
      <c r="AB345" t="s">
        <v>1274</v>
      </c>
      <c r="AC345" t="s">
        <v>848</v>
      </c>
      <c r="AD345" t="s">
        <v>771</v>
      </c>
      <c r="AE345" t="s">
        <v>33</v>
      </c>
    </row>
    <row r="346" spans="1:31" x14ac:dyDescent="0.3">
      <c r="A346" t="s">
        <v>1895</v>
      </c>
      <c r="B346" t="s">
        <v>224</v>
      </c>
      <c r="C346" t="s">
        <v>738</v>
      </c>
      <c r="D346" t="s">
        <v>57</v>
      </c>
      <c r="E346" t="s">
        <v>50</v>
      </c>
      <c r="F346" t="s">
        <v>759</v>
      </c>
      <c r="G346" t="s">
        <v>714</v>
      </c>
      <c r="H346" t="s">
        <v>1455</v>
      </c>
      <c r="I346" t="s">
        <v>667</v>
      </c>
      <c r="J346" t="s">
        <v>814</v>
      </c>
      <c r="K346" t="s">
        <v>764</v>
      </c>
      <c r="L346" t="s">
        <v>676</v>
      </c>
      <c r="M346" t="s">
        <v>768</v>
      </c>
      <c r="N346" t="s">
        <v>1896</v>
      </c>
      <c r="O346" t="s">
        <v>668</v>
      </c>
      <c r="P346" t="s">
        <v>734</v>
      </c>
      <c r="Q346" t="s">
        <v>681</v>
      </c>
      <c r="R346" t="s">
        <v>951</v>
      </c>
      <c r="S346" t="s">
        <v>661</v>
      </c>
      <c r="T346" t="s">
        <v>687</v>
      </c>
      <c r="U346" t="s">
        <v>1408</v>
      </c>
      <c r="V346" t="s">
        <v>710</v>
      </c>
      <c r="W346" t="s">
        <v>936</v>
      </c>
      <c r="X346" t="s">
        <v>991</v>
      </c>
      <c r="Y346" t="s">
        <v>665</v>
      </c>
      <c r="Z346" t="s">
        <v>733</v>
      </c>
      <c r="AA346" t="s">
        <v>929</v>
      </c>
      <c r="AB346" t="s">
        <v>661</v>
      </c>
      <c r="AC346" t="s">
        <v>735</v>
      </c>
      <c r="AD346" t="s">
        <v>771</v>
      </c>
      <c r="AE346" t="s">
        <v>33</v>
      </c>
    </row>
    <row r="347" spans="1:31" x14ac:dyDescent="0.3">
      <c r="A347" t="s">
        <v>1897</v>
      </c>
      <c r="B347" t="s">
        <v>498</v>
      </c>
      <c r="C347" t="s">
        <v>738</v>
      </c>
      <c r="D347" t="s">
        <v>69</v>
      </c>
      <c r="E347" t="s">
        <v>50</v>
      </c>
      <c r="F347" t="s">
        <v>644</v>
      </c>
      <c r="G347" t="s">
        <v>1375</v>
      </c>
      <c r="H347" t="s">
        <v>663</v>
      </c>
      <c r="I347" t="s">
        <v>698</v>
      </c>
      <c r="J347" t="s">
        <v>927</v>
      </c>
      <c r="K347" t="s">
        <v>843</v>
      </c>
      <c r="L347" t="s">
        <v>1274</v>
      </c>
      <c r="M347" t="s">
        <v>666</v>
      </c>
      <c r="N347" t="s">
        <v>1319</v>
      </c>
      <c r="O347" t="s">
        <v>698</v>
      </c>
      <c r="P347" t="s">
        <v>848</v>
      </c>
      <c r="Q347" t="s">
        <v>1356</v>
      </c>
      <c r="R347" t="s">
        <v>843</v>
      </c>
      <c r="S347" t="s">
        <v>698</v>
      </c>
      <c r="T347" t="s">
        <v>698</v>
      </c>
      <c r="U347" t="s">
        <v>1732</v>
      </c>
      <c r="V347" t="s">
        <v>1274</v>
      </c>
      <c r="W347" t="s">
        <v>666</v>
      </c>
      <c r="X347" t="s">
        <v>666</v>
      </c>
      <c r="Y347" t="s">
        <v>1274</v>
      </c>
      <c r="Z347" t="s">
        <v>1274</v>
      </c>
      <c r="AA347" t="s">
        <v>1274</v>
      </c>
      <c r="AB347" t="s">
        <v>1274</v>
      </c>
      <c r="AC347" t="s">
        <v>1274</v>
      </c>
      <c r="AD347" t="s">
        <v>771</v>
      </c>
      <c r="AE347" t="s">
        <v>33</v>
      </c>
    </row>
    <row r="348" spans="1:31" x14ac:dyDescent="0.3">
      <c r="A348" t="s">
        <v>1898</v>
      </c>
      <c r="B348" t="s">
        <v>1899</v>
      </c>
      <c r="C348" t="s">
        <v>793</v>
      </c>
      <c r="D348" t="s">
        <v>319</v>
      </c>
      <c r="E348" t="s">
        <v>41</v>
      </c>
      <c r="F348" t="s">
        <v>939</v>
      </c>
      <c r="G348" t="s">
        <v>1375</v>
      </c>
      <c r="H348" t="s">
        <v>1178</v>
      </c>
      <c r="I348" t="s">
        <v>651</v>
      </c>
      <c r="J348" t="s">
        <v>750</v>
      </c>
      <c r="K348" t="s">
        <v>1194</v>
      </c>
      <c r="L348" t="s">
        <v>768</v>
      </c>
      <c r="M348" t="s">
        <v>665</v>
      </c>
      <c r="N348" t="s">
        <v>1429</v>
      </c>
      <c r="O348" t="s">
        <v>929</v>
      </c>
      <c r="P348" t="s">
        <v>734</v>
      </c>
      <c r="Q348" t="s">
        <v>1147</v>
      </c>
      <c r="R348" t="s">
        <v>762</v>
      </c>
      <c r="S348" t="s">
        <v>910</v>
      </c>
      <c r="T348" t="s">
        <v>665</v>
      </c>
      <c r="U348" t="s">
        <v>1863</v>
      </c>
      <c r="V348" t="s">
        <v>768</v>
      </c>
      <c r="W348" t="s">
        <v>661</v>
      </c>
      <c r="X348" t="s">
        <v>1016</v>
      </c>
      <c r="Y348" t="s">
        <v>929</v>
      </c>
      <c r="Z348" t="s">
        <v>711</v>
      </c>
      <c r="AA348" t="s">
        <v>1274</v>
      </c>
      <c r="AB348" t="s">
        <v>661</v>
      </c>
      <c r="AC348" t="s">
        <v>772</v>
      </c>
      <c r="AD348" t="s">
        <v>771</v>
      </c>
      <c r="AE348" t="s">
        <v>33</v>
      </c>
    </row>
    <row r="349" spans="1:31" x14ac:dyDescent="0.3">
      <c r="A349" t="s">
        <v>1900</v>
      </c>
      <c r="B349" t="s">
        <v>586</v>
      </c>
      <c r="C349" t="s">
        <v>715</v>
      </c>
      <c r="D349" t="s">
        <v>716</v>
      </c>
      <c r="E349" t="s">
        <v>52</v>
      </c>
      <c r="F349" t="s">
        <v>817</v>
      </c>
      <c r="G349" t="s">
        <v>1375</v>
      </c>
      <c r="H349" t="s">
        <v>913</v>
      </c>
      <c r="I349" t="s">
        <v>668</v>
      </c>
      <c r="J349" t="s">
        <v>751</v>
      </c>
      <c r="K349" t="s">
        <v>981</v>
      </c>
      <c r="L349" t="s">
        <v>1008</v>
      </c>
      <c r="M349" t="s">
        <v>699</v>
      </c>
      <c r="N349" t="s">
        <v>1901</v>
      </c>
      <c r="O349" t="s">
        <v>768</v>
      </c>
      <c r="P349" t="s">
        <v>1016</v>
      </c>
      <c r="Q349" t="s">
        <v>980</v>
      </c>
      <c r="R349" t="s">
        <v>1091</v>
      </c>
      <c r="S349" t="s">
        <v>1274</v>
      </c>
      <c r="T349" t="s">
        <v>831</v>
      </c>
      <c r="U349" t="s">
        <v>1319</v>
      </c>
      <c r="V349" t="s">
        <v>773</v>
      </c>
      <c r="W349" t="s">
        <v>668</v>
      </c>
      <c r="X349" t="s">
        <v>919</v>
      </c>
      <c r="Y349" t="s">
        <v>803</v>
      </c>
      <c r="Z349" t="s">
        <v>733</v>
      </c>
      <c r="AA349" t="s">
        <v>676</v>
      </c>
      <c r="AB349" t="s">
        <v>733</v>
      </c>
      <c r="AC349" t="s">
        <v>687</v>
      </c>
      <c r="AD349" t="s">
        <v>838</v>
      </c>
      <c r="AE349" t="s">
        <v>33</v>
      </c>
    </row>
    <row r="350" spans="1:31" x14ac:dyDescent="0.3">
      <c r="A350" t="s">
        <v>1902</v>
      </c>
      <c r="B350" t="s">
        <v>251</v>
      </c>
      <c r="C350" t="s">
        <v>645</v>
      </c>
      <c r="D350" t="s">
        <v>716</v>
      </c>
      <c r="E350" t="s">
        <v>28</v>
      </c>
      <c r="F350" t="s">
        <v>805</v>
      </c>
      <c r="G350" t="s">
        <v>691</v>
      </c>
      <c r="H350" t="s">
        <v>649</v>
      </c>
      <c r="I350" t="s">
        <v>668</v>
      </c>
      <c r="J350" t="s">
        <v>814</v>
      </c>
      <c r="K350" t="s">
        <v>843</v>
      </c>
      <c r="L350" t="s">
        <v>687</v>
      </c>
      <c r="M350" t="s">
        <v>688</v>
      </c>
      <c r="N350" t="s">
        <v>1078</v>
      </c>
      <c r="O350" t="s">
        <v>666</v>
      </c>
      <c r="P350" t="s">
        <v>910</v>
      </c>
      <c r="Q350" t="s">
        <v>1650</v>
      </c>
      <c r="R350" t="s">
        <v>1903</v>
      </c>
      <c r="S350" t="s">
        <v>676</v>
      </c>
      <c r="T350" t="s">
        <v>803</v>
      </c>
      <c r="U350" t="s">
        <v>1356</v>
      </c>
      <c r="V350" t="s">
        <v>689</v>
      </c>
      <c r="W350" t="s">
        <v>706</v>
      </c>
      <c r="X350" t="s">
        <v>704</v>
      </c>
      <c r="Y350" t="s">
        <v>665</v>
      </c>
      <c r="Z350" t="s">
        <v>711</v>
      </c>
      <c r="AA350" t="s">
        <v>733</v>
      </c>
      <c r="AB350" t="s">
        <v>803</v>
      </c>
      <c r="AC350" t="s">
        <v>711</v>
      </c>
      <c r="AD350" t="s">
        <v>838</v>
      </c>
      <c r="AE350" t="s">
        <v>33</v>
      </c>
    </row>
    <row r="351" spans="1:31" x14ac:dyDescent="0.3">
      <c r="A351" t="s">
        <v>1904</v>
      </c>
      <c r="B351" t="s">
        <v>257</v>
      </c>
      <c r="C351" t="s">
        <v>888</v>
      </c>
      <c r="D351" t="s">
        <v>716</v>
      </c>
      <c r="E351" t="s">
        <v>28</v>
      </c>
      <c r="F351" t="s">
        <v>1197</v>
      </c>
      <c r="G351" t="s">
        <v>714</v>
      </c>
      <c r="H351" t="s">
        <v>1026</v>
      </c>
      <c r="I351" t="s">
        <v>689</v>
      </c>
      <c r="J351" t="s">
        <v>663</v>
      </c>
      <c r="K351" t="s">
        <v>809</v>
      </c>
      <c r="L351" t="s">
        <v>733</v>
      </c>
      <c r="M351" t="s">
        <v>772</v>
      </c>
      <c r="N351" t="s">
        <v>1232</v>
      </c>
      <c r="O351" t="s">
        <v>756</v>
      </c>
      <c r="P351" t="s">
        <v>866</v>
      </c>
      <c r="Q351" t="s">
        <v>1631</v>
      </c>
      <c r="R351" t="s">
        <v>1122</v>
      </c>
      <c r="S351" t="s">
        <v>729</v>
      </c>
      <c r="T351" t="s">
        <v>772</v>
      </c>
      <c r="U351" t="s">
        <v>1905</v>
      </c>
      <c r="V351" t="s">
        <v>661</v>
      </c>
      <c r="W351" t="s">
        <v>735</v>
      </c>
      <c r="X351" t="s">
        <v>879</v>
      </c>
      <c r="Y351" t="s">
        <v>667</v>
      </c>
      <c r="Z351" t="s">
        <v>768</v>
      </c>
      <c r="AA351" t="s">
        <v>773</v>
      </c>
      <c r="AB351" t="s">
        <v>711</v>
      </c>
      <c r="AC351" t="s">
        <v>910</v>
      </c>
      <c r="AD351" t="s">
        <v>838</v>
      </c>
      <c r="AE351" t="s">
        <v>33</v>
      </c>
    </row>
    <row r="352" spans="1:31" x14ac:dyDescent="0.3">
      <c r="A352" t="s">
        <v>1906</v>
      </c>
      <c r="B352" t="s">
        <v>408</v>
      </c>
      <c r="C352" t="s">
        <v>692</v>
      </c>
      <c r="D352" t="s">
        <v>57</v>
      </c>
      <c r="E352" t="s">
        <v>52</v>
      </c>
      <c r="F352" t="s">
        <v>851</v>
      </c>
      <c r="G352" t="s">
        <v>1375</v>
      </c>
      <c r="H352" t="s">
        <v>916</v>
      </c>
      <c r="I352" t="s">
        <v>698</v>
      </c>
      <c r="J352" t="s">
        <v>663</v>
      </c>
      <c r="K352" t="s">
        <v>1218</v>
      </c>
      <c r="L352" t="s">
        <v>666</v>
      </c>
      <c r="M352" t="s">
        <v>848</v>
      </c>
      <c r="N352" t="s">
        <v>1799</v>
      </c>
      <c r="O352" t="s">
        <v>666</v>
      </c>
      <c r="P352" t="s">
        <v>756</v>
      </c>
      <c r="Q352" t="s">
        <v>962</v>
      </c>
      <c r="R352" t="s">
        <v>1021</v>
      </c>
      <c r="S352" t="s">
        <v>661</v>
      </c>
      <c r="T352" t="s">
        <v>772</v>
      </c>
      <c r="U352" t="s">
        <v>1459</v>
      </c>
      <c r="V352" t="s">
        <v>768</v>
      </c>
      <c r="W352" t="s">
        <v>668</v>
      </c>
      <c r="X352" t="s">
        <v>706</v>
      </c>
      <c r="Y352" t="s">
        <v>661</v>
      </c>
      <c r="Z352" t="s">
        <v>733</v>
      </c>
      <c r="AA352" t="s">
        <v>676</v>
      </c>
      <c r="AB352" t="s">
        <v>768</v>
      </c>
      <c r="AC352" t="s">
        <v>910</v>
      </c>
      <c r="AD352" t="s">
        <v>838</v>
      </c>
      <c r="AE352" t="s">
        <v>33</v>
      </c>
    </row>
    <row r="353" spans="1:31" x14ac:dyDescent="0.3">
      <c r="A353" t="s">
        <v>1907</v>
      </c>
      <c r="B353" t="s">
        <v>1908</v>
      </c>
      <c r="C353" t="s">
        <v>715</v>
      </c>
      <c r="D353" t="s">
        <v>297</v>
      </c>
      <c r="E353" t="s">
        <v>36</v>
      </c>
      <c r="F353" t="s">
        <v>1037</v>
      </c>
      <c r="G353" t="s">
        <v>805</v>
      </c>
      <c r="H353" t="s">
        <v>1235</v>
      </c>
      <c r="I353" t="s">
        <v>651</v>
      </c>
      <c r="J353" t="s">
        <v>847</v>
      </c>
      <c r="K353" t="s">
        <v>783</v>
      </c>
      <c r="L353" t="s">
        <v>687</v>
      </c>
      <c r="M353" t="s">
        <v>919</v>
      </c>
      <c r="N353" t="s">
        <v>1437</v>
      </c>
      <c r="O353" t="s">
        <v>661</v>
      </c>
      <c r="P353" t="s">
        <v>651</v>
      </c>
      <c r="Q353" t="s">
        <v>1160</v>
      </c>
      <c r="R353" t="s">
        <v>1328</v>
      </c>
      <c r="S353" t="s">
        <v>711</v>
      </c>
      <c r="T353" t="s">
        <v>768</v>
      </c>
      <c r="U353" t="s">
        <v>1909</v>
      </c>
      <c r="V353" t="s">
        <v>768</v>
      </c>
      <c r="W353" t="s">
        <v>665</v>
      </c>
      <c r="X353" t="s">
        <v>667</v>
      </c>
      <c r="Y353" t="s">
        <v>667</v>
      </c>
      <c r="Z353" t="s">
        <v>711</v>
      </c>
      <c r="AA353" t="s">
        <v>676</v>
      </c>
      <c r="AB353" t="s">
        <v>773</v>
      </c>
      <c r="AC353" t="s">
        <v>661</v>
      </c>
      <c r="AD353" t="s">
        <v>838</v>
      </c>
      <c r="AE353" t="s">
        <v>33</v>
      </c>
    </row>
    <row r="354" spans="1:31" x14ac:dyDescent="0.3">
      <c r="A354" t="s">
        <v>1910</v>
      </c>
      <c r="B354" t="s">
        <v>1911</v>
      </c>
      <c r="C354" t="s">
        <v>931</v>
      </c>
      <c r="D354" t="s">
        <v>319</v>
      </c>
      <c r="E354" t="s">
        <v>28</v>
      </c>
      <c r="F354" t="s">
        <v>955</v>
      </c>
      <c r="G354" t="s">
        <v>817</v>
      </c>
      <c r="H354" t="s">
        <v>1727</v>
      </c>
      <c r="I354" t="s">
        <v>756</v>
      </c>
      <c r="J354" t="s">
        <v>788</v>
      </c>
      <c r="K354" t="s">
        <v>1476</v>
      </c>
      <c r="L354" t="s">
        <v>666</v>
      </c>
      <c r="M354" t="s">
        <v>879</v>
      </c>
      <c r="N354" t="s">
        <v>1912</v>
      </c>
      <c r="O354" t="s">
        <v>661</v>
      </c>
      <c r="P354" t="s">
        <v>689</v>
      </c>
      <c r="Q354" t="s">
        <v>1377</v>
      </c>
      <c r="R354" t="s">
        <v>1583</v>
      </c>
      <c r="S354" t="s">
        <v>772</v>
      </c>
      <c r="T354" t="s">
        <v>1016</v>
      </c>
      <c r="U354" t="s">
        <v>1619</v>
      </c>
      <c r="V354" t="s">
        <v>687</v>
      </c>
      <c r="W354" t="s">
        <v>721</v>
      </c>
      <c r="X354" t="s">
        <v>699</v>
      </c>
      <c r="Y354" t="s">
        <v>687</v>
      </c>
      <c r="Z354" t="s">
        <v>773</v>
      </c>
      <c r="AA354" t="s">
        <v>676</v>
      </c>
      <c r="AB354" t="s">
        <v>666</v>
      </c>
      <c r="AC354" t="s">
        <v>929</v>
      </c>
      <c r="AD354" t="s">
        <v>838</v>
      </c>
      <c r="AE354" t="s">
        <v>33</v>
      </c>
    </row>
    <row r="355" spans="1:31" x14ac:dyDescent="0.3">
      <c r="A355" t="s">
        <v>1913</v>
      </c>
      <c r="B355" t="s">
        <v>209</v>
      </c>
      <c r="C355" t="s">
        <v>834</v>
      </c>
      <c r="D355" t="s">
        <v>35</v>
      </c>
      <c r="E355" t="s">
        <v>28</v>
      </c>
      <c r="F355" t="s">
        <v>861</v>
      </c>
      <c r="G355" t="s">
        <v>805</v>
      </c>
      <c r="H355" t="s">
        <v>1077</v>
      </c>
      <c r="I355" t="s">
        <v>651</v>
      </c>
      <c r="J355" t="s">
        <v>699</v>
      </c>
      <c r="K355" t="s">
        <v>1253</v>
      </c>
      <c r="L355" t="s">
        <v>910</v>
      </c>
      <c r="M355" t="s">
        <v>712</v>
      </c>
      <c r="N355" t="s">
        <v>1179</v>
      </c>
      <c r="O355" t="s">
        <v>729</v>
      </c>
      <c r="P355" t="s">
        <v>929</v>
      </c>
      <c r="Q355" t="s">
        <v>1034</v>
      </c>
      <c r="R355" t="s">
        <v>1180</v>
      </c>
      <c r="S355" t="s">
        <v>773</v>
      </c>
      <c r="T355" t="s">
        <v>711</v>
      </c>
      <c r="U355" t="s">
        <v>1442</v>
      </c>
      <c r="V355" t="s">
        <v>666</v>
      </c>
      <c r="W355" t="s">
        <v>909</v>
      </c>
      <c r="X355" t="s">
        <v>801</v>
      </c>
      <c r="Y355" t="s">
        <v>782</v>
      </c>
      <c r="Z355" t="s">
        <v>773</v>
      </c>
      <c r="AA355" t="s">
        <v>711</v>
      </c>
      <c r="AB355" t="s">
        <v>768</v>
      </c>
      <c r="AC355" t="s">
        <v>665</v>
      </c>
      <c r="AD355" t="s">
        <v>838</v>
      </c>
      <c r="AE355" t="s">
        <v>33</v>
      </c>
    </row>
    <row r="356" spans="1:31" x14ac:dyDescent="0.3">
      <c r="A356" t="s">
        <v>1914</v>
      </c>
      <c r="B356" t="s">
        <v>579</v>
      </c>
      <c r="C356" t="s">
        <v>715</v>
      </c>
      <c r="D356" t="s">
        <v>716</v>
      </c>
      <c r="E356" t="s">
        <v>50</v>
      </c>
      <c r="F356" t="s">
        <v>860</v>
      </c>
      <c r="G356" t="s">
        <v>670</v>
      </c>
      <c r="H356" t="s">
        <v>654</v>
      </c>
      <c r="I356" t="s">
        <v>782</v>
      </c>
      <c r="J356" t="s">
        <v>866</v>
      </c>
      <c r="K356" t="s">
        <v>1915</v>
      </c>
      <c r="L356" t="s">
        <v>1274</v>
      </c>
      <c r="M356" t="s">
        <v>1274</v>
      </c>
      <c r="N356" t="s">
        <v>33</v>
      </c>
      <c r="O356" t="s">
        <v>782</v>
      </c>
      <c r="P356" t="s">
        <v>866</v>
      </c>
      <c r="Q356" t="s">
        <v>1915</v>
      </c>
      <c r="R356" t="s">
        <v>1915</v>
      </c>
      <c r="S356" t="s">
        <v>711</v>
      </c>
      <c r="T356" t="s">
        <v>729</v>
      </c>
      <c r="U356" t="s">
        <v>845</v>
      </c>
      <c r="V356" t="s">
        <v>661</v>
      </c>
      <c r="W356" t="s">
        <v>735</v>
      </c>
      <c r="X356" t="s">
        <v>879</v>
      </c>
      <c r="Y356" t="s">
        <v>676</v>
      </c>
      <c r="Z356" t="s">
        <v>773</v>
      </c>
      <c r="AA356" t="s">
        <v>803</v>
      </c>
      <c r="AB356" t="s">
        <v>729</v>
      </c>
      <c r="AC356" t="s">
        <v>910</v>
      </c>
      <c r="AD356" t="s">
        <v>788</v>
      </c>
      <c r="AE356" t="s">
        <v>33</v>
      </c>
    </row>
    <row r="357" spans="1:31" x14ac:dyDescent="0.3">
      <c r="A357" t="s">
        <v>1916</v>
      </c>
      <c r="B357" t="s">
        <v>555</v>
      </c>
      <c r="C357" t="s">
        <v>946</v>
      </c>
      <c r="D357" t="s">
        <v>294</v>
      </c>
      <c r="E357" t="s">
        <v>50</v>
      </c>
      <c r="F357" t="s">
        <v>875</v>
      </c>
      <c r="G357" t="s">
        <v>833</v>
      </c>
      <c r="H357" t="s">
        <v>1309</v>
      </c>
      <c r="I357" t="s">
        <v>689</v>
      </c>
      <c r="J357" t="s">
        <v>712</v>
      </c>
      <c r="K357" t="s">
        <v>1596</v>
      </c>
      <c r="L357" t="s">
        <v>1274</v>
      </c>
      <c r="M357" t="s">
        <v>1274</v>
      </c>
      <c r="N357" t="s">
        <v>1319</v>
      </c>
      <c r="O357" t="s">
        <v>689</v>
      </c>
      <c r="P357" t="s">
        <v>712</v>
      </c>
      <c r="Q357" t="s">
        <v>1917</v>
      </c>
      <c r="R357" t="s">
        <v>1596</v>
      </c>
      <c r="S357" t="s">
        <v>687</v>
      </c>
      <c r="T357" t="s">
        <v>665</v>
      </c>
      <c r="U357" t="s">
        <v>1918</v>
      </c>
      <c r="V357" t="s">
        <v>1016</v>
      </c>
      <c r="W357" t="s">
        <v>782</v>
      </c>
      <c r="X357" t="s">
        <v>790</v>
      </c>
      <c r="Y357" t="s">
        <v>773</v>
      </c>
      <c r="Z357" t="s">
        <v>733</v>
      </c>
      <c r="AA357" t="s">
        <v>687</v>
      </c>
      <c r="AB357" t="s">
        <v>772</v>
      </c>
      <c r="AC357" t="s">
        <v>668</v>
      </c>
      <c r="AD357" t="s">
        <v>788</v>
      </c>
      <c r="AE357" t="s">
        <v>33</v>
      </c>
    </row>
    <row r="358" spans="1:31" x14ac:dyDescent="0.3">
      <c r="A358" t="s">
        <v>1919</v>
      </c>
      <c r="B358" t="s">
        <v>1920</v>
      </c>
      <c r="C358" t="s">
        <v>645</v>
      </c>
      <c r="D358" t="s">
        <v>69</v>
      </c>
      <c r="E358" t="s">
        <v>36</v>
      </c>
      <c r="F358" t="s">
        <v>818</v>
      </c>
      <c r="G358" t="s">
        <v>775</v>
      </c>
      <c r="H358" t="s">
        <v>1199</v>
      </c>
      <c r="I358" t="s">
        <v>651</v>
      </c>
      <c r="J358" t="s">
        <v>814</v>
      </c>
      <c r="K358" t="s">
        <v>1111</v>
      </c>
      <c r="L358" t="s">
        <v>773</v>
      </c>
      <c r="M358" t="s">
        <v>929</v>
      </c>
      <c r="N358" t="s">
        <v>653</v>
      </c>
      <c r="O358" t="s">
        <v>1008</v>
      </c>
      <c r="P358" t="s">
        <v>706</v>
      </c>
      <c r="Q358" t="s">
        <v>1641</v>
      </c>
      <c r="R358" t="s">
        <v>765</v>
      </c>
      <c r="S358" t="s">
        <v>772</v>
      </c>
      <c r="T358" t="s">
        <v>929</v>
      </c>
      <c r="U358" t="s">
        <v>898</v>
      </c>
      <c r="V358" t="s">
        <v>773</v>
      </c>
      <c r="W358" t="s">
        <v>772</v>
      </c>
      <c r="X358" t="s">
        <v>1016</v>
      </c>
      <c r="Y358" t="s">
        <v>756</v>
      </c>
      <c r="Z358" t="s">
        <v>729</v>
      </c>
      <c r="AA358" t="s">
        <v>676</v>
      </c>
      <c r="AB358" t="s">
        <v>711</v>
      </c>
      <c r="AC358" t="s">
        <v>1008</v>
      </c>
      <c r="AD358" t="s">
        <v>788</v>
      </c>
      <c r="AE358" t="s">
        <v>33</v>
      </c>
    </row>
    <row r="359" spans="1:31" x14ac:dyDescent="0.3">
      <c r="A359" t="s">
        <v>1921</v>
      </c>
      <c r="B359" t="s">
        <v>378</v>
      </c>
      <c r="C359" t="s">
        <v>993</v>
      </c>
      <c r="D359" t="s">
        <v>323</v>
      </c>
      <c r="E359" t="s">
        <v>50</v>
      </c>
      <c r="F359" t="s">
        <v>939</v>
      </c>
      <c r="G359" t="s">
        <v>691</v>
      </c>
      <c r="H359" t="s">
        <v>1243</v>
      </c>
      <c r="I359" t="s">
        <v>735</v>
      </c>
      <c r="J359" t="s">
        <v>871</v>
      </c>
      <c r="K359" t="s">
        <v>1600</v>
      </c>
      <c r="L359" t="s">
        <v>831</v>
      </c>
      <c r="M359" t="s">
        <v>676</v>
      </c>
      <c r="N359" t="s">
        <v>1351</v>
      </c>
      <c r="O359" t="s">
        <v>735</v>
      </c>
      <c r="P359" t="s">
        <v>866</v>
      </c>
      <c r="Q359" t="s">
        <v>1922</v>
      </c>
      <c r="R359" t="s">
        <v>1744</v>
      </c>
      <c r="S359" t="s">
        <v>729</v>
      </c>
      <c r="T359" t="s">
        <v>661</v>
      </c>
      <c r="U359" t="s">
        <v>1000</v>
      </c>
      <c r="V359" t="s">
        <v>710</v>
      </c>
      <c r="W359" t="s">
        <v>790</v>
      </c>
      <c r="X359" t="s">
        <v>838</v>
      </c>
      <c r="Y359" t="s">
        <v>772</v>
      </c>
      <c r="Z359" t="s">
        <v>768</v>
      </c>
      <c r="AA359" t="s">
        <v>665</v>
      </c>
      <c r="AB359" t="s">
        <v>661</v>
      </c>
      <c r="AC359" t="s">
        <v>1016</v>
      </c>
      <c r="AD359" t="s">
        <v>788</v>
      </c>
      <c r="AE359" t="s">
        <v>33</v>
      </c>
    </row>
    <row r="360" spans="1:31" x14ac:dyDescent="0.3">
      <c r="A360" t="s">
        <v>1923</v>
      </c>
      <c r="B360" t="s">
        <v>1924</v>
      </c>
      <c r="C360" t="s">
        <v>738</v>
      </c>
      <c r="D360" t="s">
        <v>319</v>
      </c>
      <c r="E360" t="s">
        <v>50</v>
      </c>
      <c r="F360" t="s">
        <v>971</v>
      </c>
      <c r="G360" t="s">
        <v>792</v>
      </c>
      <c r="H360" t="s">
        <v>1103</v>
      </c>
      <c r="I360" t="s">
        <v>667</v>
      </c>
      <c r="J360" t="s">
        <v>871</v>
      </c>
      <c r="K360" t="s">
        <v>1229</v>
      </c>
      <c r="L360" t="s">
        <v>1274</v>
      </c>
      <c r="M360" t="s">
        <v>831</v>
      </c>
      <c r="N360" t="s">
        <v>1319</v>
      </c>
      <c r="O360" t="s">
        <v>667</v>
      </c>
      <c r="P360" t="s">
        <v>871</v>
      </c>
      <c r="Q360" t="s">
        <v>1014</v>
      </c>
      <c r="R360" t="s">
        <v>1229</v>
      </c>
      <c r="S360" t="s">
        <v>666</v>
      </c>
      <c r="T360" t="s">
        <v>1016</v>
      </c>
      <c r="U360" t="s">
        <v>1613</v>
      </c>
      <c r="V360" t="s">
        <v>782</v>
      </c>
      <c r="W360" t="s">
        <v>721</v>
      </c>
      <c r="X360" t="s">
        <v>727</v>
      </c>
      <c r="Y360" t="s">
        <v>729</v>
      </c>
      <c r="Z360" t="s">
        <v>711</v>
      </c>
      <c r="AA360" t="s">
        <v>711</v>
      </c>
      <c r="AB360" t="s">
        <v>661</v>
      </c>
      <c r="AC360" t="s">
        <v>1008</v>
      </c>
      <c r="AD360" t="s">
        <v>652</v>
      </c>
      <c r="AE360" t="s">
        <v>33</v>
      </c>
    </row>
    <row r="361" spans="1:31" x14ac:dyDescent="0.3">
      <c r="A361" t="s">
        <v>1925</v>
      </c>
      <c r="B361" t="s">
        <v>467</v>
      </c>
      <c r="C361" t="s">
        <v>939</v>
      </c>
      <c r="D361" t="s">
        <v>312</v>
      </c>
      <c r="E361" t="s">
        <v>52</v>
      </c>
      <c r="F361" t="s">
        <v>939</v>
      </c>
      <c r="G361" t="s">
        <v>1375</v>
      </c>
      <c r="H361" t="s">
        <v>1464</v>
      </c>
      <c r="I361" t="s">
        <v>698</v>
      </c>
      <c r="J361" t="s">
        <v>847</v>
      </c>
      <c r="K361" t="s">
        <v>1225</v>
      </c>
      <c r="L361" t="s">
        <v>665</v>
      </c>
      <c r="M361" t="s">
        <v>936</v>
      </c>
      <c r="N361" t="s">
        <v>1012</v>
      </c>
      <c r="O361" t="s">
        <v>803</v>
      </c>
      <c r="P361" t="s">
        <v>772</v>
      </c>
      <c r="Q361" t="s">
        <v>1926</v>
      </c>
      <c r="R361" t="s">
        <v>1059</v>
      </c>
      <c r="S361" t="s">
        <v>676</v>
      </c>
      <c r="T361" t="s">
        <v>803</v>
      </c>
      <c r="U361" t="s">
        <v>1553</v>
      </c>
      <c r="V361" t="s">
        <v>676</v>
      </c>
      <c r="W361" t="s">
        <v>910</v>
      </c>
      <c r="X361" t="s">
        <v>1008</v>
      </c>
      <c r="Y361" t="s">
        <v>711</v>
      </c>
      <c r="Z361" t="s">
        <v>803</v>
      </c>
      <c r="AA361" t="s">
        <v>831</v>
      </c>
      <c r="AB361" t="s">
        <v>729</v>
      </c>
      <c r="AC361" t="s">
        <v>772</v>
      </c>
      <c r="AD361" t="s">
        <v>652</v>
      </c>
      <c r="AE361" t="s">
        <v>33</v>
      </c>
    </row>
    <row r="362" spans="1:31" x14ac:dyDescent="0.3">
      <c r="A362" t="s">
        <v>1927</v>
      </c>
      <c r="B362" t="s">
        <v>211</v>
      </c>
      <c r="C362" t="s">
        <v>993</v>
      </c>
      <c r="D362" t="s">
        <v>45</v>
      </c>
      <c r="E362" t="s">
        <v>41</v>
      </c>
      <c r="F362" t="s">
        <v>717</v>
      </c>
      <c r="G362" t="s">
        <v>1375</v>
      </c>
      <c r="H362" t="s">
        <v>1146</v>
      </c>
      <c r="I362" t="s">
        <v>651</v>
      </c>
      <c r="J362" t="s">
        <v>909</v>
      </c>
      <c r="K362" t="s">
        <v>854</v>
      </c>
      <c r="L362" t="s">
        <v>687</v>
      </c>
      <c r="M362" t="s">
        <v>688</v>
      </c>
      <c r="N362" t="s">
        <v>924</v>
      </c>
      <c r="O362" t="s">
        <v>661</v>
      </c>
      <c r="P362" t="s">
        <v>1008</v>
      </c>
      <c r="Q362" t="s">
        <v>1613</v>
      </c>
      <c r="R362" t="s">
        <v>1229</v>
      </c>
      <c r="S362" t="s">
        <v>676</v>
      </c>
      <c r="T362" t="s">
        <v>733</v>
      </c>
      <c r="U362" t="s">
        <v>1356</v>
      </c>
      <c r="V362" t="s">
        <v>676</v>
      </c>
      <c r="W362" t="s">
        <v>666</v>
      </c>
      <c r="X362" t="s">
        <v>687</v>
      </c>
      <c r="Y362" t="s">
        <v>773</v>
      </c>
      <c r="Z362" t="s">
        <v>773</v>
      </c>
      <c r="AA362" t="s">
        <v>1274</v>
      </c>
      <c r="AB362" t="s">
        <v>733</v>
      </c>
      <c r="AC362" t="s">
        <v>666</v>
      </c>
      <c r="AD362" t="s">
        <v>652</v>
      </c>
      <c r="AE362" t="s">
        <v>33</v>
      </c>
    </row>
    <row r="363" spans="1:31" x14ac:dyDescent="0.3">
      <c r="A363" t="s">
        <v>1928</v>
      </c>
      <c r="B363" t="s">
        <v>253</v>
      </c>
      <c r="C363" t="s">
        <v>645</v>
      </c>
      <c r="D363" t="s">
        <v>38</v>
      </c>
      <c r="E363" t="s">
        <v>36</v>
      </c>
      <c r="F363" t="s">
        <v>692</v>
      </c>
      <c r="G363" t="s">
        <v>737</v>
      </c>
      <c r="H363" t="s">
        <v>679</v>
      </c>
      <c r="I363" t="s">
        <v>668</v>
      </c>
      <c r="J363" t="s">
        <v>663</v>
      </c>
      <c r="K363" t="s">
        <v>980</v>
      </c>
      <c r="L363" t="s">
        <v>661</v>
      </c>
      <c r="M363" t="s">
        <v>689</v>
      </c>
      <c r="N363" t="s">
        <v>1791</v>
      </c>
      <c r="O363" t="s">
        <v>910</v>
      </c>
      <c r="P363" t="s">
        <v>782</v>
      </c>
      <c r="Q363" t="s">
        <v>1487</v>
      </c>
      <c r="R363" t="s">
        <v>883</v>
      </c>
      <c r="S363" t="s">
        <v>803</v>
      </c>
      <c r="T363" t="s">
        <v>733</v>
      </c>
      <c r="U363" t="s">
        <v>1271</v>
      </c>
      <c r="V363" t="s">
        <v>910</v>
      </c>
      <c r="W363" t="s">
        <v>782</v>
      </c>
      <c r="X363" t="s">
        <v>871</v>
      </c>
      <c r="Y363" t="s">
        <v>929</v>
      </c>
      <c r="Z363" t="s">
        <v>666</v>
      </c>
      <c r="AA363" t="s">
        <v>733</v>
      </c>
      <c r="AB363" t="s">
        <v>661</v>
      </c>
      <c r="AC363" t="s">
        <v>1008</v>
      </c>
      <c r="AD363" t="s">
        <v>801</v>
      </c>
      <c r="AE363" t="s">
        <v>33</v>
      </c>
    </row>
    <row r="364" spans="1:31" x14ac:dyDescent="0.3">
      <c r="A364" t="s">
        <v>1929</v>
      </c>
      <c r="B364" t="s">
        <v>265</v>
      </c>
      <c r="C364" t="s">
        <v>818</v>
      </c>
      <c r="D364" t="s">
        <v>716</v>
      </c>
      <c r="E364" t="s">
        <v>41</v>
      </c>
      <c r="F364" t="s">
        <v>1176</v>
      </c>
      <c r="G364" t="s">
        <v>670</v>
      </c>
      <c r="H364" t="s">
        <v>1338</v>
      </c>
      <c r="I364" t="s">
        <v>698</v>
      </c>
      <c r="J364" t="s">
        <v>754</v>
      </c>
      <c r="K364" t="s">
        <v>1127</v>
      </c>
      <c r="L364" t="s">
        <v>768</v>
      </c>
      <c r="M364" t="s">
        <v>756</v>
      </c>
      <c r="N364" t="s">
        <v>1299</v>
      </c>
      <c r="O364" t="s">
        <v>929</v>
      </c>
      <c r="P364" t="s">
        <v>782</v>
      </c>
      <c r="Q364" t="s">
        <v>1396</v>
      </c>
      <c r="R364" t="s">
        <v>883</v>
      </c>
      <c r="S364" t="s">
        <v>729</v>
      </c>
      <c r="T364" t="s">
        <v>666</v>
      </c>
      <c r="U364" t="s">
        <v>1295</v>
      </c>
      <c r="V364" t="s">
        <v>773</v>
      </c>
      <c r="W364" t="s">
        <v>910</v>
      </c>
      <c r="X364" t="s">
        <v>710</v>
      </c>
      <c r="Y364" t="s">
        <v>710</v>
      </c>
      <c r="Z364" t="s">
        <v>733</v>
      </c>
      <c r="AA364" t="s">
        <v>831</v>
      </c>
      <c r="AB364" t="s">
        <v>768</v>
      </c>
      <c r="AC364" t="s">
        <v>687</v>
      </c>
      <c r="AD364" t="s">
        <v>991</v>
      </c>
      <c r="AE364" t="s">
        <v>33</v>
      </c>
    </row>
    <row r="365" spans="1:31" x14ac:dyDescent="0.3">
      <c r="A365" t="s">
        <v>1930</v>
      </c>
      <c r="B365" t="s">
        <v>186</v>
      </c>
      <c r="C365" t="s">
        <v>818</v>
      </c>
      <c r="D365" t="s">
        <v>67</v>
      </c>
      <c r="E365" t="s">
        <v>36</v>
      </c>
      <c r="F365" t="s">
        <v>777</v>
      </c>
      <c r="G365" t="s">
        <v>691</v>
      </c>
      <c r="H365" t="s">
        <v>945</v>
      </c>
      <c r="I365" t="s">
        <v>756</v>
      </c>
      <c r="J365" t="s">
        <v>881</v>
      </c>
      <c r="K365" t="s">
        <v>797</v>
      </c>
      <c r="L365" t="s">
        <v>687</v>
      </c>
      <c r="M365" t="s">
        <v>706</v>
      </c>
      <c r="N365" t="s">
        <v>1759</v>
      </c>
      <c r="O365" t="s">
        <v>768</v>
      </c>
      <c r="P365" t="s">
        <v>929</v>
      </c>
      <c r="Q365" t="s">
        <v>906</v>
      </c>
      <c r="R365" t="s">
        <v>656</v>
      </c>
      <c r="S365" t="s">
        <v>773</v>
      </c>
      <c r="T365" t="s">
        <v>768</v>
      </c>
      <c r="U365" t="s">
        <v>944</v>
      </c>
      <c r="V365" t="s">
        <v>676</v>
      </c>
      <c r="W365" t="s">
        <v>666</v>
      </c>
      <c r="X365" t="s">
        <v>910</v>
      </c>
      <c r="Y365" t="s">
        <v>910</v>
      </c>
      <c r="Z365" t="s">
        <v>803</v>
      </c>
      <c r="AA365" t="s">
        <v>676</v>
      </c>
      <c r="AB365" t="s">
        <v>711</v>
      </c>
      <c r="AC365" t="s">
        <v>666</v>
      </c>
      <c r="AD365" t="s">
        <v>991</v>
      </c>
      <c r="AE365" t="s">
        <v>33</v>
      </c>
    </row>
    <row r="366" spans="1:31" x14ac:dyDescent="0.3">
      <c r="A366" t="s">
        <v>1931</v>
      </c>
      <c r="B366" t="s">
        <v>247</v>
      </c>
      <c r="C366" t="s">
        <v>1069</v>
      </c>
      <c r="D366" t="s">
        <v>67</v>
      </c>
      <c r="E366" t="s">
        <v>28</v>
      </c>
      <c r="F366" t="s">
        <v>902</v>
      </c>
      <c r="G366" t="s">
        <v>691</v>
      </c>
      <c r="H366" t="s">
        <v>825</v>
      </c>
      <c r="I366" t="s">
        <v>756</v>
      </c>
      <c r="J366" t="s">
        <v>866</v>
      </c>
      <c r="K366" t="s">
        <v>1021</v>
      </c>
      <c r="L366" t="s">
        <v>661</v>
      </c>
      <c r="M366" t="s">
        <v>735</v>
      </c>
      <c r="N366" t="s">
        <v>1932</v>
      </c>
      <c r="O366" t="s">
        <v>666</v>
      </c>
      <c r="P366" t="s">
        <v>910</v>
      </c>
      <c r="Q366" t="s">
        <v>1586</v>
      </c>
      <c r="R366" t="s">
        <v>1694</v>
      </c>
      <c r="S366" t="s">
        <v>768</v>
      </c>
      <c r="T366" t="s">
        <v>729</v>
      </c>
      <c r="U366" t="s">
        <v>1933</v>
      </c>
      <c r="V366" t="s">
        <v>803</v>
      </c>
      <c r="W366" t="s">
        <v>1008</v>
      </c>
      <c r="X366" t="s">
        <v>710</v>
      </c>
      <c r="Y366" t="s">
        <v>711</v>
      </c>
      <c r="Z366" t="s">
        <v>676</v>
      </c>
      <c r="AA366" t="s">
        <v>831</v>
      </c>
      <c r="AB366" t="s">
        <v>803</v>
      </c>
      <c r="AC366" t="s">
        <v>666</v>
      </c>
      <c r="AD366" t="s">
        <v>1053</v>
      </c>
      <c r="AE366" t="s">
        <v>33</v>
      </c>
    </row>
    <row r="367" spans="1:31" x14ac:dyDescent="0.3">
      <c r="A367" t="s">
        <v>1934</v>
      </c>
      <c r="B367" t="s">
        <v>190</v>
      </c>
      <c r="C367" t="s">
        <v>993</v>
      </c>
      <c r="D367" t="s">
        <v>43</v>
      </c>
      <c r="E367" t="s">
        <v>28</v>
      </c>
      <c r="F367" t="s">
        <v>971</v>
      </c>
      <c r="G367" t="s">
        <v>644</v>
      </c>
      <c r="H367" t="s">
        <v>895</v>
      </c>
      <c r="I367" t="s">
        <v>756</v>
      </c>
      <c r="J367" t="s">
        <v>909</v>
      </c>
      <c r="K367" t="s">
        <v>1583</v>
      </c>
      <c r="L367" t="s">
        <v>773</v>
      </c>
      <c r="M367" t="s">
        <v>651</v>
      </c>
      <c r="N367" t="s">
        <v>1792</v>
      </c>
      <c r="O367" t="s">
        <v>910</v>
      </c>
      <c r="P367" t="s">
        <v>667</v>
      </c>
      <c r="Q367" t="s">
        <v>907</v>
      </c>
      <c r="R367" t="s">
        <v>968</v>
      </c>
      <c r="S367" t="s">
        <v>666</v>
      </c>
      <c r="T367" t="s">
        <v>1008</v>
      </c>
      <c r="U367" t="s">
        <v>1709</v>
      </c>
      <c r="V367" t="s">
        <v>665</v>
      </c>
      <c r="W367" t="s">
        <v>919</v>
      </c>
      <c r="X367" t="s">
        <v>814</v>
      </c>
      <c r="Y367" t="s">
        <v>711</v>
      </c>
      <c r="Z367" t="s">
        <v>661</v>
      </c>
      <c r="AA367" t="s">
        <v>772</v>
      </c>
      <c r="AB367" t="s">
        <v>773</v>
      </c>
      <c r="AC367" t="s">
        <v>910</v>
      </c>
      <c r="AD367" t="s">
        <v>1053</v>
      </c>
      <c r="AE367" t="s">
        <v>33</v>
      </c>
    </row>
    <row r="368" spans="1:31" x14ac:dyDescent="0.3">
      <c r="A368" t="s">
        <v>1935</v>
      </c>
      <c r="B368" t="s">
        <v>231</v>
      </c>
      <c r="C368" t="s">
        <v>818</v>
      </c>
      <c r="D368" t="s">
        <v>40</v>
      </c>
      <c r="E368" t="s">
        <v>28</v>
      </c>
      <c r="F368" t="s">
        <v>1187</v>
      </c>
      <c r="G368" t="s">
        <v>671</v>
      </c>
      <c r="H368" t="s">
        <v>1089</v>
      </c>
      <c r="I368" t="s">
        <v>756</v>
      </c>
      <c r="J368" t="s">
        <v>909</v>
      </c>
      <c r="K368" t="s">
        <v>1421</v>
      </c>
      <c r="L368" t="s">
        <v>929</v>
      </c>
      <c r="M368" t="s">
        <v>866</v>
      </c>
      <c r="N368" t="s">
        <v>1432</v>
      </c>
      <c r="O368" t="s">
        <v>773</v>
      </c>
      <c r="P368" t="s">
        <v>729</v>
      </c>
      <c r="Q368" t="s">
        <v>1922</v>
      </c>
      <c r="R368" t="s">
        <v>1239</v>
      </c>
      <c r="S368" t="s">
        <v>803</v>
      </c>
      <c r="T368" t="s">
        <v>773</v>
      </c>
      <c r="U368" t="s">
        <v>1066</v>
      </c>
      <c r="V368" t="s">
        <v>661</v>
      </c>
      <c r="W368" t="s">
        <v>879</v>
      </c>
      <c r="X368" t="s">
        <v>790</v>
      </c>
      <c r="Y368" t="s">
        <v>910</v>
      </c>
      <c r="Z368" t="s">
        <v>768</v>
      </c>
      <c r="AA368" t="s">
        <v>803</v>
      </c>
      <c r="AB368" t="s">
        <v>733</v>
      </c>
      <c r="AC368" t="s">
        <v>665</v>
      </c>
      <c r="AD368" t="s">
        <v>1053</v>
      </c>
      <c r="AE368" t="s">
        <v>33</v>
      </c>
    </row>
    <row r="369" spans="1:31" x14ac:dyDescent="0.3">
      <c r="A369" t="s">
        <v>1936</v>
      </c>
      <c r="B369" t="s">
        <v>1937</v>
      </c>
      <c r="C369" t="s">
        <v>715</v>
      </c>
      <c r="D369" t="s">
        <v>307</v>
      </c>
      <c r="E369" t="s">
        <v>36</v>
      </c>
      <c r="F369" t="s">
        <v>888</v>
      </c>
      <c r="G369" t="s">
        <v>737</v>
      </c>
      <c r="H369" t="s">
        <v>1296</v>
      </c>
      <c r="I369" t="s">
        <v>651</v>
      </c>
      <c r="J369" t="s">
        <v>704</v>
      </c>
      <c r="K369" t="s">
        <v>904</v>
      </c>
      <c r="L369" t="s">
        <v>661</v>
      </c>
      <c r="M369" t="s">
        <v>782</v>
      </c>
      <c r="N369" t="s">
        <v>1938</v>
      </c>
      <c r="O369" t="s">
        <v>687</v>
      </c>
      <c r="P369" t="s">
        <v>782</v>
      </c>
      <c r="Q369" t="s">
        <v>1111</v>
      </c>
      <c r="R369" t="s">
        <v>1200</v>
      </c>
      <c r="S369" t="s">
        <v>733</v>
      </c>
      <c r="T369" t="s">
        <v>733</v>
      </c>
      <c r="U369" t="s">
        <v>1732</v>
      </c>
      <c r="V369" t="s">
        <v>676</v>
      </c>
      <c r="W369" t="s">
        <v>929</v>
      </c>
      <c r="X369" t="s">
        <v>1016</v>
      </c>
      <c r="Y369" t="s">
        <v>782</v>
      </c>
      <c r="Z369" t="s">
        <v>661</v>
      </c>
      <c r="AA369" t="s">
        <v>803</v>
      </c>
      <c r="AB369" t="s">
        <v>772</v>
      </c>
      <c r="AC369" t="s">
        <v>910</v>
      </c>
      <c r="AD369" t="s">
        <v>1053</v>
      </c>
      <c r="AE369" t="s">
        <v>33</v>
      </c>
    </row>
    <row r="370" spans="1:31" x14ac:dyDescent="0.3">
      <c r="A370" t="s">
        <v>1939</v>
      </c>
      <c r="B370" t="s">
        <v>444</v>
      </c>
      <c r="C370" t="s">
        <v>946</v>
      </c>
      <c r="D370" t="s">
        <v>307</v>
      </c>
      <c r="E370" t="s">
        <v>41</v>
      </c>
      <c r="F370" t="s">
        <v>817</v>
      </c>
      <c r="G370" t="s">
        <v>1375</v>
      </c>
      <c r="H370" t="s">
        <v>825</v>
      </c>
      <c r="I370" t="s">
        <v>710</v>
      </c>
      <c r="J370" t="s">
        <v>699</v>
      </c>
      <c r="K370" t="s">
        <v>823</v>
      </c>
      <c r="L370" t="s">
        <v>733</v>
      </c>
      <c r="M370" t="s">
        <v>756</v>
      </c>
      <c r="N370" t="s">
        <v>1940</v>
      </c>
      <c r="O370" t="s">
        <v>929</v>
      </c>
      <c r="P370" t="s">
        <v>815</v>
      </c>
      <c r="Q370" t="s">
        <v>843</v>
      </c>
      <c r="R370" t="s">
        <v>1160</v>
      </c>
      <c r="S370" t="s">
        <v>910</v>
      </c>
      <c r="T370" t="s">
        <v>710</v>
      </c>
      <c r="U370" t="s">
        <v>1343</v>
      </c>
      <c r="V370" t="s">
        <v>773</v>
      </c>
      <c r="W370" t="s">
        <v>1016</v>
      </c>
      <c r="X370" t="s">
        <v>651</v>
      </c>
      <c r="Y370" t="s">
        <v>665</v>
      </c>
      <c r="Z370" t="s">
        <v>803</v>
      </c>
      <c r="AA370" t="s">
        <v>676</v>
      </c>
      <c r="AB370" t="s">
        <v>729</v>
      </c>
      <c r="AC370" t="s">
        <v>661</v>
      </c>
      <c r="AD370" t="s">
        <v>750</v>
      </c>
      <c r="AE370" t="s">
        <v>33</v>
      </c>
    </row>
    <row r="371" spans="1:31" x14ac:dyDescent="0.3">
      <c r="A371" t="s">
        <v>1941</v>
      </c>
      <c r="B371" t="s">
        <v>1942</v>
      </c>
      <c r="C371" t="s">
        <v>715</v>
      </c>
      <c r="D371" t="s">
        <v>314</v>
      </c>
      <c r="E371" t="s">
        <v>52</v>
      </c>
      <c r="F371" t="s">
        <v>1061</v>
      </c>
      <c r="G371" t="s">
        <v>1375</v>
      </c>
      <c r="H371" t="s">
        <v>1199</v>
      </c>
      <c r="I371" t="s">
        <v>710</v>
      </c>
      <c r="J371" t="s">
        <v>881</v>
      </c>
      <c r="K371" t="s">
        <v>783</v>
      </c>
      <c r="L371" t="s">
        <v>768</v>
      </c>
      <c r="M371" t="s">
        <v>668</v>
      </c>
      <c r="N371" t="s">
        <v>1254</v>
      </c>
      <c r="O371" t="s">
        <v>772</v>
      </c>
      <c r="P371" t="s">
        <v>651</v>
      </c>
      <c r="Q371" t="s">
        <v>1005</v>
      </c>
      <c r="R371" t="s">
        <v>934</v>
      </c>
      <c r="S371" t="s">
        <v>661</v>
      </c>
      <c r="T371" t="s">
        <v>929</v>
      </c>
      <c r="U371" t="s">
        <v>1943</v>
      </c>
      <c r="V371" t="s">
        <v>768</v>
      </c>
      <c r="W371" t="s">
        <v>1016</v>
      </c>
      <c r="X371" t="s">
        <v>689</v>
      </c>
      <c r="Y371" t="s">
        <v>711</v>
      </c>
      <c r="Z371" t="s">
        <v>711</v>
      </c>
      <c r="AA371" t="s">
        <v>676</v>
      </c>
      <c r="AB371" t="s">
        <v>711</v>
      </c>
      <c r="AC371" t="s">
        <v>687</v>
      </c>
      <c r="AD371" t="s">
        <v>750</v>
      </c>
      <c r="AE371" t="s">
        <v>33</v>
      </c>
    </row>
    <row r="372" spans="1:31" x14ac:dyDescent="0.3">
      <c r="A372" t="s">
        <v>1944</v>
      </c>
      <c r="B372" t="s">
        <v>218</v>
      </c>
      <c r="C372" t="s">
        <v>902</v>
      </c>
      <c r="D372" t="s">
        <v>32</v>
      </c>
      <c r="E372" t="s">
        <v>41</v>
      </c>
      <c r="F372" t="s">
        <v>1090</v>
      </c>
      <c r="G372" t="s">
        <v>644</v>
      </c>
      <c r="H372" t="s">
        <v>1338</v>
      </c>
      <c r="I372" t="s">
        <v>698</v>
      </c>
      <c r="J372" t="s">
        <v>881</v>
      </c>
      <c r="K372" t="s">
        <v>809</v>
      </c>
      <c r="L372" t="s">
        <v>711</v>
      </c>
      <c r="M372" t="s">
        <v>698</v>
      </c>
      <c r="N372" t="s">
        <v>1896</v>
      </c>
      <c r="O372" t="s">
        <v>929</v>
      </c>
      <c r="P372" t="s">
        <v>689</v>
      </c>
      <c r="Q372" t="s">
        <v>1242</v>
      </c>
      <c r="R372" t="s">
        <v>856</v>
      </c>
      <c r="S372" t="s">
        <v>711</v>
      </c>
      <c r="T372" t="s">
        <v>729</v>
      </c>
      <c r="U372" t="s">
        <v>1945</v>
      </c>
      <c r="V372" t="s">
        <v>773</v>
      </c>
      <c r="W372" t="s">
        <v>668</v>
      </c>
      <c r="X372" t="s">
        <v>919</v>
      </c>
      <c r="Y372" t="s">
        <v>665</v>
      </c>
      <c r="Z372" t="s">
        <v>676</v>
      </c>
      <c r="AA372" t="s">
        <v>803</v>
      </c>
      <c r="AB372" t="s">
        <v>711</v>
      </c>
      <c r="AC372" t="s">
        <v>772</v>
      </c>
      <c r="AD372" t="s">
        <v>750</v>
      </c>
      <c r="AE372" t="s">
        <v>33</v>
      </c>
    </row>
    <row r="373" spans="1:31" x14ac:dyDescent="0.3">
      <c r="A373" t="s">
        <v>1946</v>
      </c>
      <c r="B373" t="s">
        <v>456</v>
      </c>
      <c r="C373" t="s">
        <v>776</v>
      </c>
      <c r="D373" t="s">
        <v>82</v>
      </c>
      <c r="E373" t="s">
        <v>28</v>
      </c>
      <c r="F373" t="s">
        <v>738</v>
      </c>
      <c r="G373" t="s">
        <v>805</v>
      </c>
      <c r="H373" t="s">
        <v>724</v>
      </c>
      <c r="I373" t="s">
        <v>710</v>
      </c>
      <c r="J373" t="s">
        <v>663</v>
      </c>
      <c r="K373" t="s">
        <v>1232</v>
      </c>
      <c r="L373" t="s">
        <v>666</v>
      </c>
      <c r="M373" t="s">
        <v>706</v>
      </c>
      <c r="N373" t="s">
        <v>1299</v>
      </c>
      <c r="O373" t="s">
        <v>768</v>
      </c>
      <c r="P373" t="s">
        <v>651</v>
      </c>
      <c r="Q373" t="s">
        <v>1105</v>
      </c>
      <c r="R373" t="s">
        <v>854</v>
      </c>
      <c r="S373" t="s">
        <v>768</v>
      </c>
      <c r="T373" t="s">
        <v>666</v>
      </c>
      <c r="U373" t="s">
        <v>1510</v>
      </c>
      <c r="V373" t="s">
        <v>666</v>
      </c>
      <c r="W373" t="s">
        <v>688</v>
      </c>
      <c r="X373" t="s">
        <v>662</v>
      </c>
      <c r="Y373" t="s">
        <v>666</v>
      </c>
      <c r="Z373" t="s">
        <v>768</v>
      </c>
      <c r="AA373" t="s">
        <v>676</v>
      </c>
      <c r="AB373" t="s">
        <v>711</v>
      </c>
      <c r="AC373" t="s">
        <v>661</v>
      </c>
      <c r="AD373" t="s">
        <v>750</v>
      </c>
      <c r="AE373" t="s">
        <v>33</v>
      </c>
    </row>
    <row r="374" spans="1:31" x14ac:dyDescent="0.3">
      <c r="A374" t="s">
        <v>1947</v>
      </c>
      <c r="B374" t="s">
        <v>193</v>
      </c>
      <c r="C374" t="s">
        <v>738</v>
      </c>
      <c r="D374" t="s">
        <v>69</v>
      </c>
      <c r="E374" t="s">
        <v>41</v>
      </c>
      <c r="F374" t="s">
        <v>1030</v>
      </c>
      <c r="G374" t="s">
        <v>805</v>
      </c>
      <c r="H374" t="s">
        <v>696</v>
      </c>
      <c r="I374" t="s">
        <v>756</v>
      </c>
      <c r="J374" t="s">
        <v>909</v>
      </c>
      <c r="K374" t="s">
        <v>1058</v>
      </c>
      <c r="L374" t="s">
        <v>772</v>
      </c>
      <c r="M374" t="s">
        <v>755</v>
      </c>
      <c r="N374" t="s">
        <v>1418</v>
      </c>
      <c r="O374" t="s">
        <v>729</v>
      </c>
      <c r="P374" t="s">
        <v>929</v>
      </c>
      <c r="Q374" t="s">
        <v>1462</v>
      </c>
      <c r="R374" t="s">
        <v>765</v>
      </c>
      <c r="S374" t="s">
        <v>733</v>
      </c>
      <c r="T374" t="s">
        <v>733</v>
      </c>
      <c r="U374" t="s">
        <v>1816</v>
      </c>
      <c r="V374" t="s">
        <v>768</v>
      </c>
      <c r="W374" t="s">
        <v>651</v>
      </c>
      <c r="X374" t="s">
        <v>815</v>
      </c>
      <c r="Y374" t="s">
        <v>910</v>
      </c>
      <c r="Z374" t="s">
        <v>711</v>
      </c>
      <c r="AA374" t="s">
        <v>676</v>
      </c>
      <c r="AB374" t="s">
        <v>803</v>
      </c>
      <c r="AC374" t="s">
        <v>698</v>
      </c>
      <c r="AD374" t="s">
        <v>750</v>
      </c>
      <c r="AE374" t="s">
        <v>33</v>
      </c>
    </row>
    <row r="375" spans="1:31" x14ac:dyDescent="0.3">
      <c r="A375" t="s">
        <v>1948</v>
      </c>
      <c r="B375" t="s">
        <v>518</v>
      </c>
      <c r="C375" t="s">
        <v>692</v>
      </c>
      <c r="D375" t="s">
        <v>297</v>
      </c>
      <c r="E375" t="s">
        <v>36</v>
      </c>
      <c r="F375" t="s">
        <v>1113</v>
      </c>
      <c r="G375" t="s">
        <v>1375</v>
      </c>
      <c r="H375" t="s">
        <v>708</v>
      </c>
      <c r="I375" t="s">
        <v>710</v>
      </c>
      <c r="J375" t="s">
        <v>881</v>
      </c>
      <c r="K375" t="s">
        <v>1160</v>
      </c>
      <c r="L375" t="s">
        <v>768</v>
      </c>
      <c r="M375" t="s">
        <v>756</v>
      </c>
      <c r="N375" t="s">
        <v>1432</v>
      </c>
      <c r="O375" t="s">
        <v>687</v>
      </c>
      <c r="P375" t="s">
        <v>667</v>
      </c>
      <c r="Q375" t="s">
        <v>1040</v>
      </c>
      <c r="R375" t="s">
        <v>1098</v>
      </c>
      <c r="S375" t="s">
        <v>729</v>
      </c>
      <c r="T375" t="s">
        <v>661</v>
      </c>
      <c r="U375" t="s">
        <v>1043</v>
      </c>
      <c r="V375" t="s">
        <v>803</v>
      </c>
      <c r="W375" t="s">
        <v>687</v>
      </c>
      <c r="X375" t="s">
        <v>1008</v>
      </c>
      <c r="Y375" t="s">
        <v>1016</v>
      </c>
      <c r="Z375" t="s">
        <v>733</v>
      </c>
      <c r="AA375" t="s">
        <v>831</v>
      </c>
      <c r="AB375" t="s">
        <v>773</v>
      </c>
      <c r="AC375" t="s">
        <v>773</v>
      </c>
      <c r="AD375" t="s">
        <v>704</v>
      </c>
      <c r="AE375" t="s">
        <v>33</v>
      </c>
    </row>
    <row r="376" spans="1:31" x14ac:dyDescent="0.3">
      <c r="A376" t="s">
        <v>1949</v>
      </c>
      <c r="B376" t="s">
        <v>533</v>
      </c>
      <c r="C376" t="s">
        <v>834</v>
      </c>
      <c r="D376" t="s">
        <v>323</v>
      </c>
      <c r="E376" t="s">
        <v>52</v>
      </c>
      <c r="F376" t="s">
        <v>955</v>
      </c>
      <c r="G376" t="s">
        <v>644</v>
      </c>
      <c r="H376" t="s">
        <v>935</v>
      </c>
      <c r="I376" t="s">
        <v>698</v>
      </c>
      <c r="J376" t="s">
        <v>866</v>
      </c>
      <c r="K376" t="s">
        <v>799</v>
      </c>
      <c r="L376" t="s">
        <v>773</v>
      </c>
      <c r="M376" t="s">
        <v>687</v>
      </c>
      <c r="N376" t="s">
        <v>1147</v>
      </c>
      <c r="O376" t="s">
        <v>1008</v>
      </c>
      <c r="P376" t="s">
        <v>782</v>
      </c>
      <c r="Q376" t="s">
        <v>1260</v>
      </c>
      <c r="R376" t="s">
        <v>697</v>
      </c>
      <c r="S376" t="s">
        <v>729</v>
      </c>
      <c r="T376" t="s">
        <v>687</v>
      </c>
      <c r="U376" t="s">
        <v>1760</v>
      </c>
      <c r="V376" t="s">
        <v>666</v>
      </c>
      <c r="W376" t="s">
        <v>735</v>
      </c>
      <c r="X376" t="s">
        <v>721</v>
      </c>
      <c r="Y376" t="s">
        <v>711</v>
      </c>
      <c r="Z376" t="s">
        <v>711</v>
      </c>
      <c r="AA376" t="s">
        <v>831</v>
      </c>
      <c r="AB376" t="s">
        <v>711</v>
      </c>
      <c r="AC376" t="s">
        <v>1008</v>
      </c>
      <c r="AD376" t="s">
        <v>704</v>
      </c>
      <c r="AE376" t="s">
        <v>33</v>
      </c>
    </row>
    <row r="377" spans="1:31" x14ac:dyDescent="0.3">
      <c r="A377" t="s">
        <v>1950</v>
      </c>
      <c r="B377" t="s">
        <v>206</v>
      </c>
      <c r="C377" t="s">
        <v>888</v>
      </c>
      <c r="D377" t="s">
        <v>716</v>
      </c>
      <c r="E377" t="s">
        <v>41</v>
      </c>
      <c r="F377" t="s">
        <v>1117</v>
      </c>
      <c r="G377" t="s">
        <v>931</v>
      </c>
      <c r="H377" t="s">
        <v>821</v>
      </c>
      <c r="I377" t="s">
        <v>710</v>
      </c>
      <c r="J377" t="s">
        <v>790</v>
      </c>
      <c r="K377" t="s">
        <v>1388</v>
      </c>
      <c r="L377" t="s">
        <v>768</v>
      </c>
      <c r="M377" t="s">
        <v>651</v>
      </c>
      <c r="N377" t="s">
        <v>1591</v>
      </c>
      <c r="O377" t="s">
        <v>772</v>
      </c>
      <c r="P377" t="s">
        <v>651</v>
      </c>
      <c r="Q377" t="s">
        <v>781</v>
      </c>
      <c r="R377" t="s">
        <v>842</v>
      </c>
      <c r="S377" t="s">
        <v>729</v>
      </c>
      <c r="T377" t="s">
        <v>772</v>
      </c>
      <c r="U377" t="s">
        <v>1337</v>
      </c>
      <c r="V377" t="s">
        <v>661</v>
      </c>
      <c r="W377" t="s">
        <v>689</v>
      </c>
      <c r="X377" t="s">
        <v>755</v>
      </c>
      <c r="Y377" t="s">
        <v>729</v>
      </c>
      <c r="Z377" t="s">
        <v>666</v>
      </c>
      <c r="AA377" t="s">
        <v>773</v>
      </c>
      <c r="AB377" t="s">
        <v>773</v>
      </c>
      <c r="AC377" t="s">
        <v>929</v>
      </c>
      <c r="AD377" t="s">
        <v>746</v>
      </c>
      <c r="AE377" t="s">
        <v>33</v>
      </c>
    </row>
    <row r="378" spans="1:31" x14ac:dyDescent="0.3">
      <c r="A378" t="s">
        <v>1951</v>
      </c>
      <c r="B378" t="s">
        <v>1952</v>
      </c>
      <c r="C378" t="s">
        <v>715</v>
      </c>
      <c r="D378" t="s">
        <v>716</v>
      </c>
      <c r="E378" t="s">
        <v>28</v>
      </c>
      <c r="F378" t="s">
        <v>887</v>
      </c>
      <c r="G378" t="s">
        <v>1375</v>
      </c>
      <c r="H378" t="s">
        <v>1241</v>
      </c>
      <c r="I378" t="s">
        <v>665</v>
      </c>
      <c r="J378" t="s">
        <v>734</v>
      </c>
      <c r="K378" t="s">
        <v>999</v>
      </c>
      <c r="L378" t="s">
        <v>666</v>
      </c>
      <c r="M378" t="s">
        <v>919</v>
      </c>
      <c r="N378" t="s">
        <v>1629</v>
      </c>
      <c r="O378" t="s">
        <v>768</v>
      </c>
      <c r="P378" t="s">
        <v>661</v>
      </c>
      <c r="Q378" t="s">
        <v>813</v>
      </c>
      <c r="R378" t="s">
        <v>680</v>
      </c>
      <c r="S378" t="s">
        <v>711</v>
      </c>
      <c r="T378" t="s">
        <v>729</v>
      </c>
      <c r="U378" t="s">
        <v>1650</v>
      </c>
      <c r="V378" t="s">
        <v>711</v>
      </c>
      <c r="W378" t="s">
        <v>735</v>
      </c>
      <c r="X378" t="s">
        <v>688</v>
      </c>
      <c r="Y378" t="s">
        <v>803</v>
      </c>
      <c r="Z378" t="s">
        <v>768</v>
      </c>
      <c r="AA378" t="s">
        <v>768</v>
      </c>
      <c r="AB378" t="s">
        <v>733</v>
      </c>
      <c r="AC378" t="s">
        <v>929</v>
      </c>
      <c r="AD378" t="s">
        <v>746</v>
      </c>
      <c r="AE378" t="s">
        <v>33</v>
      </c>
    </row>
    <row r="379" spans="1:31" x14ac:dyDescent="0.3">
      <c r="A379" t="s">
        <v>1953</v>
      </c>
      <c r="B379" t="s">
        <v>573</v>
      </c>
      <c r="C379" t="s">
        <v>902</v>
      </c>
      <c r="D379" t="s">
        <v>321</v>
      </c>
      <c r="E379" t="s">
        <v>50</v>
      </c>
      <c r="F379" t="s">
        <v>818</v>
      </c>
      <c r="G379" t="s">
        <v>645</v>
      </c>
      <c r="H379" t="s">
        <v>853</v>
      </c>
      <c r="I379" t="s">
        <v>667</v>
      </c>
      <c r="J379" t="s">
        <v>662</v>
      </c>
      <c r="K379" t="s">
        <v>1954</v>
      </c>
      <c r="L379" t="s">
        <v>1274</v>
      </c>
      <c r="M379" t="s">
        <v>1274</v>
      </c>
      <c r="N379" t="s">
        <v>33</v>
      </c>
      <c r="O379" t="s">
        <v>667</v>
      </c>
      <c r="P379" t="s">
        <v>662</v>
      </c>
      <c r="Q379" t="s">
        <v>1954</v>
      </c>
      <c r="R379" t="s">
        <v>1954</v>
      </c>
      <c r="S379" t="s">
        <v>733</v>
      </c>
      <c r="T379" t="s">
        <v>661</v>
      </c>
      <c r="U379" t="s">
        <v>1377</v>
      </c>
      <c r="V379" t="s">
        <v>1008</v>
      </c>
      <c r="W379" t="s">
        <v>662</v>
      </c>
      <c r="X379" t="s">
        <v>801</v>
      </c>
      <c r="Y379" t="s">
        <v>772</v>
      </c>
      <c r="Z379" t="s">
        <v>711</v>
      </c>
      <c r="AA379" t="s">
        <v>729</v>
      </c>
      <c r="AB379" t="s">
        <v>666</v>
      </c>
      <c r="AC379" t="s">
        <v>756</v>
      </c>
      <c r="AD379" t="s">
        <v>746</v>
      </c>
      <c r="AE379" t="s">
        <v>33</v>
      </c>
    </row>
    <row r="380" spans="1:31" x14ac:dyDescent="0.3">
      <c r="A380" t="s">
        <v>1955</v>
      </c>
      <c r="B380" t="s">
        <v>172</v>
      </c>
      <c r="C380" t="s">
        <v>645</v>
      </c>
      <c r="D380" t="s">
        <v>45</v>
      </c>
      <c r="E380" t="s">
        <v>50</v>
      </c>
      <c r="F380" t="s">
        <v>911</v>
      </c>
      <c r="G380" t="s">
        <v>691</v>
      </c>
      <c r="H380" t="s">
        <v>877</v>
      </c>
      <c r="I380" t="s">
        <v>668</v>
      </c>
      <c r="J380" t="s">
        <v>712</v>
      </c>
      <c r="K380" t="s">
        <v>1275</v>
      </c>
      <c r="L380" t="s">
        <v>1274</v>
      </c>
      <c r="M380" t="s">
        <v>1274</v>
      </c>
      <c r="N380" t="s">
        <v>33</v>
      </c>
      <c r="O380" t="s">
        <v>668</v>
      </c>
      <c r="P380" t="s">
        <v>712</v>
      </c>
      <c r="Q380" t="s">
        <v>1275</v>
      </c>
      <c r="R380" t="s">
        <v>1275</v>
      </c>
      <c r="S380" t="s">
        <v>729</v>
      </c>
      <c r="T380" t="s">
        <v>772</v>
      </c>
      <c r="U380" t="s">
        <v>1383</v>
      </c>
      <c r="V380" t="s">
        <v>688</v>
      </c>
      <c r="W380" t="s">
        <v>706</v>
      </c>
      <c r="X380" t="s">
        <v>838</v>
      </c>
      <c r="Y380" t="s">
        <v>729</v>
      </c>
      <c r="Z380" t="s">
        <v>661</v>
      </c>
      <c r="AA380" t="s">
        <v>772</v>
      </c>
      <c r="AB380" t="s">
        <v>711</v>
      </c>
      <c r="AC380" t="s">
        <v>1008</v>
      </c>
      <c r="AD380" t="s">
        <v>746</v>
      </c>
      <c r="AE380" t="s">
        <v>33</v>
      </c>
    </row>
    <row r="381" spans="1:31" x14ac:dyDescent="0.3">
      <c r="A381" t="s">
        <v>1956</v>
      </c>
      <c r="B381" t="s">
        <v>1957</v>
      </c>
      <c r="C381" t="s">
        <v>793</v>
      </c>
      <c r="D381" t="s">
        <v>716</v>
      </c>
      <c r="E381" t="s">
        <v>50</v>
      </c>
      <c r="F381" t="s">
        <v>932</v>
      </c>
      <c r="G381" t="s">
        <v>758</v>
      </c>
      <c r="H381" t="s">
        <v>905</v>
      </c>
      <c r="I381" t="s">
        <v>668</v>
      </c>
      <c r="J381" t="s">
        <v>919</v>
      </c>
      <c r="K381" t="s">
        <v>1958</v>
      </c>
      <c r="L381" t="s">
        <v>1274</v>
      </c>
      <c r="M381" t="s">
        <v>831</v>
      </c>
      <c r="N381" t="s">
        <v>1810</v>
      </c>
      <c r="O381" t="s">
        <v>668</v>
      </c>
      <c r="P381" t="s">
        <v>782</v>
      </c>
      <c r="Q381" t="s">
        <v>1007</v>
      </c>
      <c r="R381" t="s">
        <v>1264</v>
      </c>
      <c r="S381" t="s">
        <v>711</v>
      </c>
      <c r="T381" t="s">
        <v>729</v>
      </c>
      <c r="U381" t="s">
        <v>1959</v>
      </c>
      <c r="V381" t="s">
        <v>666</v>
      </c>
      <c r="W381" t="s">
        <v>651</v>
      </c>
      <c r="X381" t="s">
        <v>688</v>
      </c>
      <c r="Y381" t="s">
        <v>711</v>
      </c>
      <c r="Z381" t="s">
        <v>733</v>
      </c>
      <c r="AA381" t="s">
        <v>711</v>
      </c>
      <c r="AB381" t="s">
        <v>773</v>
      </c>
      <c r="AC381" t="s">
        <v>910</v>
      </c>
      <c r="AD381" t="s">
        <v>663</v>
      </c>
      <c r="AE381" t="s">
        <v>33</v>
      </c>
    </row>
    <row r="382" spans="1:31" x14ac:dyDescent="0.3">
      <c r="A382" t="s">
        <v>1960</v>
      </c>
      <c r="B382" t="s">
        <v>254</v>
      </c>
      <c r="C382" t="s">
        <v>818</v>
      </c>
      <c r="D382" t="s">
        <v>716</v>
      </c>
      <c r="E382" t="s">
        <v>36</v>
      </c>
      <c r="F382" t="s">
        <v>889</v>
      </c>
      <c r="G382" t="s">
        <v>793</v>
      </c>
      <c r="H382" t="s">
        <v>1391</v>
      </c>
      <c r="I382" t="s">
        <v>689</v>
      </c>
      <c r="J382" t="s">
        <v>814</v>
      </c>
      <c r="K382" t="s">
        <v>1396</v>
      </c>
      <c r="L382" t="s">
        <v>1274</v>
      </c>
      <c r="M382" t="s">
        <v>1274</v>
      </c>
      <c r="N382" t="s">
        <v>33</v>
      </c>
      <c r="O382" t="s">
        <v>689</v>
      </c>
      <c r="P382" t="s">
        <v>814</v>
      </c>
      <c r="Q382" t="s">
        <v>1396</v>
      </c>
      <c r="R382" t="s">
        <v>1396</v>
      </c>
      <c r="S382" t="s">
        <v>773</v>
      </c>
      <c r="T382" t="s">
        <v>711</v>
      </c>
      <c r="U382" t="s">
        <v>845</v>
      </c>
      <c r="V382" t="s">
        <v>661</v>
      </c>
      <c r="W382" t="s">
        <v>866</v>
      </c>
      <c r="X382" t="s">
        <v>699</v>
      </c>
      <c r="Y382" t="s">
        <v>801</v>
      </c>
      <c r="Z382" t="s">
        <v>768</v>
      </c>
      <c r="AA382" t="s">
        <v>773</v>
      </c>
      <c r="AB382" t="s">
        <v>698</v>
      </c>
      <c r="AC382" t="s">
        <v>651</v>
      </c>
      <c r="AD382" t="s">
        <v>663</v>
      </c>
      <c r="AE382" t="s">
        <v>33</v>
      </c>
    </row>
    <row r="383" spans="1:31" x14ac:dyDescent="0.3">
      <c r="A383" t="s">
        <v>1961</v>
      </c>
      <c r="B383" t="s">
        <v>464</v>
      </c>
      <c r="C383" t="s">
        <v>946</v>
      </c>
      <c r="D383" t="s">
        <v>321</v>
      </c>
      <c r="E383" t="s">
        <v>41</v>
      </c>
      <c r="F383" t="s">
        <v>861</v>
      </c>
      <c r="G383" t="s">
        <v>1375</v>
      </c>
      <c r="H383" t="s">
        <v>741</v>
      </c>
      <c r="I383" t="s">
        <v>756</v>
      </c>
      <c r="J383" t="s">
        <v>927</v>
      </c>
      <c r="K383" t="s">
        <v>1304</v>
      </c>
      <c r="L383" t="s">
        <v>768</v>
      </c>
      <c r="M383" t="s">
        <v>710</v>
      </c>
      <c r="N383" t="s">
        <v>865</v>
      </c>
      <c r="O383" t="s">
        <v>772</v>
      </c>
      <c r="P383" t="s">
        <v>689</v>
      </c>
      <c r="Q383" t="s">
        <v>843</v>
      </c>
      <c r="R383" t="s">
        <v>749</v>
      </c>
      <c r="S383" t="s">
        <v>711</v>
      </c>
      <c r="T383" t="s">
        <v>768</v>
      </c>
      <c r="U383" t="s">
        <v>1271</v>
      </c>
      <c r="V383" t="s">
        <v>831</v>
      </c>
      <c r="W383" t="s">
        <v>661</v>
      </c>
      <c r="X383" t="s">
        <v>772</v>
      </c>
      <c r="Y383" t="s">
        <v>729</v>
      </c>
      <c r="Z383" t="s">
        <v>676</v>
      </c>
      <c r="AA383" t="s">
        <v>1274</v>
      </c>
      <c r="AB383" t="s">
        <v>768</v>
      </c>
      <c r="AC383" t="s">
        <v>711</v>
      </c>
      <c r="AD383" t="s">
        <v>663</v>
      </c>
      <c r="AE383" t="s">
        <v>33</v>
      </c>
    </row>
    <row r="384" spans="1:31" x14ac:dyDescent="0.3">
      <c r="A384" t="s">
        <v>1962</v>
      </c>
      <c r="B384" t="s">
        <v>208</v>
      </c>
      <c r="C384" t="s">
        <v>715</v>
      </c>
      <c r="D384" t="s">
        <v>47</v>
      </c>
      <c r="E384" t="s">
        <v>50</v>
      </c>
      <c r="F384" t="s">
        <v>777</v>
      </c>
      <c r="G384" t="s">
        <v>758</v>
      </c>
      <c r="H384" t="s">
        <v>841</v>
      </c>
      <c r="I384" t="s">
        <v>651</v>
      </c>
      <c r="J384" t="s">
        <v>712</v>
      </c>
      <c r="K384" t="s">
        <v>1633</v>
      </c>
      <c r="L384" t="s">
        <v>1274</v>
      </c>
      <c r="M384" t="s">
        <v>1274</v>
      </c>
      <c r="N384" t="s">
        <v>1319</v>
      </c>
      <c r="O384" t="s">
        <v>651</v>
      </c>
      <c r="P384" t="s">
        <v>755</v>
      </c>
      <c r="Q384" t="s">
        <v>1963</v>
      </c>
      <c r="R384" t="s">
        <v>1633</v>
      </c>
      <c r="S384" t="s">
        <v>768</v>
      </c>
      <c r="T384" t="s">
        <v>666</v>
      </c>
      <c r="U384" t="s">
        <v>1170</v>
      </c>
      <c r="V384" t="s">
        <v>929</v>
      </c>
      <c r="W384" t="s">
        <v>667</v>
      </c>
      <c r="X384" t="s">
        <v>866</v>
      </c>
      <c r="Y384" t="s">
        <v>768</v>
      </c>
      <c r="Z384" t="s">
        <v>803</v>
      </c>
      <c r="AA384" t="s">
        <v>768</v>
      </c>
      <c r="AB384" t="s">
        <v>711</v>
      </c>
      <c r="AC384" t="s">
        <v>665</v>
      </c>
      <c r="AD384" t="s">
        <v>663</v>
      </c>
      <c r="AE384" t="s">
        <v>33</v>
      </c>
    </row>
    <row r="385" spans="1:31" x14ac:dyDescent="0.3">
      <c r="A385" t="s">
        <v>1964</v>
      </c>
      <c r="B385" t="s">
        <v>1965</v>
      </c>
      <c r="C385" t="s">
        <v>715</v>
      </c>
      <c r="D385" t="s">
        <v>57</v>
      </c>
      <c r="E385" t="s">
        <v>41</v>
      </c>
      <c r="F385" t="s">
        <v>644</v>
      </c>
      <c r="G385" t="s">
        <v>1375</v>
      </c>
      <c r="H385" t="s">
        <v>927</v>
      </c>
      <c r="I385" t="s">
        <v>698</v>
      </c>
      <c r="J385" t="s">
        <v>698</v>
      </c>
      <c r="K385" t="s">
        <v>1732</v>
      </c>
      <c r="L385" t="s">
        <v>666</v>
      </c>
      <c r="M385" t="s">
        <v>666</v>
      </c>
      <c r="N385" t="s">
        <v>1732</v>
      </c>
      <c r="O385" t="s">
        <v>666</v>
      </c>
      <c r="P385" t="s">
        <v>666</v>
      </c>
      <c r="Q385" t="s">
        <v>1732</v>
      </c>
      <c r="R385" t="s">
        <v>1966</v>
      </c>
      <c r="S385" t="s">
        <v>1274</v>
      </c>
      <c r="T385" t="s">
        <v>1274</v>
      </c>
      <c r="U385" t="s">
        <v>33</v>
      </c>
      <c r="V385" t="s">
        <v>1274</v>
      </c>
      <c r="W385" t="s">
        <v>1274</v>
      </c>
      <c r="X385" t="s">
        <v>1274</v>
      </c>
      <c r="Y385" t="s">
        <v>666</v>
      </c>
      <c r="Z385" t="s">
        <v>1274</v>
      </c>
      <c r="AA385" t="s">
        <v>1274</v>
      </c>
      <c r="AB385" t="s">
        <v>1274</v>
      </c>
      <c r="AC385" t="s">
        <v>1274</v>
      </c>
      <c r="AD385" t="s">
        <v>663</v>
      </c>
      <c r="AE385" t="s">
        <v>33</v>
      </c>
    </row>
    <row r="386" spans="1:31" x14ac:dyDescent="0.3">
      <c r="A386" t="s">
        <v>1967</v>
      </c>
      <c r="B386" t="s">
        <v>1968</v>
      </c>
      <c r="C386" t="s">
        <v>946</v>
      </c>
      <c r="D386" t="s">
        <v>716</v>
      </c>
      <c r="E386" t="s">
        <v>52</v>
      </c>
      <c r="F386" t="s">
        <v>901</v>
      </c>
      <c r="G386" t="s">
        <v>1375</v>
      </c>
      <c r="H386" t="s">
        <v>1184</v>
      </c>
      <c r="I386" t="s">
        <v>756</v>
      </c>
      <c r="J386" t="s">
        <v>909</v>
      </c>
      <c r="K386" t="s">
        <v>1441</v>
      </c>
      <c r="L386" t="s">
        <v>733</v>
      </c>
      <c r="M386" t="s">
        <v>929</v>
      </c>
      <c r="N386" t="s">
        <v>1814</v>
      </c>
      <c r="O386" t="s">
        <v>1008</v>
      </c>
      <c r="P386" t="s">
        <v>755</v>
      </c>
      <c r="Q386" t="s">
        <v>1544</v>
      </c>
      <c r="R386" t="s">
        <v>1283</v>
      </c>
      <c r="S386" t="s">
        <v>711</v>
      </c>
      <c r="T386" t="s">
        <v>711</v>
      </c>
      <c r="U386" t="s">
        <v>1752</v>
      </c>
      <c r="V386" t="s">
        <v>768</v>
      </c>
      <c r="W386" t="s">
        <v>651</v>
      </c>
      <c r="X386" t="s">
        <v>815</v>
      </c>
      <c r="Y386" t="s">
        <v>772</v>
      </c>
      <c r="Z386" t="s">
        <v>711</v>
      </c>
      <c r="AA386" t="s">
        <v>1274</v>
      </c>
      <c r="AB386" t="s">
        <v>729</v>
      </c>
      <c r="AC386" t="s">
        <v>661</v>
      </c>
      <c r="AD386" t="s">
        <v>753</v>
      </c>
      <c r="AE386" t="s">
        <v>33</v>
      </c>
    </row>
    <row r="387" spans="1:31" x14ac:dyDescent="0.3">
      <c r="A387" t="s">
        <v>1969</v>
      </c>
      <c r="B387" t="s">
        <v>502</v>
      </c>
      <c r="C387" t="s">
        <v>993</v>
      </c>
      <c r="D387" t="s">
        <v>716</v>
      </c>
      <c r="E387" t="s">
        <v>41</v>
      </c>
      <c r="F387" t="s">
        <v>794</v>
      </c>
      <c r="G387" t="s">
        <v>805</v>
      </c>
      <c r="H387" t="s">
        <v>1173</v>
      </c>
      <c r="I387" t="s">
        <v>710</v>
      </c>
      <c r="J387" t="s">
        <v>847</v>
      </c>
      <c r="K387" t="s">
        <v>1638</v>
      </c>
      <c r="L387" t="s">
        <v>687</v>
      </c>
      <c r="M387" t="s">
        <v>734</v>
      </c>
      <c r="N387" t="s">
        <v>1201</v>
      </c>
      <c r="O387" t="s">
        <v>773</v>
      </c>
      <c r="P387" t="s">
        <v>687</v>
      </c>
      <c r="Q387" t="s">
        <v>996</v>
      </c>
      <c r="R387" t="s">
        <v>1072</v>
      </c>
      <c r="S387" t="s">
        <v>676</v>
      </c>
      <c r="T387" t="s">
        <v>676</v>
      </c>
      <c r="U387" t="s">
        <v>845</v>
      </c>
      <c r="V387" t="s">
        <v>733</v>
      </c>
      <c r="W387" t="s">
        <v>665</v>
      </c>
      <c r="X387" t="s">
        <v>651</v>
      </c>
      <c r="Y387" t="s">
        <v>666</v>
      </c>
      <c r="Z387" t="s">
        <v>773</v>
      </c>
      <c r="AA387" t="s">
        <v>676</v>
      </c>
      <c r="AB387" t="s">
        <v>733</v>
      </c>
      <c r="AC387" t="s">
        <v>687</v>
      </c>
      <c r="AD387" t="s">
        <v>753</v>
      </c>
      <c r="AE387" t="s">
        <v>33</v>
      </c>
    </row>
    <row r="388" spans="1:31" x14ac:dyDescent="0.3">
      <c r="A388" t="s">
        <v>1970</v>
      </c>
      <c r="B388" t="s">
        <v>1971</v>
      </c>
      <c r="C388" t="s">
        <v>993</v>
      </c>
      <c r="D388" t="s">
        <v>43</v>
      </c>
      <c r="E388" t="s">
        <v>41</v>
      </c>
      <c r="F388" t="s">
        <v>888</v>
      </c>
      <c r="G388" t="s">
        <v>670</v>
      </c>
      <c r="H388" t="s">
        <v>841</v>
      </c>
      <c r="I388" t="s">
        <v>710</v>
      </c>
      <c r="J388" t="s">
        <v>699</v>
      </c>
      <c r="K388" t="s">
        <v>1342</v>
      </c>
      <c r="L388" t="s">
        <v>768</v>
      </c>
      <c r="M388" t="s">
        <v>735</v>
      </c>
      <c r="N388" t="s">
        <v>1438</v>
      </c>
      <c r="O388" t="s">
        <v>772</v>
      </c>
      <c r="P388" t="s">
        <v>689</v>
      </c>
      <c r="Q388" t="s">
        <v>1590</v>
      </c>
      <c r="R388" t="s">
        <v>1550</v>
      </c>
      <c r="S388" t="s">
        <v>711</v>
      </c>
      <c r="T388" t="s">
        <v>768</v>
      </c>
      <c r="U388" t="s">
        <v>1043</v>
      </c>
      <c r="V388" t="s">
        <v>729</v>
      </c>
      <c r="W388" t="s">
        <v>661</v>
      </c>
      <c r="X388" t="s">
        <v>665</v>
      </c>
      <c r="Y388" t="s">
        <v>687</v>
      </c>
      <c r="Z388" t="s">
        <v>666</v>
      </c>
      <c r="AA388" t="s">
        <v>803</v>
      </c>
      <c r="AB388" t="s">
        <v>768</v>
      </c>
      <c r="AC388" t="s">
        <v>687</v>
      </c>
      <c r="AD388" t="s">
        <v>753</v>
      </c>
      <c r="AE388" t="s">
        <v>33</v>
      </c>
    </row>
    <row r="389" spans="1:31" x14ac:dyDescent="0.3">
      <c r="A389" t="s">
        <v>1972</v>
      </c>
      <c r="B389" t="s">
        <v>220</v>
      </c>
      <c r="C389" t="s">
        <v>692</v>
      </c>
      <c r="D389" t="s">
        <v>67</v>
      </c>
      <c r="E389" t="s">
        <v>50</v>
      </c>
      <c r="F389" t="s">
        <v>1095</v>
      </c>
      <c r="G389" t="s">
        <v>691</v>
      </c>
      <c r="H389" t="s">
        <v>686</v>
      </c>
      <c r="I389" t="s">
        <v>756</v>
      </c>
      <c r="J389" t="s">
        <v>734</v>
      </c>
      <c r="K389" t="s">
        <v>1066</v>
      </c>
      <c r="L389" t="s">
        <v>803</v>
      </c>
      <c r="M389" t="s">
        <v>711</v>
      </c>
      <c r="N389" t="s">
        <v>1104</v>
      </c>
      <c r="O389" t="s">
        <v>665</v>
      </c>
      <c r="P389" t="s">
        <v>848</v>
      </c>
      <c r="Q389" t="s">
        <v>1087</v>
      </c>
      <c r="R389" t="s">
        <v>657</v>
      </c>
      <c r="S389" t="s">
        <v>711</v>
      </c>
      <c r="T389" t="s">
        <v>666</v>
      </c>
      <c r="U389" t="s">
        <v>1514</v>
      </c>
      <c r="V389" t="s">
        <v>910</v>
      </c>
      <c r="W389" t="s">
        <v>756</v>
      </c>
      <c r="X389" t="s">
        <v>712</v>
      </c>
      <c r="Y389" t="s">
        <v>661</v>
      </c>
      <c r="Z389" t="s">
        <v>803</v>
      </c>
      <c r="AA389" t="s">
        <v>676</v>
      </c>
      <c r="AB389" t="s">
        <v>773</v>
      </c>
      <c r="AC389" t="s">
        <v>687</v>
      </c>
      <c r="AD389" t="s">
        <v>847</v>
      </c>
      <c r="AE389" t="s">
        <v>33</v>
      </c>
    </row>
    <row r="390" spans="1:31" x14ac:dyDescent="0.3">
      <c r="A390" t="s">
        <v>1973</v>
      </c>
      <c r="B390" t="s">
        <v>598</v>
      </c>
      <c r="C390" t="s">
        <v>793</v>
      </c>
      <c r="D390" t="s">
        <v>1416</v>
      </c>
      <c r="E390" t="s">
        <v>50</v>
      </c>
      <c r="F390" t="s">
        <v>645</v>
      </c>
      <c r="G390" t="s">
        <v>714</v>
      </c>
      <c r="H390" t="s">
        <v>995</v>
      </c>
      <c r="I390" t="s">
        <v>710</v>
      </c>
      <c r="J390" t="s">
        <v>866</v>
      </c>
      <c r="K390" t="s">
        <v>809</v>
      </c>
      <c r="L390" t="s">
        <v>831</v>
      </c>
      <c r="M390" t="s">
        <v>711</v>
      </c>
      <c r="N390" t="s">
        <v>1974</v>
      </c>
      <c r="O390" t="s">
        <v>665</v>
      </c>
      <c r="P390" t="s">
        <v>755</v>
      </c>
      <c r="Q390" t="s">
        <v>765</v>
      </c>
      <c r="R390" t="s">
        <v>1224</v>
      </c>
      <c r="S390" t="s">
        <v>772</v>
      </c>
      <c r="T390" t="s">
        <v>1008</v>
      </c>
      <c r="U390" t="s">
        <v>1236</v>
      </c>
      <c r="V390" t="s">
        <v>698</v>
      </c>
      <c r="W390" t="s">
        <v>919</v>
      </c>
      <c r="X390" t="s">
        <v>699</v>
      </c>
      <c r="Y390" t="s">
        <v>772</v>
      </c>
      <c r="Z390" t="s">
        <v>803</v>
      </c>
      <c r="AA390" t="s">
        <v>733</v>
      </c>
      <c r="AB390" t="s">
        <v>661</v>
      </c>
      <c r="AC390" t="s">
        <v>698</v>
      </c>
      <c r="AD390" t="s">
        <v>699</v>
      </c>
      <c r="AE390" t="s">
        <v>33</v>
      </c>
    </row>
    <row r="391" spans="1:31" x14ac:dyDescent="0.3">
      <c r="A391" t="s">
        <v>1975</v>
      </c>
      <c r="B391" t="s">
        <v>421</v>
      </c>
      <c r="C391" t="s">
        <v>946</v>
      </c>
      <c r="D391" t="s">
        <v>309</v>
      </c>
      <c r="E391" t="s">
        <v>28</v>
      </c>
      <c r="F391" t="s">
        <v>691</v>
      </c>
      <c r="G391" t="s">
        <v>691</v>
      </c>
      <c r="H391" t="s">
        <v>1492</v>
      </c>
      <c r="I391" t="s">
        <v>910</v>
      </c>
      <c r="J391" t="s">
        <v>771</v>
      </c>
      <c r="K391" t="s">
        <v>677</v>
      </c>
      <c r="L391" t="s">
        <v>666</v>
      </c>
      <c r="M391" t="s">
        <v>927</v>
      </c>
      <c r="N391" t="s">
        <v>1894</v>
      </c>
      <c r="O391" t="s">
        <v>803</v>
      </c>
      <c r="P391" t="s">
        <v>698</v>
      </c>
      <c r="Q391" t="s">
        <v>1976</v>
      </c>
      <c r="R391" t="s">
        <v>1577</v>
      </c>
      <c r="S391" t="s">
        <v>666</v>
      </c>
      <c r="T391" t="s">
        <v>910</v>
      </c>
      <c r="U391" t="s">
        <v>1650</v>
      </c>
      <c r="V391" t="s">
        <v>665</v>
      </c>
      <c r="W391" t="s">
        <v>712</v>
      </c>
      <c r="X391" t="s">
        <v>663</v>
      </c>
      <c r="Y391" t="s">
        <v>768</v>
      </c>
      <c r="Z391" t="s">
        <v>665</v>
      </c>
      <c r="AA391" t="s">
        <v>910</v>
      </c>
      <c r="AB391" t="s">
        <v>768</v>
      </c>
      <c r="AC391" t="s">
        <v>919</v>
      </c>
      <c r="AD391" t="s">
        <v>699</v>
      </c>
      <c r="AE391" t="s">
        <v>33</v>
      </c>
    </row>
    <row r="392" spans="1:31" x14ac:dyDescent="0.3">
      <c r="A392" t="s">
        <v>1977</v>
      </c>
      <c r="B392" t="s">
        <v>478</v>
      </c>
      <c r="C392" t="s">
        <v>738</v>
      </c>
      <c r="D392" t="s">
        <v>1416</v>
      </c>
      <c r="E392" t="s">
        <v>28</v>
      </c>
      <c r="F392" t="s">
        <v>1037</v>
      </c>
      <c r="G392" t="s">
        <v>691</v>
      </c>
      <c r="H392" t="s">
        <v>825</v>
      </c>
      <c r="I392" t="s">
        <v>665</v>
      </c>
      <c r="J392" t="s">
        <v>866</v>
      </c>
      <c r="K392" t="s">
        <v>1550</v>
      </c>
      <c r="L392" t="s">
        <v>711</v>
      </c>
      <c r="M392" t="s">
        <v>710</v>
      </c>
      <c r="N392" t="s">
        <v>1215</v>
      </c>
      <c r="O392" t="s">
        <v>687</v>
      </c>
      <c r="P392" t="s">
        <v>756</v>
      </c>
      <c r="Q392" t="s">
        <v>1242</v>
      </c>
      <c r="R392" t="s">
        <v>1289</v>
      </c>
      <c r="S392" t="s">
        <v>711</v>
      </c>
      <c r="T392" t="s">
        <v>729</v>
      </c>
      <c r="U392" t="s">
        <v>1569</v>
      </c>
      <c r="V392" t="s">
        <v>733</v>
      </c>
      <c r="W392" t="s">
        <v>668</v>
      </c>
      <c r="X392" t="s">
        <v>735</v>
      </c>
      <c r="Y392" t="s">
        <v>772</v>
      </c>
      <c r="Z392" t="s">
        <v>733</v>
      </c>
      <c r="AA392" t="s">
        <v>803</v>
      </c>
      <c r="AB392" t="s">
        <v>768</v>
      </c>
      <c r="AC392" t="s">
        <v>711</v>
      </c>
      <c r="AD392" t="s">
        <v>909</v>
      </c>
      <c r="AE392" t="s">
        <v>33</v>
      </c>
    </row>
    <row r="393" spans="1:31" x14ac:dyDescent="0.3">
      <c r="A393" t="s">
        <v>1978</v>
      </c>
      <c r="B393" t="s">
        <v>236</v>
      </c>
      <c r="C393" t="s">
        <v>993</v>
      </c>
      <c r="D393" t="s">
        <v>716</v>
      </c>
      <c r="E393" t="s">
        <v>50</v>
      </c>
      <c r="F393" t="s">
        <v>1197</v>
      </c>
      <c r="G393" t="s">
        <v>714</v>
      </c>
      <c r="H393" t="s">
        <v>942</v>
      </c>
      <c r="I393" t="s">
        <v>756</v>
      </c>
      <c r="J393" t="s">
        <v>755</v>
      </c>
      <c r="K393" t="s">
        <v>1279</v>
      </c>
      <c r="L393" t="s">
        <v>1274</v>
      </c>
      <c r="M393" t="s">
        <v>831</v>
      </c>
      <c r="N393" t="s">
        <v>843</v>
      </c>
      <c r="O393" t="s">
        <v>710</v>
      </c>
      <c r="P393" t="s">
        <v>688</v>
      </c>
      <c r="Q393" t="s">
        <v>1229</v>
      </c>
      <c r="R393" t="s">
        <v>675</v>
      </c>
      <c r="S393" t="s">
        <v>729</v>
      </c>
      <c r="T393" t="s">
        <v>687</v>
      </c>
      <c r="U393" t="s">
        <v>1785</v>
      </c>
      <c r="V393" t="s">
        <v>666</v>
      </c>
      <c r="W393" t="s">
        <v>919</v>
      </c>
      <c r="X393" t="s">
        <v>936</v>
      </c>
      <c r="Y393" t="s">
        <v>661</v>
      </c>
      <c r="Z393" t="s">
        <v>676</v>
      </c>
      <c r="AA393" t="s">
        <v>711</v>
      </c>
      <c r="AB393" t="s">
        <v>768</v>
      </c>
      <c r="AC393" t="s">
        <v>666</v>
      </c>
      <c r="AD393" t="s">
        <v>909</v>
      </c>
      <c r="AE393" t="s">
        <v>33</v>
      </c>
    </row>
    <row r="394" spans="1:31" x14ac:dyDescent="0.3">
      <c r="A394" t="s">
        <v>1979</v>
      </c>
      <c r="B394" t="s">
        <v>169</v>
      </c>
      <c r="C394" t="s">
        <v>738</v>
      </c>
      <c r="D394" t="s">
        <v>82</v>
      </c>
      <c r="E394" t="s">
        <v>41</v>
      </c>
      <c r="F394" t="s">
        <v>1166</v>
      </c>
      <c r="G394" t="s">
        <v>792</v>
      </c>
      <c r="H394" t="s">
        <v>1140</v>
      </c>
      <c r="I394" t="s">
        <v>1016</v>
      </c>
      <c r="J394" t="s">
        <v>936</v>
      </c>
      <c r="K394" t="s">
        <v>980</v>
      </c>
      <c r="L394" t="s">
        <v>711</v>
      </c>
      <c r="M394" t="s">
        <v>665</v>
      </c>
      <c r="N394" t="s">
        <v>798</v>
      </c>
      <c r="O394" t="s">
        <v>666</v>
      </c>
      <c r="P394" t="s">
        <v>698</v>
      </c>
      <c r="Q394" t="s">
        <v>883</v>
      </c>
      <c r="R394" t="s">
        <v>906</v>
      </c>
      <c r="S394" t="s">
        <v>768</v>
      </c>
      <c r="T394" t="s">
        <v>772</v>
      </c>
      <c r="U394" t="s">
        <v>1980</v>
      </c>
      <c r="V394" t="s">
        <v>773</v>
      </c>
      <c r="W394" t="s">
        <v>687</v>
      </c>
      <c r="X394" t="s">
        <v>665</v>
      </c>
      <c r="Y394" t="s">
        <v>687</v>
      </c>
      <c r="Z394" t="s">
        <v>711</v>
      </c>
      <c r="AA394" t="s">
        <v>831</v>
      </c>
      <c r="AB394" t="s">
        <v>733</v>
      </c>
      <c r="AC394" t="s">
        <v>665</v>
      </c>
      <c r="AD394" t="s">
        <v>909</v>
      </c>
      <c r="AE394" t="s">
        <v>33</v>
      </c>
    </row>
    <row r="395" spans="1:31" x14ac:dyDescent="0.3">
      <c r="A395" t="s">
        <v>1981</v>
      </c>
      <c r="B395" t="s">
        <v>538</v>
      </c>
      <c r="C395" t="s">
        <v>946</v>
      </c>
      <c r="D395" t="s">
        <v>345</v>
      </c>
      <c r="E395" t="s">
        <v>52</v>
      </c>
      <c r="F395" t="s">
        <v>739</v>
      </c>
      <c r="G395" t="s">
        <v>737</v>
      </c>
      <c r="H395" t="s">
        <v>1140</v>
      </c>
      <c r="I395" t="s">
        <v>1016</v>
      </c>
      <c r="J395" t="s">
        <v>734</v>
      </c>
      <c r="K395" t="s">
        <v>1012</v>
      </c>
      <c r="L395" t="s">
        <v>711</v>
      </c>
      <c r="M395" t="s">
        <v>756</v>
      </c>
      <c r="N395" t="s">
        <v>1665</v>
      </c>
      <c r="O395" t="s">
        <v>666</v>
      </c>
      <c r="P395" t="s">
        <v>665</v>
      </c>
      <c r="Q395" t="s">
        <v>1195</v>
      </c>
      <c r="R395" t="s">
        <v>1066</v>
      </c>
      <c r="S395" t="s">
        <v>729</v>
      </c>
      <c r="T395" t="s">
        <v>666</v>
      </c>
      <c r="U395" t="s">
        <v>1067</v>
      </c>
      <c r="V395" t="s">
        <v>729</v>
      </c>
      <c r="W395" t="s">
        <v>910</v>
      </c>
      <c r="X395" t="s">
        <v>651</v>
      </c>
      <c r="Y395" t="s">
        <v>773</v>
      </c>
      <c r="Z395" t="s">
        <v>773</v>
      </c>
      <c r="AA395" t="s">
        <v>803</v>
      </c>
      <c r="AB395" t="s">
        <v>803</v>
      </c>
      <c r="AC395" t="s">
        <v>929</v>
      </c>
      <c r="AD395" t="s">
        <v>909</v>
      </c>
      <c r="AE395" t="s">
        <v>33</v>
      </c>
    </row>
    <row r="396" spans="1:31" x14ac:dyDescent="0.3">
      <c r="A396" t="s">
        <v>1982</v>
      </c>
      <c r="B396" t="s">
        <v>424</v>
      </c>
      <c r="C396" t="s">
        <v>939</v>
      </c>
      <c r="D396" t="s">
        <v>309</v>
      </c>
      <c r="E396" t="s">
        <v>41</v>
      </c>
      <c r="F396" t="s">
        <v>717</v>
      </c>
      <c r="G396" t="s">
        <v>946</v>
      </c>
      <c r="H396" t="s">
        <v>1089</v>
      </c>
      <c r="I396" t="s">
        <v>665</v>
      </c>
      <c r="J396" t="s">
        <v>746</v>
      </c>
      <c r="K396" t="s">
        <v>1411</v>
      </c>
      <c r="L396" t="s">
        <v>768</v>
      </c>
      <c r="M396" t="s">
        <v>919</v>
      </c>
      <c r="N396" t="s">
        <v>1875</v>
      </c>
      <c r="O396" t="s">
        <v>666</v>
      </c>
      <c r="P396" t="s">
        <v>667</v>
      </c>
      <c r="Q396" t="s">
        <v>1078</v>
      </c>
      <c r="R396" t="s">
        <v>1269</v>
      </c>
      <c r="S396" t="s">
        <v>711</v>
      </c>
      <c r="T396" t="s">
        <v>729</v>
      </c>
      <c r="U396" t="s">
        <v>1212</v>
      </c>
      <c r="V396" t="s">
        <v>773</v>
      </c>
      <c r="W396" t="s">
        <v>665</v>
      </c>
      <c r="X396" t="s">
        <v>689</v>
      </c>
      <c r="Y396" t="s">
        <v>687</v>
      </c>
      <c r="Z396" t="s">
        <v>773</v>
      </c>
      <c r="AA396" t="s">
        <v>803</v>
      </c>
      <c r="AB396" t="s">
        <v>661</v>
      </c>
      <c r="AC396" t="s">
        <v>756</v>
      </c>
      <c r="AD396" t="s">
        <v>909</v>
      </c>
      <c r="AE396" t="s">
        <v>33</v>
      </c>
    </row>
    <row r="397" spans="1:31" x14ac:dyDescent="0.3">
      <c r="A397" t="s">
        <v>1983</v>
      </c>
      <c r="B397" t="s">
        <v>203</v>
      </c>
      <c r="C397" t="s">
        <v>939</v>
      </c>
      <c r="D397" t="s">
        <v>55</v>
      </c>
      <c r="E397" t="s">
        <v>36</v>
      </c>
      <c r="F397" t="s">
        <v>1139</v>
      </c>
      <c r="G397" t="s">
        <v>644</v>
      </c>
      <c r="H397" t="s">
        <v>1169</v>
      </c>
      <c r="I397" t="s">
        <v>756</v>
      </c>
      <c r="J397" t="s">
        <v>881</v>
      </c>
      <c r="K397" t="s">
        <v>1483</v>
      </c>
      <c r="L397" t="s">
        <v>773</v>
      </c>
      <c r="M397" t="s">
        <v>1008</v>
      </c>
      <c r="N397" t="s">
        <v>1610</v>
      </c>
      <c r="O397" t="s">
        <v>929</v>
      </c>
      <c r="P397" t="s">
        <v>815</v>
      </c>
      <c r="Q397" t="s">
        <v>1162</v>
      </c>
      <c r="R397" t="s">
        <v>843</v>
      </c>
      <c r="S397" t="s">
        <v>676</v>
      </c>
      <c r="T397" t="s">
        <v>803</v>
      </c>
      <c r="U397" t="s">
        <v>1066</v>
      </c>
      <c r="V397" t="s">
        <v>676</v>
      </c>
      <c r="W397" t="s">
        <v>729</v>
      </c>
      <c r="X397" t="s">
        <v>666</v>
      </c>
      <c r="Y397" t="s">
        <v>698</v>
      </c>
      <c r="Z397" t="s">
        <v>733</v>
      </c>
      <c r="AA397" t="s">
        <v>1274</v>
      </c>
      <c r="AB397" t="s">
        <v>772</v>
      </c>
      <c r="AC397" t="s">
        <v>729</v>
      </c>
      <c r="AD397" t="s">
        <v>754</v>
      </c>
      <c r="AE397" t="s">
        <v>33</v>
      </c>
    </row>
    <row r="398" spans="1:31" x14ac:dyDescent="0.3">
      <c r="A398" t="s">
        <v>1984</v>
      </c>
      <c r="B398" t="s">
        <v>157</v>
      </c>
      <c r="C398" t="s">
        <v>946</v>
      </c>
      <c r="D398" t="s">
        <v>43</v>
      </c>
      <c r="E398" t="s">
        <v>52</v>
      </c>
      <c r="F398" t="s">
        <v>955</v>
      </c>
      <c r="G398" t="s">
        <v>1375</v>
      </c>
      <c r="H398" t="s">
        <v>905</v>
      </c>
      <c r="I398" t="s">
        <v>1016</v>
      </c>
      <c r="J398" t="s">
        <v>814</v>
      </c>
      <c r="K398" t="s">
        <v>1046</v>
      </c>
      <c r="L398" t="s">
        <v>661</v>
      </c>
      <c r="M398" t="s">
        <v>688</v>
      </c>
      <c r="N398" t="s">
        <v>1737</v>
      </c>
      <c r="O398" t="s">
        <v>768</v>
      </c>
      <c r="P398" t="s">
        <v>910</v>
      </c>
      <c r="Q398" t="s">
        <v>1190</v>
      </c>
      <c r="R398" t="s">
        <v>1447</v>
      </c>
      <c r="S398" t="s">
        <v>803</v>
      </c>
      <c r="T398" t="s">
        <v>733</v>
      </c>
      <c r="U398" t="s">
        <v>1510</v>
      </c>
      <c r="V398" t="s">
        <v>803</v>
      </c>
      <c r="W398" t="s">
        <v>729</v>
      </c>
      <c r="X398" t="s">
        <v>687</v>
      </c>
      <c r="Y398" t="s">
        <v>768</v>
      </c>
      <c r="Z398" t="s">
        <v>676</v>
      </c>
      <c r="AA398" t="s">
        <v>676</v>
      </c>
      <c r="AB398" t="s">
        <v>711</v>
      </c>
      <c r="AC398" t="s">
        <v>772</v>
      </c>
      <c r="AD398" t="s">
        <v>754</v>
      </c>
      <c r="AE398" t="s">
        <v>33</v>
      </c>
    </row>
    <row r="399" spans="1:31" x14ac:dyDescent="0.3">
      <c r="A399" t="s">
        <v>1985</v>
      </c>
      <c r="B399" t="s">
        <v>216</v>
      </c>
      <c r="C399" t="s">
        <v>818</v>
      </c>
      <c r="D399" t="s">
        <v>61</v>
      </c>
      <c r="E399" t="s">
        <v>50</v>
      </c>
      <c r="F399" t="s">
        <v>646</v>
      </c>
      <c r="G399" t="s">
        <v>758</v>
      </c>
      <c r="H399" t="s">
        <v>1173</v>
      </c>
      <c r="I399" t="s">
        <v>756</v>
      </c>
      <c r="J399" t="s">
        <v>936</v>
      </c>
      <c r="K399" t="s">
        <v>1006</v>
      </c>
      <c r="L399" t="s">
        <v>1274</v>
      </c>
      <c r="M399" t="s">
        <v>831</v>
      </c>
      <c r="N399" t="s">
        <v>1377</v>
      </c>
      <c r="O399" t="s">
        <v>756</v>
      </c>
      <c r="P399" t="s">
        <v>734</v>
      </c>
      <c r="Q399" t="s">
        <v>892</v>
      </c>
      <c r="R399" t="s">
        <v>1080</v>
      </c>
      <c r="S399" t="s">
        <v>768</v>
      </c>
      <c r="T399" t="s">
        <v>910</v>
      </c>
      <c r="U399" t="s">
        <v>1190</v>
      </c>
      <c r="V399" t="s">
        <v>667</v>
      </c>
      <c r="W399" t="s">
        <v>734</v>
      </c>
      <c r="X399" t="s">
        <v>766</v>
      </c>
      <c r="Y399" t="s">
        <v>1016</v>
      </c>
      <c r="Z399" t="s">
        <v>711</v>
      </c>
      <c r="AA399" t="s">
        <v>773</v>
      </c>
      <c r="AB399" t="s">
        <v>773</v>
      </c>
      <c r="AC399" t="s">
        <v>698</v>
      </c>
      <c r="AD399" t="s">
        <v>754</v>
      </c>
      <c r="AE399" t="s">
        <v>33</v>
      </c>
    </row>
    <row r="400" spans="1:31" x14ac:dyDescent="0.3">
      <c r="A400" t="s">
        <v>1986</v>
      </c>
      <c r="B400" t="s">
        <v>519</v>
      </c>
      <c r="C400" t="s">
        <v>874</v>
      </c>
      <c r="D400" t="s">
        <v>297</v>
      </c>
      <c r="E400" t="s">
        <v>50</v>
      </c>
      <c r="F400" t="s">
        <v>1010</v>
      </c>
      <c r="G400" t="s">
        <v>946</v>
      </c>
      <c r="H400" t="s">
        <v>1243</v>
      </c>
      <c r="I400" t="s">
        <v>665</v>
      </c>
      <c r="J400" t="s">
        <v>919</v>
      </c>
      <c r="K400" t="s">
        <v>1702</v>
      </c>
      <c r="L400" t="s">
        <v>1274</v>
      </c>
      <c r="M400" t="s">
        <v>831</v>
      </c>
      <c r="N400" t="s">
        <v>1319</v>
      </c>
      <c r="O400" t="s">
        <v>665</v>
      </c>
      <c r="P400" t="s">
        <v>919</v>
      </c>
      <c r="Q400" t="s">
        <v>1987</v>
      </c>
      <c r="R400" t="s">
        <v>1702</v>
      </c>
      <c r="S400" t="s">
        <v>772</v>
      </c>
      <c r="T400" t="s">
        <v>665</v>
      </c>
      <c r="U400" t="s">
        <v>1311</v>
      </c>
      <c r="V400" t="s">
        <v>1016</v>
      </c>
      <c r="W400" t="s">
        <v>909</v>
      </c>
      <c r="X400" t="s">
        <v>766</v>
      </c>
      <c r="Y400" t="s">
        <v>710</v>
      </c>
      <c r="Z400" t="s">
        <v>733</v>
      </c>
      <c r="AA400" t="s">
        <v>711</v>
      </c>
      <c r="AB400" t="s">
        <v>729</v>
      </c>
      <c r="AC400" t="s">
        <v>651</v>
      </c>
      <c r="AD400" t="s">
        <v>754</v>
      </c>
      <c r="AE400" t="s">
        <v>33</v>
      </c>
    </row>
    <row r="401" spans="1:31" x14ac:dyDescent="0.3">
      <c r="A401" t="s">
        <v>1988</v>
      </c>
      <c r="B401" t="s">
        <v>457</v>
      </c>
      <c r="C401" t="s">
        <v>834</v>
      </c>
      <c r="D401" t="s">
        <v>345</v>
      </c>
      <c r="E401" t="s">
        <v>41</v>
      </c>
      <c r="F401" t="s">
        <v>1125</v>
      </c>
      <c r="G401" t="s">
        <v>737</v>
      </c>
      <c r="H401" t="s">
        <v>960</v>
      </c>
      <c r="I401" t="s">
        <v>1016</v>
      </c>
      <c r="J401" t="s">
        <v>936</v>
      </c>
      <c r="K401" t="s">
        <v>878</v>
      </c>
      <c r="L401" t="s">
        <v>773</v>
      </c>
      <c r="M401" t="s">
        <v>929</v>
      </c>
      <c r="N401" t="s">
        <v>810</v>
      </c>
      <c r="O401" t="s">
        <v>772</v>
      </c>
      <c r="P401" t="s">
        <v>668</v>
      </c>
      <c r="Q401" t="s">
        <v>983</v>
      </c>
      <c r="R401" t="s">
        <v>906</v>
      </c>
      <c r="S401" t="s">
        <v>768</v>
      </c>
      <c r="T401" t="s">
        <v>661</v>
      </c>
      <c r="U401" t="s">
        <v>1481</v>
      </c>
      <c r="V401" t="s">
        <v>773</v>
      </c>
      <c r="W401" t="s">
        <v>687</v>
      </c>
      <c r="X401" t="s">
        <v>665</v>
      </c>
      <c r="Y401" t="s">
        <v>910</v>
      </c>
      <c r="Z401" t="s">
        <v>711</v>
      </c>
      <c r="AA401" t="s">
        <v>676</v>
      </c>
      <c r="AB401" t="s">
        <v>768</v>
      </c>
      <c r="AC401" t="s">
        <v>1016</v>
      </c>
      <c r="AD401" t="s">
        <v>754</v>
      </c>
      <c r="AE401" t="s">
        <v>33</v>
      </c>
    </row>
    <row r="402" spans="1:31" x14ac:dyDescent="0.3">
      <c r="A402" t="s">
        <v>1989</v>
      </c>
      <c r="B402" t="s">
        <v>137</v>
      </c>
      <c r="C402" t="s">
        <v>715</v>
      </c>
      <c r="D402" t="s">
        <v>716</v>
      </c>
      <c r="E402" t="s">
        <v>28</v>
      </c>
      <c r="F402" t="s">
        <v>888</v>
      </c>
      <c r="G402" t="s">
        <v>670</v>
      </c>
      <c r="H402" t="s">
        <v>894</v>
      </c>
      <c r="I402" t="s">
        <v>710</v>
      </c>
      <c r="J402" t="s">
        <v>879</v>
      </c>
      <c r="K402" t="s">
        <v>650</v>
      </c>
      <c r="L402" t="s">
        <v>831</v>
      </c>
      <c r="M402" t="s">
        <v>711</v>
      </c>
      <c r="N402" t="s">
        <v>1990</v>
      </c>
      <c r="O402" t="s">
        <v>665</v>
      </c>
      <c r="P402" t="s">
        <v>815</v>
      </c>
      <c r="Q402" t="s">
        <v>787</v>
      </c>
      <c r="R402" t="s">
        <v>1066</v>
      </c>
      <c r="S402" t="s">
        <v>768</v>
      </c>
      <c r="T402" t="s">
        <v>772</v>
      </c>
      <c r="U402" t="s">
        <v>1991</v>
      </c>
      <c r="V402" t="s">
        <v>687</v>
      </c>
      <c r="W402" t="s">
        <v>1008</v>
      </c>
      <c r="X402" t="s">
        <v>919</v>
      </c>
      <c r="Y402" t="s">
        <v>733</v>
      </c>
      <c r="Z402" t="s">
        <v>803</v>
      </c>
      <c r="AA402" t="s">
        <v>803</v>
      </c>
      <c r="AB402" t="s">
        <v>733</v>
      </c>
      <c r="AC402" t="s">
        <v>711</v>
      </c>
      <c r="AD402" t="s">
        <v>814</v>
      </c>
      <c r="AE402" t="s">
        <v>33</v>
      </c>
    </row>
    <row r="403" spans="1:31" x14ac:dyDescent="0.3">
      <c r="A403" t="s">
        <v>1992</v>
      </c>
      <c r="B403" t="s">
        <v>512</v>
      </c>
      <c r="C403" t="s">
        <v>793</v>
      </c>
      <c r="D403" t="s">
        <v>321</v>
      </c>
      <c r="E403" t="s">
        <v>50</v>
      </c>
      <c r="F403" t="s">
        <v>776</v>
      </c>
      <c r="G403" t="s">
        <v>644</v>
      </c>
      <c r="H403" t="s">
        <v>982</v>
      </c>
      <c r="I403" t="s">
        <v>756</v>
      </c>
      <c r="J403" t="s">
        <v>712</v>
      </c>
      <c r="K403" t="s">
        <v>1207</v>
      </c>
      <c r="L403" t="s">
        <v>1274</v>
      </c>
      <c r="M403" t="s">
        <v>1274</v>
      </c>
      <c r="N403" t="s">
        <v>33</v>
      </c>
      <c r="O403" t="s">
        <v>756</v>
      </c>
      <c r="P403" t="s">
        <v>712</v>
      </c>
      <c r="Q403" t="s">
        <v>1207</v>
      </c>
      <c r="R403" t="s">
        <v>1207</v>
      </c>
      <c r="S403" t="s">
        <v>711</v>
      </c>
      <c r="T403" t="s">
        <v>661</v>
      </c>
      <c r="U403" t="s">
        <v>1425</v>
      </c>
      <c r="V403" t="s">
        <v>1016</v>
      </c>
      <c r="W403" t="s">
        <v>919</v>
      </c>
      <c r="X403" t="s">
        <v>790</v>
      </c>
      <c r="Y403" t="s">
        <v>773</v>
      </c>
      <c r="Z403" t="s">
        <v>733</v>
      </c>
      <c r="AA403" t="s">
        <v>729</v>
      </c>
      <c r="AB403" t="s">
        <v>711</v>
      </c>
      <c r="AC403" t="s">
        <v>929</v>
      </c>
      <c r="AD403" t="s">
        <v>814</v>
      </c>
      <c r="AE403" t="s">
        <v>33</v>
      </c>
    </row>
    <row r="404" spans="1:31" x14ac:dyDescent="0.3">
      <c r="A404" t="s">
        <v>1993</v>
      </c>
      <c r="B404" t="s">
        <v>244</v>
      </c>
      <c r="C404" t="s">
        <v>993</v>
      </c>
      <c r="D404" t="s">
        <v>69</v>
      </c>
      <c r="E404" t="s">
        <v>50</v>
      </c>
      <c r="F404" t="s">
        <v>873</v>
      </c>
      <c r="G404" t="s">
        <v>1375</v>
      </c>
      <c r="H404" t="s">
        <v>882</v>
      </c>
      <c r="I404" t="s">
        <v>651</v>
      </c>
      <c r="J404" t="s">
        <v>755</v>
      </c>
      <c r="K404" t="s">
        <v>1994</v>
      </c>
      <c r="L404" t="s">
        <v>831</v>
      </c>
      <c r="M404" t="s">
        <v>676</v>
      </c>
      <c r="N404" t="s">
        <v>1351</v>
      </c>
      <c r="O404" t="s">
        <v>698</v>
      </c>
      <c r="P404" t="s">
        <v>848</v>
      </c>
      <c r="Q404" t="s">
        <v>1356</v>
      </c>
      <c r="R404" t="s">
        <v>918</v>
      </c>
      <c r="S404" t="s">
        <v>831</v>
      </c>
      <c r="T404" t="s">
        <v>733</v>
      </c>
      <c r="U404" t="s">
        <v>1351</v>
      </c>
      <c r="V404" t="s">
        <v>910</v>
      </c>
      <c r="W404" t="s">
        <v>665</v>
      </c>
      <c r="X404" t="s">
        <v>848</v>
      </c>
      <c r="Y404" t="s">
        <v>733</v>
      </c>
      <c r="Z404" t="s">
        <v>831</v>
      </c>
      <c r="AA404" t="s">
        <v>711</v>
      </c>
      <c r="AB404" t="s">
        <v>733</v>
      </c>
      <c r="AC404" t="s">
        <v>729</v>
      </c>
      <c r="AD404" t="s">
        <v>814</v>
      </c>
      <c r="AE404" t="s">
        <v>33</v>
      </c>
    </row>
    <row r="405" spans="1:31" x14ac:dyDescent="0.3">
      <c r="A405" t="s">
        <v>1995</v>
      </c>
      <c r="B405" t="s">
        <v>509</v>
      </c>
      <c r="C405" t="s">
        <v>874</v>
      </c>
      <c r="D405" t="s">
        <v>294</v>
      </c>
      <c r="E405" t="s">
        <v>36</v>
      </c>
      <c r="F405" t="s">
        <v>888</v>
      </c>
      <c r="G405" t="s">
        <v>644</v>
      </c>
      <c r="H405" t="s">
        <v>825</v>
      </c>
      <c r="I405" t="s">
        <v>665</v>
      </c>
      <c r="J405" t="s">
        <v>881</v>
      </c>
      <c r="K405" t="s">
        <v>1269</v>
      </c>
      <c r="L405" t="s">
        <v>729</v>
      </c>
      <c r="M405" t="s">
        <v>667</v>
      </c>
      <c r="N405" t="s">
        <v>1610</v>
      </c>
      <c r="O405" t="s">
        <v>661</v>
      </c>
      <c r="P405" t="s">
        <v>756</v>
      </c>
      <c r="Q405" t="s">
        <v>1304</v>
      </c>
      <c r="R405" t="s">
        <v>1200</v>
      </c>
      <c r="S405" t="s">
        <v>676</v>
      </c>
      <c r="T405" t="s">
        <v>803</v>
      </c>
      <c r="U405" t="s">
        <v>1500</v>
      </c>
      <c r="V405" t="s">
        <v>803</v>
      </c>
      <c r="W405" t="s">
        <v>772</v>
      </c>
      <c r="X405" t="s">
        <v>929</v>
      </c>
      <c r="Y405" t="s">
        <v>1008</v>
      </c>
      <c r="Z405" t="s">
        <v>773</v>
      </c>
      <c r="AA405" t="s">
        <v>831</v>
      </c>
      <c r="AB405" t="s">
        <v>773</v>
      </c>
      <c r="AC405" t="s">
        <v>772</v>
      </c>
      <c r="AD405" t="s">
        <v>814</v>
      </c>
      <c r="AE405" t="s">
        <v>33</v>
      </c>
    </row>
    <row r="406" spans="1:31" x14ac:dyDescent="0.3">
      <c r="A406" t="s">
        <v>1996</v>
      </c>
      <c r="B406" t="s">
        <v>266</v>
      </c>
      <c r="C406" t="s">
        <v>939</v>
      </c>
      <c r="D406" t="s">
        <v>67</v>
      </c>
      <c r="E406" t="s">
        <v>36</v>
      </c>
      <c r="F406" t="s">
        <v>794</v>
      </c>
      <c r="G406" t="s">
        <v>691</v>
      </c>
      <c r="H406" t="s">
        <v>1004</v>
      </c>
      <c r="I406" t="s">
        <v>1016</v>
      </c>
      <c r="J406" t="s">
        <v>909</v>
      </c>
      <c r="K406" t="s">
        <v>1723</v>
      </c>
      <c r="L406" t="s">
        <v>661</v>
      </c>
      <c r="M406" t="s">
        <v>919</v>
      </c>
      <c r="N406" t="s">
        <v>1610</v>
      </c>
      <c r="O406" t="s">
        <v>768</v>
      </c>
      <c r="P406" t="s">
        <v>756</v>
      </c>
      <c r="Q406" t="s">
        <v>1551</v>
      </c>
      <c r="R406" t="s">
        <v>762</v>
      </c>
      <c r="S406" t="s">
        <v>803</v>
      </c>
      <c r="T406" t="s">
        <v>803</v>
      </c>
      <c r="U406" t="s">
        <v>1107</v>
      </c>
      <c r="V406" t="s">
        <v>803</v>
      </c>
      <c r="W406" t="s">
        <v>687</v>
      </c>
      <c r="X406" t="s">
        <v>1008</v>
      </c>
      <c r="Y406" t="s">
        <v>929</v>
      </c>
      <c r="Z406" t="s">
        <v>768</v>
      </c>
      <c r="AA406" t="s">
        <v>803</v>
      </c>
      <c r="AB406" t="s">
        <v>768</v>
      </c>
      <c r="AC406" t="s">
        <v>666</v>
      </c>
      <c r="AD406" t="s">
        <v>814</v>
      </c>
      <c r="AE406" t="s">
        <v>33</v>
      </c>
    </row>
    <row r="407" spans="1:31" x14ac:dyDescent="0.3">
      <c r="A407" t="s">
        <v>1997</v>
      </c>
      <c r="B407" t="s">
        <v>223</v>
      </c>
      <c r="C407" t="s">
        <v>993</v>
      </c>
      <c r="D407" t="s">
        <v>78</v>
      </c>
      <c r="E407" t="s">
        <v>28</v>
      </c>
      <c r="F407" t="s">
        <v>911</v>
      </c>
      <c r="G407" t="s">
        <v>644</v>
      </c>
      <c r="H407" t="s">
        <v>741</v>
      </c>
      <c r="I407" t="s">
        <v>665</v>
      </c>
      <c r="J407" t="s">
        <v>936</v>
      </c>
      <c r="K407" t="s">
        <v>1141</v>
      </c>
      <c r="L407" t="s">
        <v>773</v>
      </c>
      <c r="M407" t="s">
        <v>1016</v>
      </c>
      <c r="N407" t="s">
        <v>1737</v>
      </c>
      <c r="O407" t="s">
        <v>687</v>
      </c>
      <c r="P407" t="s">
        <v>651</v>
      </c>
      <c r="Q407" t="s">
        <v>1181</v>
      </c>
      <c r="R407" t="s">
        <v>1641</v>
      </c>
      <c r="S407" t="s">
        <v>773</v>
      </c>
      <c r="T407" t="s">
        <v>711</v>
      </c>
      <c r="U407" t="s">
        <v>845</v>
      </c>
      <c r="V407" t="s">
        <v>676</v>
      </c>
      <c r="W407" t="s">
        <v>698</v>
      </c>
      <c r="X407" t="s">
        <v>668</v>
      </c>
      <c r="Y407" t="s">
        <v>773</v>
      </c>
      <c r="Z407" t="s">
        <v>803</v>
      </c>
      <c r="AA407" t="s">
        <v>676</v>
      </c>
      <c r="AB407" t="s">
        <v>711</v>
      </c>
      <c r="AC407" t="s">
        <v>661</v>
      </c>
      <c r="AD407" t="s">
        <v>814</v>
      </c>
      <c r="AE407" t="s">
        <v>33</v>
      </c>
    </row>
    <row r="408" spans="1:31" x14ac:dyDescent="0.3">
      <c r="A408" t="s">
        <v>1998</v>
      </c>
      <c r="B408" t="s">
        <v>510</v>
      </c>
      <c r="C408" t="s">
        <v>645</v>
      </c>
      <c r="D408" t="s">
        <v>716</v>
      </c>
      <c r="E408" t="s">
        <v>50</v>
      </c>
      <c r="F408" t="s">
        <v>902</v>
      </c>
      <c r="G408" t="s">
        <v>670</v>
      </c>
      <c r="H408" t="s">
        <v>1435</v>
      </c>
      <c r="I408" t="s">
        <v>1016</v>
      </c>
      <c r="J408" t="s">
        <v>721</v>
      </c>
      <c r="K408" t="s">
        <v>1716</v>
      </c>
      <c r="L408" t="s">
        <v>773</v>
      </c>
      <c r="M408" t="s">
        <v>665</v>
      </c>
      <c r="N408" t="s">
        <v>1849</v>
      </c>
      <c r="O408" t="s">
        <v>687</v>
      </c>
      <c r="P408" t="s">
        <v>710</v>
      </c>
      <c r="Q408" t="s">
        <v>1903</v>
      </c>
      <c r="R408" t="s">
        <v>975</v>
      </c>
      <c r="S408" t="s">
        <v>711</v>
      </c>
      <c r="T408" t="s">
        <v>729</v>
      </c>
      <c r="U408" t="s">
        <v>1999</v>
      </c>
      <c r="V408" t="s">
        <v>666</v>
      </c>
      <c r="W408" t="s">
        <v>721</v>
      </c>
      <c r="X408" t="s">
        <v>754</v>
      </c>
      <c r="Y408" t="s">
        <v>711</v>
      </c>
      <c r="Z408" t="s">
        <v>803</v>
      </c>
      <c r="AA408" t="s">
        <v>666</v>
      </c>
      <c r="AB408" t="s">
        <v>711</v>
      </c>
      <c r="AC408" t="s">
        <v>710</v>
      </c>
      <c r="AD408" t="s">
        <v>881</v>
      </c>
      <c r="AE408" t="s">
        <v>33</v>
      </c>
    </row>
    <row r="409" spans="1:31" x14ac:dyDescent="0.3">
      <c r="A409" t="s">
        <v>2000</v>
      </c>
      <c r="B409" t="s">
        <v>416</v>
      </c>
      <c r="C409" t="s">
        <v>692</v>
      </c>
      <c r="D409" t="s">
        <v>345</v>
      </c>
      <c r="E409" t="s">
        <v>36</v>
      </c>
      <c r="F409" t="s">
        <v>776</v>
      </c>
      <c r="G409" t="s">
        <v>644</v>
      </c>
      <c r="H409" t="s">
        <v>899</v>
      </c>
      <c r="I409" t="s">
        <v>1008</v>
      </c>
      <c r="J409" t="s">
        <v>662</v>
      </c>
      <c r="K409" t="s">
        <v>1142</v>
      </c>
      <c r="L409" t="s">
        <v>666</v>
      </c>
      <c r="M409" t="s">
        <v>706</v>
      </c>
      <c r="N409" t="s">
        <v>1351</v>
      </c>
      <c r="O409" t="s">
        <v>711</v>
      </c>
      <c r="P409" t="s">
        <v>772</v>
      </c>
      <c r="Q409" t="s">
        <v>822</v>
      </c>
      <c r="R409" t="s">
        <v>1262</v>
      </c>
      <c r="S409" t="s">
        <v>676</v>
      </c>
      <c r="T409" t="s">
        <v>803</v>
      </c>
      <c r="U409" t="s">
        <v>705</v>
      </c>
      <c r="V409" t="s">
        <v>831</v>
      </c>
      <c r="W409" t="s">
        <v>666</v>
      </c>
      <c r="X409" t="s">
        <v>772</v>
      </c>
      <c r="Y409" t="s">
        <v>772</v>
      </c>
      <c r="Z409" t="s">
        <v>733</v>
      </c>
      <c r="AA409" t="s">
        <v>831</v>
      </c>
      <c r="AB409" t="s">
        <v>803</v>
      </c>
      <c r="AC409" t="s">
        <v>733</v>
      </c>
      <c r="AD409" t="s">
        <v>881</v>
      </c>
      <c r="AE409" t="s">
        <v>33</v>
      </c>
    </row>
    <row r="410" spans="1:31" x14ac:dyDescent="0.3">
      <c r="A410" t="s">
        <v>2001</v>
      </c>
      <c r="B410" t="s">
        <v>2002</v>
      </c>
      <c r="C410" t="s">
        <v>645</v>
      </c>
      <c r="D410" t="s">
        <v>309</v>
      </c>
      <c r="E410" t="s">
        <v>50</v>
      </c>
      <c r="F410" t="s">
        <v>1069</v>
      </c>
      <c r="G410" t="s">
        <v>817</v>
      </c>
      <c r="H410" t="s">
        <v>948</v>
      </c>
      <c r="I410" t="s">
        <v>1008</v>
      </c>
      <c r="J410" t="s">
        <v>734</v>
      </c>
      <c r="K410" t="s">
        <v>1499</v>
      </c>
      <c r="L410" t="s">
        <v>729</v>
      </c>
      <c r="M410" t="s">
        <v>782</v>
      </c>
      <c r="N410" t="s">
        <v>2003</v>
      </c>
      <c r="O410" t="s">
        <v>768</v>
      </c>
      <c r="P410" t="s">
        <v>666</v>
      </c>
      <c r="Q410" t="s">
        <v>1596</v>
      </c>
      <c r="R410" t="s">
        <v>765</v>
      </c>
      <c r="S410" t="s">
        <v>733</v>
      </c>
      <c r="T410" t="s">
        <v>773</v>
      </c>
      <c r="U410" t="s">
        <v>2004</v>
      </c>
      <c r="V410" t="s">
        <v>772</v>
      </c>
      <c r="W410" t="s">
        <v>755</v>
      </c>
      <c r="X410" t="s">
        <v>881</v>
      </c>
      <c r="Y410" t="s">
        <v>729</v>
      </c>
      <c r="Z410" t="s">
        <v>733</v>
      </c>
      <c r="AA410" t="s">
        <v>733</v>
      </c>
      <c r="AB410" t="s">
        <v>729</v>
      </c>
      <c r="AC410" t="s">
        <v>910</v>
      </c>
      <c r="AD410" t="s">
        <v>881</v>
      </c>
      <c r="AE410" t="s">
        <v>33</v>
      </c>
    </row>
    <row r="411" spans="1:31" x14ac:dyDescent="0.3">
      <c r="A411" t="s">
        <v>2005</v>
      </c>
      <c r="B411" t="s">
        <v>176</v>
      </c>
      <c r="C411" t="s">
        <v>793</v>
      </c>
      <c r="D411" t="s">
        <v>55</v>
      </c>
      <c r="E411" t="s">
        <v>41</v>
      </c>
      <c r="F411" t="s">
        <v>902</v>
      </c>
      <c r="G411" t="s">
        <v>644</v>
      </c>
      <c r="H411" t="s">
        <v>683</v>
      </c>
      <c r="I411" t="s">
        <v>665</v>
      </c>
      <c r="J411" t="s">
        <v>734</v>
      </c>
      <c r="K411" t="s">
        <v>1106</v>
      </c>
      <c r="L411" t="s">
        <v>803</v>
      </c>
      <c r="M411" t="s">
        <v>666</v>
      </c>
      <c r="N411" t="s">
        <v>1110</v>
      </c>
      <c r="O411" t="s">
        <v>929</v>
      </c>
      <c r="P411" t="s">
        <v>782</v>
      </c>
      <c r="Q411" t="s">
        <v>1047</v>
      </c>
      <c r="R411" t="s">
        <v>975</v>
      </c>
      <c r="S411" t="s">
        <v>773</v>
      </c>
      <c r="T411" t="s">
        <v>768</v>
      </c>
      <c r="U411" t="s">
        <v>1074</v>
      </c>
      <c r="V411" t="s">
        <v>803</v>
      </c>
      <c r="W411" t="s">
        <v>687</v>
      </c>
      <c r="X411" t="s">
        <v>1008</v>
      </c>
      <c r="Y411" t="s">
        <v>666</v>
      </c>
      <c r="Z411" t="s">
        <v>676</v>
      </c>
      <c r="AA411" t="s">
        <v>676</v>
      </c>
      <c r="AB411" t="s">
        <v>773</v>
      </c>
      <c r="AC411" t="s">
        <v>729</v>
      </c>
      <c r="AD411" t="s">
        <v>881</v>
      </c>
      <c r="AE411" t="s">
        <v>33</v>
      </c>
    </row>
    <row r="412" spans="1:31" x14ac:dyDescent="0.3">
      <c r="A412" t="s">
        <v>2006</v>
      </c>
      <c r="B412" t="s">
        <v>523</v>
      </c>
      <c r="C412" t="s">
        <v>902</v>
      </c>
      <c r="D412" t="s">
        <v>314</v>
      </c>
      <c r="E412" t="s">
        <v>50</v>
      </c>
      <c r="F412" t="s">
        <v>1069</v>
      </c>
      <c r="G412" t="s">
        <v>805</v>
      </c>
      <c r="H412" t="s">
        <v>1286</v>
      </c>
      <c r="I412" t="s">
        <v>1016</v>
      </c>
      <c r="J412" t="s">
        <v>879</v>
      </c>
      <c r="K412" t="s">
        <v>903</v>
      </c>
      <c r="L412" t="s">
        <v>676</v>
      </c>
      <c r="M412" t="s">
        <v>666</v>
      </c>
      <c r="N412" t="s">
        <v>1883</v>
      </c>
      <c r="O412" t="s">
        <v>929</v>
      </c>
      <c r="P412" t="s">
        <v>667</v>
      </c>
      <c r="Q412" t="s">
        <v>988</v>
      </c>
      <c r="R412" t="s">
        <v>1157</v>
      </c>
      <c r="S412" t="s">
        <v>729</v>
      </c>
      <c r="T412" t="s">
        <v>666</v>
      </c>
      <c r="U412" t="s">
        <v>1419</v>
      </c>
      <c r="V412" t="s">
        <v>687</v>
      </c>
      <c r="W412" t="s">
        <v>755</v>
      </c>
      <c r="X412" t="s">
        <v>881</v>
      </c>
      <c r="Y412" t="s">
        <v>1016</v>
      </c>
      <c r="Z412" t="s">
        <v>773</v>
      </c>
      <c r="AA412" t="s">
        <v>773</v>
      </c>
      <c r="AB412" t="s">
        <v>768</v>
      </c>
      <c r="AC412" t="s">
        <v>710</v>
      </c>
      <c r="AD412" t="s">
        <v>881</v>
      </c>
      <c r="AE412" t="s">
        <v>33</v>
      </c>
    </row>
    <row r="413" spans="1:31" x14ac:dyDescent="0.3">
      <c r="A413" t="s">
        <v>2007</v>
      </c>
      <c r="B413" t="s">
        <v>239</v>
      </c>
      <c r="C413" t="s">
        <v>874</v>
      </c>
      <c r="D413" t="s">
        <v>716</v>
      </c>
      <c r="E413" t="s">
        <v>52</v>
      </c>
      <c r="F413" t="s">
        <v>645</v>
      </c>
      <c r="G413" t="s">
        <v>714</v>
      </c>
      <c r="H413" t="s">
        <v>785</v>
      </c>
      <c r="I413" t="s">
        <v>1008</v>
      </c>
      <c r="J413" t="s">
        <v>721</v>
      </c>
      <c r="K413" t="s">
        <v>1499</v>
      </c>
      <c r="L413" t="s">
        <v>661</v>
      </c>
      <c r="M413" t="s">
        <v>735</v>
      </c>
      <c r="N413" t="s">
        <v>1505</v>
      </c>
      <c r="O413" t="s">
        <v>773</v>
      </c>
      <c r="P413" t="s">
        <v>661</v>
      </c>
      <c r="Q413" t="s">
        <v>1181</v>
      </c>
      <c r="R413" t="s">
        <v>1087</v>
      </c>
      <c r="S413" t="s">
        <v>803</v>
      </c>
      <c r="T413" t="s">
        <v>773</v>
      </c>
      <c r="U413" t="s">
        <v>1356</v>
      </c>
      <c r="V413" t="s">
        <v>666</v>
      </c>
      <c r="W413" t="s">
        <v>710</v>
      </c>
      <c r="X413" t="s">
        <v>815</v>
      </c>
      <c r="Y413" t="s">
        <v>768</v>
      </c>
      <c r="Z413" t="s">
        <v>803</v>
      </c>
      <c r="AA413" t="s">
        <v>773</v>
      </c>
      <c r="AB413" t="s">
        <v>803</v>
      </c>
      <c r="AC413" t="s">
        <v>910</v>
      </c>
      <c r="AD413" t="s">
        <v>790</v>
      </c>
      <c r="AE413" t="s">
        <v>33</v>
      </c>
    </row>
    <row r="414" spans="1:31" x14ac:dyDescent="0.3">
      <c r="A414" t="s">
        <v>2008</v>
      </c>
      <c r="B414" t="s">
        <v>489</v>
      </c>
      <c r="C414" t="s">
        <v>738</v>
      </c>
      <c r="D414" t="s">
        <v>716</v>
      </c>
      <c r="E414" t="s">
        <v>41</v>
      </c>
      <c r="F414" t="s">
        <v>776</v>
      </c>
      <c r="G414" t="s">
        <v>644</v>
      </c>
      <c r="H414" t="s">
        <v>841</v>
      </c>
      <c r="I414" t="s">
        <v>1016</v>
      </c>
      <c r="J414" t="s">
        <v>721</v>
      </c>
      <c r="K414" t="s">
        <v>1091</v>
      </c>
      <c r="L414" t="s">
        <v>733</v>
      </c>
      <c r="M414" t="s">
        <v>772</v>
      </c>
      <c r="N414" t="s">
        <v>1608</v>
      </c>
      <c r="O414" t="s">
        <v>910</v>
      </c>
      <c r="P414" t="s">
        <v>667</v>
      </c>
      <c r="Q414" t="s">
        <v>1034</v>
      </c>
      <c r="R414" t="s">
        <v>1641</v>
      </c>
      <c r="S414" t="s">
        <v>773</v>
      </c>
      <c r="T414" t="s">
        <v>711</v>
      </c>
      <c r="U414" t="s">
        <v>1271</v>
      </c>
      <c r="V414" t="s">
        <v>729</v>
      </c>
      <c r="W414" t="s">
        <v>710</v>
      </c>
      <c r="X414" t="s">
        <v>782</v>
      </c>
      <c r="Y414" t="s">
        <v>687</v>
      </c>
      <c r="Z414" t="s">
        <v>711</v>
      </c>
      <c r="AA414" t="s">
        <v>831</v>
      </c>
      <c r="AB414" t="s">
        <v>729</v>
      </c>
      <c r="AC414" t="s">
        <v>661</v>
      </c>
      <c r="AD414" t="s">
        <v>790</v>
      </c>
      <c r="AE414" t="s">
        <v>33</v>
      </c>
    </row>
    <row r="415" spans="1:31" x14ac:dyDescent="0.3">
      <c r="A415" t="s">
        <v>2009</v>
      </c>
      <c r="B415" t="s">
        <v>574</v>
      </c>
      <c r="C415" t="s">
        <v>946</v>
      </c>
      <c r="D415" t="s">
        <v>307</v>
      </c>
      <c r="E415" t="s">
        <v>52</v>
      </c>
      <c r="F415" t="s">
        <v>1024</v>
      </c>
      <c r="G415" t="s">
        <v>714</v>
      </c>
      <c r="H415" t="s">
        <v>1326</v>
      </c>
      <c r="I415" t="s">
        <v>665</v>
      </c>
      <c r="J415" t="s">
        <v>755</v>
      </c>
      <c r="K415" t="s">
        <v>975</v>
      </c>
      <c r="L415" t="s">
        <v>676</v>
      </c>
      <c r="M415" t="s">
        <v>729</v>
      </c>
      <c r="N415" t="s">
        <v>1875</v>
      </c>
      <c r="O415" t="s">
        <v>1008</v>
      </c>
      <c r="P415" t="s">
        <v>735</v>
      </c>
      <c r="Q415" t="s">
        <v>1434</v>
      </c>
      <c r="R415" t="s">
        <v>1013</v>
      </c>
      <c r="S415" t="s">
        <v>711</v>
      </c>
      <c r="T415" t="s">
        <v>661</v>
      </c>
      <c r="U415" t="s">
        <v>1425</v>
      </c>
      <c r="V415" t="s">
        <v>666</v>
      </c>
      <c r="W415" t="s">
        <v>929</v>
      </c>
      <c r="X415" t="s">
        <v>667</v>
      </c>
      <c r="Y415" t="s">
        <v>773</v>
      </c>
      <c r="Z415" t="s">
        <v>803</v>
      </c>
      <c r="AA415" t="s">
        <v>773</v>
      </c>
      <c r="AB415" t="s">
        <v>831</v>
      </c>
      <c r="AC415" t="s">
        <v>910</v>
      </c>
      <c r="AD415" t="s">
        <v>790</v>
      </c>
      <c r="AE415" t="s">
        <v>33</v>
      </c>
    </row>
    <row r="416" spans="1:31" x14ac:dyDescent="0.3">
      <c r="A416" t="s">
        <v>2010</v>
      </c>
      <c r="B416" t="s">
        <v>2011</v>
      </c>
      <c r="C416" t="s">
        <v>793</v>
      </c>
      <c r="D416" t="s">
        <v>304</v>
      </c>
      <c r="E416" t="s">
        <v>52</v>
      </c>
      <c r="F416" t="s">
        <v>932</v>
      </c>
      <c r="G416" t="s">
        <v>921</v>
      </c>
      <c r="H416" t="s">
        <v>1146</v>
      </c>
      <c r="I416" t="s">
        <v>665</v>
      </c>
      <c r="J416" t="s">
        <v>879</v>
      </c>
      <c r="K416" t="s">
        <v>1162</v>
      </c>
      <c r="L416" t="s">
        <v>711</v>
      </c>
      <c r="M416" t="s">
        <v>929</v>
      </c>
      <c r="N416" t="s">
        <v>1362</v>
      </c>
      <c r="O416" t="s">
        <v>772</v>
      </c>
      <c r="P416" t="s">
        <v>698</v>
      </c>
      <c r="Q416" t="s">
        <v>1087</v>
      </c>
      <c r="R416" t="s">
        <v>1059</v>
      </c>
      <c r="S416" t="s">
        <v>803</v>
      </c>
      <c r="T416" t="s">
        <v>803</v>
      </c>
      <c r="U416" t="s">
        <v>2012</v>
      </c>
      <c r="V416" t="s">
        <v>711</v>
      </c>
      <c r="W416" t="s">
        <v>689</v>
      </c>
      <c r="X416" t="s">
        <v>706</v>
      </c>
      <c r="Y416" t="s">
        <v>772</v>
      </c>
      <c r="Z416" t="s">
        <v>773</v>
      </c>
      <c r="AA416" t="s">
        <v>773</v>
      </c>
      <c r="AB416" t="s">
        <v>733</v>
      </c>
      <c r="AC416" t="s">
        <v>1016</v>
      </c>
      <c r="AD416" t="s">
        <v>790</v>
      </c>
      <c r="AE416" t="s">
        <v>33</v>
      </c>
    </row>
    <row r="417" spans="1:31" x14ac:dyDescent="0.3">
      <c r="A417" t="s">
        <v>2013</v>
      </c>
      <c r="B417" t="s">
        <v>553</v>
      </c>
      <c r="C417" t="s">
        <v>834</v>
      </c>
      <c r="D417" t="s">
        <v>297</v>
      </c>
      <c r="E417" t="s">
        <v>28</v>
      </c>
      <c r="F417" t="s">
        <v>1197</v>
      </c>
      <c r="G417" t="s">
        <v>758</v>
      </c>
      <c r="H417" t="s">
        <v>877</v>
      </c>
      <c r="I417" t="s">
        <v>756</v>
      </c>
      <c r="J417" t="s">
        <v>688</v>
      </c>
      <c r="K417" t="s">
        <v>1211</v>
      </c>
      <c r="L417" t="s">
        <v>1274</v>
      </c>
      <c r="M417" t="s">
        <v>1274</v>
      </c>
      <c r="N417" t="s">
        <v>1319</v>
      </c>
      <c r="O417" t="s">
        <v>756</v>
      </c>
      <c r="P417" t="s">
        <v>848</v>
      </c>
      <c r="Q417" t="s">
        <v>1413</v>
      </c>
      <c r="R417" t="s">
        <v>1211</v>
      </c>
      <c r="S417" t="s">
        <v>773</v>
      </c>
      <c r="T417" t="s">
        <v>729</v>
      </c>
      <c r="U417" t="s">
        <v>1280</v>
      </c>
      <c r="V417" t="s">
        <v>772</v>
      </c>
      <c r="W417" t="s">
        <v>782</v>
      </c>
      <c r="X417" t="s">
        <v>734</v>
      </c>
      <c r="Y417" t="s">
        <v>687</v>
      </c>
      <c r="Z417" t="s">
        <v>773</v>
      </c>
      <c r="AA417" t="s">
        <v>773</v>
      </c>
      <c r="AB417" t="s">
        <v>711</v>
      </c>
      <c r="AC417" t="s">
        <v>665</v>
      </c>
      <c r="AD417" t="s">
        <v>790</v>
      </c>
      <c r="AE417" t="s">
        <v>33</v>
      </c>
    </row>
    <row r="418" spans="1:31" x14ac:dyDescent="0.3">
      <c r="A418" t="s">
        <v>2014</v>
      </c>
      <c r="B418" t="s">
        <v>475</v>
      </c>
      <c r="C418" t="s">
        <v>793</v>
      </c>
      <c r="D418" t="s">
        <v>323</v>
      </c>
      <c r="E418" t="s">
        <v>52</v>
      </c>
      <c r="F418" t="s">
        <v>1062</v>
      </c>
      <c r="G418" t="s">
        <v>758</v>
      </c>
      <c r="H418" t="s">
        <v>1126</v>
      </c>
      <c r="I418" t="s">
        <v>665</v>
      </c>
      <c r="J418" t="s">
        <v>927</v>
      </c>
      <c r="K418" t="s">
        <v>1441</v>
      </c>
      <c r="L418" t="s">
        <v>733</v>
      </c>
      <c r="M418" t="s">
        <v>665</v>
      </c>
      <c r="N418" t="s">
        <v>2015</v>
      </c>
      <c r="O418" t="s">
        <v>910</v>
      </c>
      <c r="P418" t="s">
        <v>689</v>
      </c>
      <c r="Q418" t="s">
        <v>1190</v>
      </c>
      <c r="R418" t="s">
        <v>1091</v>
      </c>
      <c r="S418" t="s">
        <v>733</v>
      </c>
      <c r="T418" t="s">
        <v>729</v>
      </c>
      <c r="U418" t="s">
        <v>1550</v>
      </c>
      <c r="V418" t="s">
        <v>772</v>
      </c>
      <c r="W418" t="s">
        <v>1008</v>
      </c>
      <c r="X418" t="s">
        <v>782</v>
      </c>
      <c r="Y418" t="s">
        <v>666</v>
      </c>
      <c r="Z418" t="s">
        <v>773</v>
      </c>
      <c r="AA418" t="s">
        <v>676</v>
      </c>
      <c r="AB418" t="s">
        <v>711</v>
      </c>
      <c r="AC418" t="s">
        <v>666</v>
      </c>
      <c r="AD418" t="s">
        <v>790</v>
      </c>
      <c r="AE418" t="s">
        <v>33</v>
      </c>
    </row>
    <row r="419" spans="1:31" x14ac:dyDescent="0.3">
      <c r="A419" t="s">
        <v>2016</v>
      </c>
      <c r="B419" t="s">
        <v>531</v>
      </c>
      <c r="C419" t="s">
        <v>818</v>
      </c>
      <c r="D419" t="s">
        <v>323</v>
      </c>
      <c r="E419" t="s">
        <v>50</v>
      </c>
      <c r="F419" t="s">
        <v>835</v>
      </c>
      <c r="G419" t="s">
        <v>1375</v>
      </c>
      <c r="H419" t="s">
        <v>709</v>
      </c>
      <c r="I419" t="s">
        <v>1008</v>
      </c>
      <c r="J419" t="s">
        <v>734</v>
      </c>
      <c r="K419" t="s">
        <v>1499</v>
      </c>
      <c r="L419" t="s">
        <v>768</v>
      </c>
      <c r="M419" t="s">
        <v>689</v>
      </c>
      <c r="N419" t="s">
        <v>1896</v>
      </c>
      <c r="O419" t="s">
        <v>729</v>
      </c>
      <c r="P419" t="s">
        <v>910</v>
      </c>
      <c r="Q419" t="s">
        <v>1553</v>
      </c>
      <c r="R419" t="s">
        <v>1641</v>
      </c>
      <c r="S419" t="s">
        <v>733</v>
      </c>
      <c r="T419" t="s">
        <v>773</v>
      </c>
      <c r="U419" t="s">
        <v>1521</v>
      </c>
      <c r="V419" t="s">
        <v>666</v>
      </c>
      <c r="W419" t="s">
        <v>666</v>
      </c>
      <c r="X419" t="s">
        <v>698</v>
      </c>
      <c r="Y419" t="s">
        <v>711</v>
      </c>
      <c r="Z419" t="s">
        <v>803</v>
      </c>
      <c r="AA419" t="s">
        <v>803</v>
      </c>
      <c r="AB419" t="s">
        <v>803</v>
      </c>
      <c r="AC419" t="s">
        <v>661</v>
      </c>
      <c r="AD419" t="s">
        <v>790</v>
      </c>
      <c r="AE419" t="s">
        <v>33</v>
      </c>
    </row>
    <row r="420" spans="1:31" x14ac:dyDescent="0.3">
      <c r="A420" t="s">
        <v>2017</v>
      </c>
      <c r="B420" t="s">
        <v>2018</v>
      </c>
      <c r="C420" t="s">
        <v>793</v>
      </c>
      <c r="D420" t="s">
        <v>78</v>
      </c>
      <c r="E420" t="s">
        <v>41</v>
      </c>
      <c r="F420" t="s">
        <v>715</v>
      </c>
      <c r="G420" t="s">
        <v>644</v>
      </c>
      <c r="H420" t="s">
        <v>747</v>
      </c>
      <c r="I420" t="s">
        <v>929</v>
      </c>
      <c r="J420" t="s">
        <v>712</v>
      </c>
      <c r="K420" t="s">
        <v>1616</v>
      </c>
      <c r="L420" t="s">
        <v>729</v>
      </c>
      <c r="M420" t="s">
        <v>651</v>
      </c>
      <c r="N420" t="s">
        <v>1299</v>
      </c>
      <c r="O420" t="s">
        <v>711</v>
      </c>
      <c r="P420" t="s">
        <v>687</v>
      </c>
      <c r="Q420" t="s">
        <v>906</v>
      </c>
      <c r="R420" t="s">
        <v>1047</v>
      </c>
      <c r="S420" t="s">
        <v>729</v>
      </c>
      <c r="T420" t="s">
        <v>729</v>
      </c>
      <c r="U420" t="s">
        <v>1732</v>
      </c>
      <c r="V420" t="s">
        <v>773</v>
      </c>
      <c r="W420" t="s">
        <v>768</v>
      </c>
      <c r="X420" t="s">
        <v>687</v>
      </c>
      <c r="Y420" t="s">
        <v>929</v>
      </c>
      <c r="Z420" t="s">
        <v>733</v>
      </c>
      <c r="AA420" t="s">
        <v>1274</v>
      </c>
      <c r="AB420" t="s">
        <v>676</v>
      </c>
      <c r="AC420" t="s">
        <v>661</v>
      </c>
      <c r="AD420" t="s">
        <v>790</v>
      </c>
      <c r="AE420" t="s">
        <v>33</v>
      </c>
    </row>
    <row r="421" spans="1:31" x14ac:dyDescent="0.3">
      <c r="A421" t="s">
        <v>2019</v>
      </c>
      <c r="B421" t="s">
        <v>542</v>
      </c>
      <c r="C421" t="s">
        <v>834</v>
      </c>
      <c r="D421" t="s">
        <v>716</v>
      </c>
      <c r="E421" t="s">
        <v>52</v>
      </c>
      <c r="F421" t="s">
        <v>818</v>
      </c>
      <c r="G421" t="s">
        <v>644</v>
      </c>
      <c r="H421" t="s">
        <v>905</v>
      </c>
      <c r="I421" t="s">
        <v>1016</v>
      </c>
      <c r="J421" t="s">
        <v>871</v>
      </c>
      <c r="K421" t="s">
        <v>700</v>
      </c>
      <c r="L421" t="s">
        <v>768</v>
      </c>
      <c r="M421" t="s">
        <v>710</v>
      </c>
      <c r="N421" t="s">
        <v>1535</v>
      </c>
      <c r="O421" t="s">
        <v>661</v>
      </c>
      <c r="P421" t="s">
        <v>651</v>
      </c>
      <c r="Q421" t="s">
        <v>878</v>
      </c>
      <c r="R421" t="s">
        <v>1098</v>
      </c>
      <c r="S421" t="s">
        <v>803</v>
      </c>
      <c r="T421" t="s">
        <v>733</v>
      </c>
      <c r="U421" t="s">
        <v>1865</v>
      </c>
      <c r="V421" t="s">
        <v>711</v>
      </c>
      <c r="W421" t="s">
        <v>910</v>
      </c>
      <c r="X421" t="s">
        <v>698</v>
      </c>
      <c r="Y421" t="s">
        <v>768</v>
      </c>
      <c r="Z421" t="s">
        <v>803</v>
      </c>
      <c r="AA421" t="s">
        <v>803</v>
      </c>
      <c r="AB421" t="s">
        <v>773</v>
      </c>
      <c r="AC421" t="s">
        <v>666</v>
      </c>
      <c r="AD421" t="s">
        <v>662</v>
      </c>
      <c r="AE421" t="s">
        <v>33</v>
      </c>
    </row>
    <row r="422" spans="1:31" x14ac:dyDescent="0.3">
      <c r="A422" t="s">
        <v>2020</v>
      </c>
      <c r="B422" t="s">
        <v>215</v>
      </c>
      <c r="C422" t="s">
        <v>738</v>
      </c>
      <c r="D422" t="s">
        <v>55</v>
      </c>
      <c r="E422" t="s">
        <v>41</v>
      </c>
      <c r="F422" t="s">
        <v>932</v>
      </c>
      <c r="G422" t="s">
        <v>714</v>
      </c>
      <c r="H422" t="s">
        <v>1193</v>
      </c>
      <c r="I422" t="s">
        <v>929</v>
      </c>
      <c r="J422" t="s">
        <v>848</v>
      </c>
      <c r="K422" t="s">
        <v>1345</v>
      </c>
      <c r="L422" t="s">
        <v>711</v>
      </c>
      <c r="M422" t="s">
        <v>910</v>
      </c>
      <c r="N422" t="s">
        <v>1134</v>
      </c>
      <c r="O422" t="s">
        <v>661</v>
      </c>
      <c r="P422" t="s">
        <v>665</v>
      </c>
      <c r="Q422" t="s">
        <v>1294</v>
      </c>
      <c r="R422" t="s">
        <v>1506</v>
      </c>
      <c r="S422" t="s">
        <v>768</v>
      </c>
      <c r="T422" t="s">
        <v>661</v>
      </c>
      <c r="U422" t="s">
        <v>2021</v>
      </c>
      <c r="V422" t="s">
        <v>768</v>
      </c>
      <c r="W422" t="s">
        <v>768</v>
      </c>
      <c r="X422" t="s">
        <v>910</v>
      </c>
      <c r="Y422" t="s">
        <v>768</v>
      </c>
      <c r="Z422" t="s">
        <v>661</v>
      </c>
      <c r="AA422" t="s">
        <v>831</v>
      </c>
      <c r="AB422" t="s">
        <v>676</v>
      </c>
      <c r="AC422" t="s">
        <v>1008</v>
      </c>
      <c r="AD422" t="s">
        <v>662</v>
      </c>
      <c r="AE422" t="s">
        <v>33</v>
      </c>
    </row>
    <row r="423" spans="1:31" x14ac:dyDescent="0.3">
      <c r="A423" t="s">
        <v>2022</v>
      </c>
      <c r="B423" t="s">
        <v>240</v>
      </c>
      <c r="C423" t="s">
        <v>834</v>
      </c>
      <c r="D423" t="s">
        <v>43</v>
      </c>
      <c r="E423" t="s">
        <v>52</v>
      </c>
      <c r="F423" t="s">
        <v>875</v>
      </c>
      <c r="G423" t="s">
        <v>758</v>
      </c>
      <c r="H423" t="s">
        <v>1199</v>
      </c>
      <c r="I423" t="s">
        <v>929</v>
      </c>
      <c r="J423" t="s">
        <v>712</v>
      </c>
      <c r="K423" t="s">
        <v>1467</v>
      </c>
      <c r="L423" t="s">
        <v>772</v>
      </c>
      <c r="M423" t="s">
        <v>815</v>
      </c>
      <c r="N423" t="s">
        <v>1377</v>
      </c>
      <c r="O423" t="s">
        <v>803</v>
      </c>
      <c r="P423" t="s">
        <v>773</v>
      </c>
      <c r="Q423" t="s">
        <v>1066</v>
      </c>
      <c r="R423" t="s">
        <v>1705</v>
      </c>
      <c r="S423" t="s">
        <v>803</v>
      </c>
      <c r="T423" t="s">
        <v>803</v>
      </c>
      <c r="U423" t="s">
        <v>1000</v>
      </c>
      <c r="V423" t="s">
        <v>803</v>
      </c>
      <c r="W423" t="s">
        <v>666</v>
      </c>
      <c r="X423" t="s">
        <v>910</v>
      </c>
      <c r="Y423" t="s">
        <v>711</v>
      </c>
      <c r="Z423" t="s">
        <v>733</v>
      </c>
      <c r="AA423" t="s">
        <v>831</v>
      </c>
      <c r="AB423" t="s">
        <v>676</v>
      </c>
      <c r="AC423" t="s">
        <v>772</v>
      </c>
      <c r="AD423" t="s">
        <v>662</v>
      </c>
      <c r="AE423" t="s">
        <v>33</v>
      </c>
    </row>
    <row r="424" spans="1:31" x14ac:dyDescent="0.3">
      <c r="A424" t="s">
        <v>2023</v>
      </c>
      <c r="B424" t="s">
        <v>212</v>
      </c>
      <c r="C424" t="s">
        <v>715</v>
      </c>
      <c r="D424" t="s">
        <v>59</v>
      </c>
      <c r="E424" t="s">
        <v>52</v>
      </c>
      <c r="F424" t="s">
        <v>1061</v>
      </c>
      <c r="G424" t="s">
        <v>1375</v>
      </c>
      <c r="H424" t="s">
        <v>1233</v>
      </c>
      <c r="I424" t="s">
        <v>1016</v>
      </c>
      <c r="J424" t="s">
        <v>734</v>
      </c>
      <c r="K424" t="s">
        <v>1437</v>
      </c>
      <c r="L424" t="s">
        <v>676</v>
      </c>
      <c r="M424" t="s">
        <v>666</v>
      </c>
      <c r="N424" t="s">
        <v>1940</v>
      </c>
      <c r="O424" t="s">
        <v>929</v>
      </c>
      <c r="P424" t="s">
        <v>782</v>
      </c>
      <c r="Q424" t="s">
        <v>812</v>
      </c>
      <c r="R424" t="s">
        <v>958</v>
      </c>
      <c r="S424" t="s">
        <v>729</v>
      </c>
      <c r="T424" t="s">
        <v>661</v>
      </c>
      <c r="U424" t="s">
        <v>705</v>
      </c>
      <c r="V424" t="s">
        <v>711</v>
      </c>
      <c r="W424" t="s">
        <v>661</v>
      </c>
      <c r="X424" t="s">
        <v>1016</v>
      </c>
      <c r="Y424" t="s">
        <v>661</v>
      </c>
      <c r="Z424" t="s">
        <v>773</v>
      </c>
      <c r="AA424" t="s">
        <v>831</v>
      </c>
      <c r="AB424" t="s">
        <v>768</v>
      </c>
      <c r="AC424" t="s">
        <v>768</v>
      </c>
      <c r="AD424" t="s">
        <v>662</v>
      </c>
      <c r="AE424" t="s">
        <v>33</v>
      </c>
    </row>
    <row r="425" spans="1:31" x14ac:dyDescent="0.3">
      <c r="A425" t="s">
        <v>2024</v>
      </c>
      <c r="B425" t="s">
        <v>233</v>
      </c>
      <c r="C425" t="s">
        <v>715</v>
      </c>
      <c r="D425" t="s">
        <v>49</v>
      </c>
      <c r="E425" t="s">
        <v>41</v>
      </c>
      <c r="F425" t="s">
        <v>1139</v>
      </c>
      <c r="G425" t="s">
        <v>714</v>
      </c>
      <c r="H425" t="s">
        <v>1199</v>
      </c>
      <c r="I425" t="s">
        <v>1016</v>
      </c>
      <c r="J425" t="s">
        <v>936</v>
      </c>
      <c r="K425" t="s">
        <v>1335</v>
      </c>
      <c r="L425" t="s">
        <v>729</v>
      </c>
      <c r="M425" t="s">
        <v>651</v>
      </c>
      <c r="N425" t="s">
        <v>1307</v>
      </c>
      <c r="O425" t="s">
        <v>729</v>
      </c>
      <c r="P425" t="s">
        <v>1016</v>
      </c>
      <c r="Q425" t="s">
        <v>1091</v>
      </c>
      <c r="R425" t="s">
        <v>826</v>
      </c>
      <c r="S425" t="s">
        <v>831</v>
      </c>
      <c r="T425" t="s">
        <v>676</v>
      </c>
      <c r="U425" t="s">
        <v>1650</v>
      </c>
      <c r="V425" t="s">
        <v>803</v>
      </c>
      <c r="W425" t="s">
        <v>772</v>
      </c>
      <c r="X425" t="s">
        <v>929</v>
      </c>
      <c r="Y425" t="s">
        <v>668</v>
      </c>
      <c r="Z425" t="s">
        <v>733</v>
      </c>
      <c r="AA425" t="s">
        <v>831</v>
      </c>
      <c r="AB425" t="s">
        <v>773</v>
      </c>
      <c r="AC425" t="s">
        <v>729</v>
      </c>
      <c r="AD425" t="s">
        <v>662</v>
      </c>
      <c r="AE425" t="s">
        <v>33</v>
      </c>
    </row>
    <row r="426" spans="1:31" x14ac:dyDescent="0.3">
      <c r="A426" t="s">
        <v>2025</v>
      </c>
      <c r="B426" t="s">
        <v>200</v>
      </c>
      <c r="C426" t="s">
        <v>715</v>
      </c>
      <c r="D426" t="s">
        <v>57</v>
      </c>
      <c r="E426" t="s">
        <v>50</v>
      </c>
      <c r="F426" t="s">
        <v>1113</v>
      </c>
      <c r="G426" t="s">
        <v>1375</v>
      </c>
      <c r="H426" t="s">
        <v>685</v>
      </c>
      <c r="I426" t="s">
        <v>1016</v>
      </c>
      <c r="J426" t="s">
        <v>755</v>
      </c>
      <c r="K426" t="s">
        <v>962</v>
      </c>
      <c r="L426" t="s">
        <v>676</v>
      </c>
      <c r="M426" t="s">
        <v>711</v>
      </c>
      <c r="N426" t="s">
        <v>1438</v>
      </c>
      <c r="O426" t="s">
        <v>929</v>
      </c>
      <c r="P426" t="s">
        <v>735</v>
      </c>
      <c r="Q426" t="s">
        <v>1239</v>
      </c>
      <c r="R426" t="s">
        <v>961</v>
      </c>
      <c r="S426" t="s">
        <v>768</v>
      </c>
      <c r="T426" t="s">
        <v>661</v>
      </c>
      <c r="U426" t="s">
        <v>1586</v>
      </c>
      <c r="V426" t="s">
        <v>661</v>
      </c>
      <c r="W426" t="s">
        <v>710</v>
      </c>
      <c r="X426" t="s">
        <v>919</v>
      </c>
      <c r="Y426" t="s">
        <v>666</v>
      </c>
      <c r="Z426" t="s">
        <v>661</v>
      </c>
      <c r="AA426" t="s">
        <v>711</v>
      </c>
      <c r="AB426" t="s">
        <v>711</v>
      </c>
      <c r="AC426" t="s">
        <v>665</v>
      </c>
      <c r="AD426" t="s">
        <v>662</v>
      </c>
      <c r="AE426" t="s">
        <v>33</v>
      </c>
    </row>
    <row r="427" spans="1:31" x14ac:dyDescent="0.3">
      <c r="A427" t="s">
        <v>2026</v>
      </c>
      <c r="B427" t="s">
        <v>205</v>
      </c>
      <c r="C427" t="s">
        <v>834</v>
      </c>
      <c r="D427" t="s">
        <v>61</v>
      </c>
      <c r="E427" t="s">
        <v>28</v>
      </c>
      <c r="F427" t="s">
        <v>1096</v>
      </c>
      <c r="G427" t="s">
        <v>670</v>
      </c>
      <c r="H427" t="s">
        <v>1199</v>
      </c>
      <c r="I427" t="s">
        <v>1008</v>
      </c>
      <c r="J427" t="s">
        <v>755</v>
      </c>
      <c r="K427" t="s">
        <v>1304</v>
      </c>
      <c r="L427" t="s">
        <v>711</v>
      </c>
      <c r="M427" t="s">
        <v>710</v>
      </c>
      <c r="N427" t="s">
        <v>1476</v>
      </c>
      <c r="O427" t="s">
        <v>661</v>
      </c>
      <c r="P427" t="s">
        <v>929</v>
      </c>
      <c r="Q427" t="s">
        <v>2027</v>
      </c>
      <c r="R427" t="s">
        <v>896</v>
      </c>
      <c r="S427" t="s">
        <v>773</v>
      </c>
      <c r="T427" t="s">
        <v>729</v>
      </c>
      <c r="U427" t="s">
        <v>1760</v>
      </c>
      <c r="V427" t="s">
        <v>910</v>
      </c>
      <c r="W427" t="s">
        <v>710</v>
      </c>
      <c r="X427" t="s">
        <v>688</v>
      </c>
      <c r="Y427" t="s">
        <v>929</v>
      </c>
      <c r="Z427" t="s">
        <v>733</v>
      </c>
      <c r="AA427" t="s">
        <v>676</v>
      </c>
      <c r="AB427" t="s">
        <v>729</v>
      </c>
      <c r="AC427" t="s">
        <v>1016</v>
      </c>
      <c r="AD427" t="s">
        <v>662</v>
      </c>
      <c r="AE427" t="s">
        <v>33</v>
      </c>
    </row>
    <row r="428" spans="1:31" x14ac:dyDescent="0.3">
      <c r="A428" t="s">
        <v>2028</v>
      </c>
      <c r="B428" t="s">
        <v>235</v>
      </c>
      <c r="C428" t="s">
        <v>715</v>
      </c>
      <c r="D428" t="s">
        <v>38</v>
      </c>
      <c r="E428" t="s">
        <v>28</v>
      </c>
      <c r="F428" t="s">
        <v>776</v>
      </c>
      <c r="G428" t="s">
        <v>670</v>
      </c>
      <c r="H428" t="s">
        <v>655</v>
      </c>
      <c r="I428" t="s">
        <v>1016</v>
      </c>
      <c r="J428" t="s">
        <v>879</v>
      </c>
      <c r="K428" t="s">
        <v>822</v>
      </c>
      <c r="L428" t="s">
        <v>803</v>
      </c>
      <c r="M428" t="s">
        <v>661</v>
      </c>
      <c r="N428" t="s">
        <v>1468</v>
      </c>
      <c r="O428" t="s">
        <v>929</v>
      </c>
      <c r="P428" t="s">
        <v>735</v>
      </c>
      <c r="Q428" t="s">
        <v>1013</v>
      </c>
      <c r="R428" t="s">
        <v>857</v>
      </c>
      <c r="S428" t="s">
        <v>711</v>
      </c>
      <c r="T428" t="s">
        <v>666</v>
      </c>
      <c r="U428" t="s">
        <v>1087</v>
      </c>
      <c r="V428" t="s">
        <v>756</v>
      </c>
      <c r="W428" t="s">
        <v>755</v>
      </c>
      <c r="X428" t="s">
        <v>746</v>
      </c>
      <c r="Y428" t="s">
        <v>772</v>
      </c>
      <c r="Z428" t="s">
        <v>666</v>
      </c>
      <c r="AA428" t="s">
        <v>803</v>
      </c>
      <c r="AB428" t="s">
        <v>729</v>
      </c>
      <c r="AC428" t="s">
        <v>756</v>
      </c>
      <c r="AD428" t="s">
        <v>662</v>
      </c>
      <c r="AE428" t="s">
        <v>33</v>
      </c>
    </row>
    <row r="429" spans="1:31" x14ac:dyDescent="0.3">
      <c r="A429" t="s">
        <v>2029</v>
      </c>
      <c r="B429" t="s">
        <v>507</v>
      </c>
      <c r="C429" t="s">
        <v>834</v>
      </c>
      <c r="D429" t="s">
        <v>716</v>
      </c>
      <c r="E429" t="s">
        <v>41</v>
      </c>
      <c r="F429" t="s">
        <v>1076</v>
      </c>
      <c r="G429" t="s">
        <v>1375</v>
      </c>
      <c r="H429" t="s">
        <v>1414</v>
      </c>
      <c r="I429" t="s">
        <v>1008</v>
      </c>
      <c r="J429" t="s">
        <v>712</v>
      </c>
      <c r="K429" t="s">
        <v>1430</v>
      </c>
      <c r="L429" t="s">
        <v>733</v>
      </c>
      <c r="M429" t="s">
        <v>910</v>
      </c>
      <c r="N429" t="s">
        <v>1665</v>
      </c>
      <c r="O429" t="s">
        <v>772</v>
      </c>
      <c r="P429" t="s">
        <v>651</v>
      </c>
      <c r="Q429" t="s">
        <v>1005</v>
      </c>
      <c r="R429" t="s">
        <v>650</v>
      </c>
      <c r="S429" t="s">
        <v>711</v>
      </c>
      <c r="T429" t="s">
        <v>661</v>
      </c>
      <c r="U429" t="s">
        <v>1991</v>
      </c>
      <c r="V429" t="s">
        <v>773</v>
      </c>
      <c r="W429" t="s">
        <v>665</v>
      </c>
      <c r="X429" t="s">
        <v>668</v>
      </c>
      <c r="Y429" t="s">
        <v>772</v>
      </c>
      <c r="Z429" t="s">
        <v>768</v>
      </c>
      <c r="AA429" t="s">
        <v>803</v>
      </c>
      <c r="AB429" t="s">
        <v>711</v>
      </c>
      <c r="AC429" t="s">
        <v>661</v>
      </c>
      <c r="AD429" t="s">
        <v>927</v>
      </c>
      <c r="AE429" t="s">
        <v>33</v>
      </c>
    </row>
    <row r="430" spans="1:31" x14ac:dyDescent="0.3">
      <c r="A430" t="s">
        <v>2030</v>
      </c>
      <c r="B430" t="s">
        <v>163</v>
      </c>
      <c r="C430" t="s">
        <v>776</v>
      </c>
      <c r="D430" t="s">
        <v>59</v>
      </c>
      <c r="E430" t="s">
        <v>28</v>
      </c>
      <c r="F430" t="s">
        <v>1145</v>
      </c>
      <c r="G430" t="s">
        <v>792</v>
      </c>
      <c r="H430" t="s">
        <v>1103</v>
      </c>
      <c r="I430" t="s">
        <v>910</v>
      </c>
      <c r="J430" t="s">
        <v>688</v>
      </c>
      <c r="K430" t="s">
        <v>797</v>
      </c>
      <c r="L430" t="s">
        <v>772</v>
      </c>
      <c r="M430" t="s">
        <v>782</v>
      </c>
      <c r="N430" t="s">
        <v>1437</v>
      </c>
      <c r="O430" t="s">
        <v>676</v>
      </c>
      <c r="P430" t="s">
        <v>733</v>
      </c>
      <c r="Q430" t="s">
        <v>1430</v>
      </c>
      <c r="R430" t="s">
        <v>1463</v>
      </c>
      <c r="S430" t="s">
        <v>676</v>
      </c>
      <c r="T430" t="s">
        <v>803</v>
      </c>
      <c r="U430" t="s">
        <v>1074</v>
      </c>
      <c r="V430" t="s">
        <v>711</v>
      </c>
      <c r="W430" t="s">
        <v>668</v>
      </c>
      <c r="X430" t="s">
        <v>815</v>
      </c>
      <c r="Y430" t="s">
        <v>772</v>
      </c>
      <c r="Z430" t="s">
        <v>768</v>
      </c>
      <c r="AA430" t="s">
        <v>773</v>
      </c>
      <c r="AB430" t="s">
        <v>733</v>
      </c>
      <c r="AC430" t="s">
        <v>929</v>
      </c>
      <c r="AD430" t="s">
        <v>927</v>
      </c>
      <c r="AE430" t="s">
        <v>33</v>
      </c>
    </row>
    <row r="431" spans="1:31" x14ac:dyDescent="0.3">
      <c r="A431" t="s">
        <v>2031</v>
      </c>
      <c r="B431" t="s">
        <v>594</v>
      </c>
      <c r="C431" t="s">
        <v>645</v>
      </c>
      <c r="D431" t="s">
        <v>319</v>
      </c>
      <c r="E431" t="s">
        <v>36</v>
      </c>
      <c r="F431" t="s">
        <v>714</v>
      </c>
      <c r="G431" t="s">
        <v>1375</v>
      </c>
      <c r="H431" t="s">
        <v>953</v>
      </c>
      <c r="I431" t="s">
        <v>910</v>
      </c>
      <c r="J431" t="s">
        <v>712</v>
      </c>
      <c r="K431" t="s">
        <v>1346</v>
      </c>
      <c r="L431" t="s">
        <v>803</v>
      </c>
      <c r="M431" t="s">
        <v>666</v>
      </c>
      <c r="N431" t="s">
        <v>1894</v>
      </c>
      <c r="O431" t="s">
        <v>666</v>
      </c>
      <c r="P431" t="s">
        <v>689</v>
      </c>
      <c r="Q431" t="s">
        <v>996</v>
      </c>
      <c r="R431" t="s">
        <v>1104</v>
      </c>
      <c r="S431" t="s">
        <v>910</v>
      </c>
      <c r="T431" t="s">
        <v>1008</v>
      </c>
      <c r="U431" t="s">
        <v>1459</v>
      </c>
      <c r="V431" t="s">
        <v>729</v>
      </c>
      <c r="W431" t="s">
        <v>666</v>
      </c>
      <c r="X431" t="s">
        <v>710</v>
      </c>
      <c r="Y431" t="s">
        <v>710</v>
      </c>
      <c r="Z431" t="s">
        <v>729</v>
      </c>
      <c r="AA431" t="s">
        <v>1274</v>
      </c>
      <c r="AB431" t="s">
        <v>666</v>
      </c>
      <c r="AC431" t="s">
        <v>666</v>
      </c>
      <c r="AD431" t="s">
        <v>927</v>
      </c>
      <c r="AE431" t="s">
        <v>33</v>
      </c>
    </row>
    <row r="432" spans="1:31" x14ac:dyDescent="0.3">
      <c r="A432" t="s">
        <v>2032</v>
      </c>
      <c r="B432" t="s">
        <v>2033</v>
      </c>
      <c r="C432" t="s">
        <v>793</v>
      </c>
      <c r="D432" t="s">
        <v>57</v>
      </c>
      <c r="E432" t="s">
        <v>52</v>
      </c>
      <c r="F432" t="s">
        <v>644</v>
      </c>
      <c r="G432" t="s">
        <v>1375</v>
      </c>
      <c r="H432" t="s">
        <v>1039</v>
      </c>
      <c r="I432" t="s">
        <v>666</v>
      </c>
      <c r="J432" t="s">
        <v>769</v>
      </c>
      <c r="K432" t="s">
        <v>1974</v>
      </c>
      <c r="L432" t="s">
        <v>1274</v>
      </c>
      <c r="M432" t="s">
        <v>771</v>
      </c>
      <c r="N432" t="s">
        <v>1319</v>
      </c>
      <c r="O432" t="s">
        <v>666</v>
      </c>
      <c r="P432" t="s">
        <v>698</v>
      </c>
      <c r="Q432" t="s">
        <v>843</v>
      </c>
      <c r="R432" t="s">
        <v>1974</v>
      </c>
      <c r="S432" t="s">
        <v>698</v>
      </c>
      <c r="T432" t="s">
        <v>698</v>
      </c>
      <c r="U432" t="s">
        <v>1732</v>
      </c>
      <c r="V432" t="s">
        <v>927</v>
      </c>
      <c r="W432" t="s">
        <v>848</v>
      </c>
      <c r="X432" t="s">
        <v>784</v>
      </c>
      <c r="Y432" t="s">
        <v>698</v>
      </c>
      <c r="Z432" t="s">
        <v>1274</v>
      </c>
      <c r="AA432" t="s">
        <v>1274</v>
      </c>
      <c r="AB432" t="s">
        <v>1274</v>
      </c>
      <c r="AC432" t="s">
        <v>1274</v>
      </c>
      <c r="AD432" t="s">
        <v>927</v>
      </c>
      <c r="AE432" t="s">
        <v>33</v>
      </c>
    </row>
    <row r="433" spans="1:31" x14ac:dyDescent="0.3">
      <c r="A433" t="s">
        <v>2034</v>
      </c>
      <c r="B433" t="s">
        <v>471</v>
      </c>
      <c r="C433" t="s">
        <v>888</v>
      </c>
      <c r="D433" t="s">
        <v>82</v>
      </c>
      <c r="E433" t="s">
        <v>41</v>
      </c>
      <c r="F433" t="s">
        <v>792</v>
      </c>
      <c r="G433" t="s">
        <v>1375</v>
      </c>
      <c r="H433" t="s">
        <v>1002</v>
      </c>
      <c r="I433" t="s">
        <v>929</v>
      </c>
      <c r="J433" t="s">
        <v>847</v>
      </c>
      <c r="K433" t="s">
        <v>2035</v>
      </c>
      <c r="L433" t="s">
        <v>729</v>
      </c>
      <c r="M433" t="s">
        <v>815</v>
      </c>
      <c r="N433" t="s">
        <v>1926</v>
      </c>
      <c r="O433" t="s">
        <v>711</v>
      </c>
      <c r="P433" t="s">
        <v>698</v>
      </c>
      <c r="Q433" t="s">
        <v>1135</v>
      </c>
      <c r="R433" t="s">
        <v>723</v>
      </c>
      <c r="S433" t="s">
        <v>773</v>
      </c>
      <c r="T433" t="s">
        <v>773</v>
      </c>
      <c r="U433" t="s">
        <v>1732</v>
      </c>
      <c r="V433" t="s">
        <v>729</v>
      </c>
      <c r="W433" t="s">
        <v>729</v>
      </c>
      <c r="X433" t="s">
        <v>1008</v>
      </c>
      <c r="Y433" t="s">
        <v>1008</v>
      </c>
      <c r="Z433" t="s">
        <v>666</v>
      </c>
      <c r="AA433" t="s">
        <v>831</v>
      </c>
      <c r="AB433" t="s">
        <v>666</v>
      </c>
      <c r="AC433" t="s">
        <v>651</v>
      </c>
      <c r="AD433" t="s">
        <v>927</v>
      </c>
      <c r="AE433" t="s">
        <v>33</v>
      </c>
    </row>
    <row r="434" spans="1:31" x14ac:dyDescent="0.3">
      <c r="A434" t="s">
        <v>2036</v>
      </c>
      <c r="B434" t="s">
        <v>162</v>
      </c>
      <c r="C434" t="s">
        <v>888</v>
      </c>
      <c r="D434" t="s">
        <v>67</v>
      </c>
      <c r="E434" t="s">
        <v>50</v>
      </c>
      <c r="F434" t="s">
        <v>875</v>
      </c>
      <c r="G434" t="s">
        <v>691</v>
      </c>
      <c r="H434" t="s">
        <v>1042</v>
      </c>
      <c r="I434" t="s">
        <v>1016</v>
      </c>
      <c r="J434" t="s">
        <v>706</v>
      </c>
      <c r="K434" t="s">
        <v>1372</v>
      </c>
      <c r="L434" t="s">
        <v>1274</v>
      </c>
      <c r="M434" t="s">
        <v>1274</v>
      </c>
      <c r="N434" t="s">
        <v>1319</v>
      </c>
      <c r="O434" t="s">
        <v>1016</v>
      </c>
      <c r="P434" t="s">
        <v>815</v>
      </c>
      <c r="Q434" t="s">
        <v>1266</v>
      </c>
      <c r="R434" t="s">
        <v>1372</v>
      </c>
      <c r="S434" t="s">
        <v>768</v>
      </c>
      <c r="T434" t="s">
        <v>1016</v>
      </c>
      <c r="U434" t="s">
        <v>1368</v>
      </c>
      <c r="V434" t="s">
        <v>706</v>
      </c>
      <c r="W434" t="s">
        <v>815</v>
      </c>
      <c r="X434" t="s">
        <v>801</v>
      </c>
      <c r="Y434" t="s">
        <v>772</v>
      </c>
      <c r="Z434" t="s">
        <v>733</v>
      </c>
      <c r="AA434" t="s">
        <v>773</v>
      </c>
      <c r="AB434" t="s">
        <v>661</v>
      </c>
      <c r="AC434" t="s">
        <v>666</v>
      </c>
      <c r="AD434" t="s">
        <v>871</v>
      </c>
      <c r="AE434" t="s">
        <v>33</v>
      </c>
    </row>
    <row r="435" spans="1:31" x14ac:dyDescent="0.3">
      <c r="A435" t="s">
        <v>2037</v>
      </c>
      <c r="B435" t="s">
        <v>522</v>
      </c>
      <c r="C435" t="s">
        <v>1069</v>
      </c>
      <c r="D435" t="s">
        <v>294</v>
      </c>
      <c r="E435" t="s">
        <v>36</v>
      </c>
      <c r="F435" t="s">
        <v>1024</v>
      </c>
      <c r="G435" t="s">
        <v>850</v>
      </c>
      <c r="H435" t="s">
        <v>1002</v>
      </c>
      <c r="I435" t="s">
        <v>687</v>
      </c>
      <c r="J435" t="s">
        <v>712</v>
      </c>
      <c r="K435" t="s">
        <v>1092</v>
      </c>
      <c r="L435" t="s">
        <v>729</v>
      </c>
      <c r="M435" t="s">
        <v>735</v>
      </c>
      <c r="N435" t="s">
        <v>1476</v>
      </c>
      <c r="O435" t="s">
        <v>803</v>
      </c>
      <c r="P435" t="s">
        <v>729</v>
      </c>
      <c r="Q435" t="s">
        <v>1583</v>
      </c>
      <c r="R435" t="s">
        <v>968</v>
      </c>
      <c r="S435" t="s">
        <v>729</v>
      </c>
      <c r="T435" t="s">
        <v>661</v>
      </c>
      <c r="U435" t="s">
        <v>1271</v>
      </c>
      <c r="V435" t="s">
        <v>803</v>
      </c>
      <c r="W435" t="s">
        <v>1016</v>
      </c>
      <c r="X435" t="s">
        <v>756</v>
      </c>
      <c r="Y435" t="s">
        <v>919</v>
      </c>
      <c r="Z435" t="s">
        <v>661</v>
      </c>
      <c r="AA435" t="s">
        <v>803</v>
      </c>
      <c r="AB435" t="s">
        <v>711</v>
      </c>
      <c r="AC435" t="s">
        <v>710</v>
      </c>
      <c r="AD435" t="s">
        <v>871</v>
      </c>
      <c r="AE435" t="s">
        <v>33</v>
      </c>
    </row>
    <row r="436" spans="1:31" x14ac:dyDescent="0.3">
      <c r="A436" t="s">
        <v>2038</v>
      </c>
      <c r="B436" t="s">
        <v>477</v>
      </c>
      <c r="C436" t="s">
        <v>834</v>
      </c>
      <c r="D436" t="s">
        <v>304</v>
      </c>
      <c r="E436" t="s">
        <v>28</v>
      </c>
      <c r="F436" t="s">
        <v>794</v>
      </c>
      <c r="G436" t="s">
        <v>714</v>
      </c>
      <c r="H436" t="s">
        <v>695</v>
      </c>
      <c r="I436" t="s">
        <v>910</v>
      </c>
      <c r="J436" t="s">
        <v>712</v>
      </c>
      <c r="K436" t="s">
        <v>1218</v>
      </c>
      <c r="L436" t="s">
        <v>676</v>
      </c>
      <c r="M436" t="s">
        <v>666</v>
      </c>
      <c r="N436" t="s">
        <v>2039</v>
      </c>
      <c r="O436" t="s">
        <v>772</v>
      </c>
      <c r="P436" t="s">
        <v>667</v>
      </c>
      <c r="Q436" t="s">
        <v>987</v>
      </c>
      <c r="R436" t="s">
        <v>797</v>
      </c>
      <c r="S436" t="s">
        <v>661</v>
      </c>
      <c r="T436" t="s">
        <v>1008</v>
      </c>
      <c r="U436" t="s">
        <v>2040</v>
      </c>
      <c r="V436" t="s">
        <v>729</v>
      </c>
      <c r="W436" t="s">
        <v>1016</v>
      </c>
      <c r="X436" t="s">
        <v>667</v>
      </c>
      <c r="Y436" t="s">
        <v>729</v>
      </c>
      <c r="Z436" t="s">
        <v>773</v>
      </c>
      <c r="AA436" t="s">
        <v>831</v>
      </c>
      <c r="AB436" t="s">
        <v>803</v>
      </c>
      <c r="AC436" t="s">
        <v>773</v>
      </c>
      <c r="AD436" t="s">
        <v>871</v>
      </c>
      <c r="AE436" t="s">
        <v>33</v>
      </c>
    </row>
    <row r="437" spans="1:31" x14ac:dyDescent="0.3">
      <c r="A437" t="s">
        <v>2041</v>
      </c>
      <c r="B437" t="s">
        <v>195</v>
      </c>
      <c r="C437" t="s">
        <v>776</v>
      </c>
      <c r="D437" t="s">
        <v>716</v>
      </c>
      <c r="E437" t="s">
        <v>36</v>
      </c>
      <c r="F437" t="s">
        <v>692</v>
      </c>
      <c r="G437" t="s">
        <v>1375</v>
      </c>
      <c r="H437" t="s">
        <v>1050</v>
      </c>
      <c r="I437" t="s">
        <v>687</v>
      </c>
      <c r="J437" t="s">
        <v>712</v>
      </c>
      <c r="K437" t="s">
        <v>653</v>
      </c>
      <c r="L437" t="s">
        <v>661</v>
      </c>
      <c r="M437" t="s">
        <v>782</v>
      </c>
      <c r="N437" t="s">
        <v>2042</v>
      </c>
      <c r="O437" t="s">
        <v>803</v>
      </c>
      <c r="P437" t="s">
        <v>768</v>
      </c>
      <c r="Q437" t="s">
        <v>949</v>
      </c>
      <c r="R437" t="s">
        <v>1122</v>
      </c>
      <c r="S437" t="s">
        <v>733</v>
      </c>
      <c r="T437" t="s">
        <v>773</v>
      </c>
      <c r="U437" t="s">
        <v>2043</v>
      </c>
      <c r="V437" t="s">
        <v>831</v>
      </c>
      <c r="W437" t="s">
        <v>711</v>
      </c>
      <c r="X437" t="s">
        <v>729</v>
      </c>
      <c r="Y437" t="s">
        <v>661</v>
      </c>
      <c r="Z437" t="s">
        <v>733</v>
      </c>
      <c r="AA437" t="s">
        <v>831</v>
      </c>
      <c r="AB437" t="s">
        <v>711</v>
      </c>
      <c r="AC437" t="s">
        <v>729</v>
      </c>
      <c r="AD437" t="s">
        <v>866</v>
      </c>
      <c r="AE437" t="s">
        <v>33</v>
      </c>
    </row>
    <row r="438" spans="1:31" x14ac:dyDescent="0.3">
      <c r="A438" t="s">
        <v>2044</v>
      </c>
      <c r="B438" t="s">
        <v>578</v>
      </c>
      <c r="C438" t="s">
        <v>715</v>
      </c>
      <c r="D438" t="s">
        <v>35</v>
      </c>
      <c r="E438" t="s">
        <v>50</v>
      </c>
      <c r="F438" t="s">
        <v>902</v>
      </c>
      <c r="G438" t="s">
        <v>1375</v>
      </c>
      <c r="H438" t="s">
        <v>732</v>
      </c>
      <c r="I438" t="s">
        <v>910</v>
      </c>
      <c r="J438" t="s">
        <v>848</v>
      </c>
      <c r="K438" t="s">
        <v>973</v>
      </c>
      <c r="L438" t="s">
        <v>768</v>
      </c>
      <c r="M438" t="s">
        <v>651</v>
      </c>
      <c r="N438" t="s">
        <v>1351</v>
      </c>
      <c r="O438" t="s">
        <v>768</v>
      </c>
      <c r="P438" t="s">
        <v>666</v>
      </c>
      <c r="Q438" t="s">
        <v>2045</v>
      </c>
      <c r="R438" t="s">
        <v>1209</v>
      </c>
      <c r="S438" t="s">
        <v>733</v>
      </c>
      <c r="T438" t="s">
        <v>711</v>
      </c>
      <c r="U438" t="s">
        <v>1500</v>
      </c>
      <c r="V438" t="s">
        <v>773</v>
      </c>
      <c r="W438" t="s">
        <v>687</v>
      </c>
      <c r="X438" t="s">
        <v>665</v>
      </c>
      <c r="Y438" t="s">
        <v>733</v>
      </c>
      <c r="Z438" t="s">
        <v>676</v>
      </c>
      <c r="AA438" t="s">
        <v>768</v>
      </c>
      <c r="AB438" t="s">
        <v>676</v>
      </c>
      <c r="AC438" t="s">
        <v>768</v>
      </c>
      <c r="AD438" t="s">
        <v>866</v>
      </c>
      <c r="AE438" t="s">
        <v>33</v>
      </c>
    </row>
    <row r="439" spans="1:31" x14ac:dyDescent="0.3">
      <c r="A439" t="s">
        <v>2046</v>
      </c>
      <c r="B439" t="s">
        <v>438</v>
      </c>
      <c r="C439" t="s">
        <v>834</v>
      </c>
      <c r="D439" t="s">
        <v>302</v>
      </c>
      <c r="E439" t="s">
        <v>36</v>
      </c>
      <c r="F439" t="s">
        <v>776</v>
      </c>
      <c r="G439" t="s">
        <v>1375</v>
      </c>
      <c r="H439" t="s">
        <v>953</v>
      </c>
      <c r="I439" t="s">
        <v>910</v>
      </c>
      <c r="J439" t="s">
        <v>721</v>
      </c>
      <c r="K439" t="s">
        <v>1128</v>
      </c>
      <c r="L439" t="s">
        <v>773</v>
      </c>
      <c r="M439" t="s">
        <v>665</v>
      </c>
      <c r="N439" t="s">
        <v>959</v>
      </c>
      <c r="O439" t="s">
        <v>729</v>
      </c>
      <c r="P439" t="s">
        <v>710</v>
      </c>
      <c r="Q439" t="s">
        <v>1253</v>
      </c>
      <c r="R439" t="s">
        <v>1483</v>
      </c>
      <c r="S439" t="s">
        <v>768</v>
      </c>
      <c r="T439" t="s">
        <v>687</v>
      </c>
      <c r="U439" t="s">
        <v>1462</v>
      </c>
      <c r="V439" t="s">
        <v>773</v>
      </c>
      <c r="W439" t="s">
        <v>1016</v>
      </c>
      <c r="X439" t="s">
        <v>651</v>
      </c>
      <c r="Y439" t="s">
        <v>772</v>
      </c>
      <c r="Z439" t="s">
        <v>711</v>
      </c>
      <c r="AA439" t="s">
        <v>831</v>
      </c>
      <c r="AB439" t="s">
        <v>773</v>
      </c>
      <c r="AC439" t="s">
        <v>772</v>
      </c>
      <c r="AD439" t="s">
        <v>866</v>
      </c>
      <c r="AE439" t="s">
        <v>33</v>
      </c>
    </row>
    <row r="440" spans="1:31" x14ac:dyDescent="0.3">
      <c r="A440" t="s">
        <v>2047</v>
      </c>
      <c r="B440" t="s">
        <v>232</v>
      </c>
      <c r="C440" t="s">
        <v>946</v>
      </c>
      <c r="D440" t="s">
        <v>35</v>
      </c>
      <c r="E440" t="s">
        <v>50</v>
      </c>
      <c r="F440" t="s">
        <v>1061</v>
      </c>
      <c r="G440" t="s">
        <v>644</v>
      </c>
      <c r="H440" t="s">
        <v>724</v>
      </c>
      <c r="I440" t="s">
        <v>1008</v>
      </c>
      <c r="J440" t="s">
        <v>879</v>
      </c>
      <c r="K440" t="s">
        <v>1120</v>
      </c>
      <c r="L440" t="s">
        <v>711</v>
      </c>
      <c r="M440" t="s">
        <v>756</v>
      </c>
      <c r="N440" t="s">
        <v>1033</v>
      </c>
      <c r="O440" t="s">
        <v>729</v>
      </c>
      <c r="P440" t="s">
        <v>1008</v>
      </c>
      <c r="Q440" t="s">
        <v>786</v>
      </c>
      <c r="R440" t="s">
        <v>1641</v>
      </c>
      <c r="S440" t="s">
        <v>803</v>
      </c>
      <c r="T440" t="s">
        <v>733</v>
      </c>
      <c r="U440" t="s">
        <v>2048</v>
      </c>
      <c r="V440" t="s">
        <v>773</v>
      </c>
      <c r="W440" t="s">
        <v>665</v>
      </c>
      <c r="X440" t="s">
        <v>668</v>
      </c>
      <c r="Y440" t="s">
        <v>729</v>
      </c>
      <c r="Z440" t="s">
        <v>773</v>
      </c>
      <c r="AA440" t="s">
        <v>676</v>
      </c>
      <c r="AB440" t="s">
        <v>773</v>
      </c>
      <c r="AC440" t="s">
        <v>661</v>
      </c>
      <c r="AD440" t="s">
        <v>866</v>
      </c>
      <c r="AE440" t="s">
        <v>33</v>
      </c>
    </row>
    <row r="441" spans="1:31" x14ac:dyDescent="0.3">
      <c r="A441" t="s">
        <v>2049</v>
      </c>
      <c r="B441" t="s">
        <v>525</v>
      </c>
      <c r="C441" t="s">
        <v>1024</v>
      </c>
      <c r="D441" t="s">
        <v>716</v>
      </c>
      <c r="E441" t="s">
        <v>28</v>
      </c>
      <c r="F441" t="s">
        <v>887</v>
      </c>
      <c r="G441" t="s">
        <v>670</v>
      </c>
      <c r="H441" t="s">
        <v>953</v>
      </c>
      <c r="I441" t="s">
        <v>929</v>
      </c>
      <c r="J441" t="s">
        <v>699</v>
      </c>
      <c r="K441" t="s">
        <v>2050</v>
      </c>
      <c r="L441" t="s">
        <v>711</v>
      </c>
      <c r="M441" t="s">
        <v>667</v>
      </c>
      <c r="N441" t="s">
        <v>1894</v>
      </c>
      <c r="O441" t="s">
        <v>729</v>
      </c>
      <c r="P441" t="s">
        <v>689</v>
      </c>
      <c r="Q441" t="s">
        <v>1520</v>
      </c>
      <c r="R441" t="s">
        <v>1505</v>
      </c>
      <c r="S441" t="s">
        <v>803</v>
      </c>
      <c r="T441" t="s">
        <v>733</v>
      </c>
      <c r="U441" t="s">
        <v>1459</v>
      </c>
      <c r="V441" t="s">
        <v>676</v>
      </c>
      <c r="W441" t="s">
        <v>910</v>
      </c>
      <c r="X441" t="s">
        <v>1008</v>
      </c>
      <c r="Y441" t="s">
        <v>929</v>
      </c>
      <c r="Z441" t="s">
        <v>831</v>
      </c>
      <c r="AA441" t="s">
        <v>676</v>
      </c>
      <c r="AB441" t="s">
        <v>803</v>
      </c>
      <c r="AC441" t="s">
        <v>772</v>
      </c>
      <c r="AD441" t="s">
        <v>936</v>
      </c>
      <c r="AE441" t="s">
        <v>33</v>
      </c>
    </row>
    <row r="442" spans="1:31" x14ac:dyDescent="0.3">
      <c r="A442" t="s">
        <v>2051</v>
      </c>
      <c r="B442" t="s">
        <v>2052</v>
      </c>
      <c r="C442" t="s">
        <v>946</v>
      </c>
      <c r="D442" t="s">
        <v>40</v>
      </c>
      <c r="E442" t="s">
        <v>52</v>
      </c>
      <c r="F442" t="s">
        <v>817</v>
      </c>
      <c r="G442" t="s">
        <v>1375</v>
      </c>
      <c r="H442" t="s">
        <v>846</v>
      </c>
      <c r="I442" t="s">
        <v>910</v>
      </c>
      <c r="J442" t="s">
        <v>866</v>
      </c>
      <c r="K442" t="s">
        <v>1418</v>
      </c>
      <c r="L442" t="s">
        <v>772</v>
      </c>
      <c r="M442" t="s">
        <v>848</v>
      </c>
      <c r="N442" t="s">
        <v>1932</v>
      </c>
      <c r="O442" t="s">
        <v>676</v>
      </c>
      <c r="P442" t="s">
        <v>729</v>
      </c>
      <c r="Q442" t="s">
        <v>1894</v>
      </c>
      <c r="R442" t="s">
        <v>1487</v>
      </c>
      <c r="S442" t="s">
        <v>1274</v>
      </c>
      <c r="T442" t="s">
        <v>1274</v>
      </c>
      <c r="U442" t="s">
        <v>33</v>
      </c>
      <c r="V442" t="s">
        <v>1274</v>
      </c>
      <c r="W442" t="s">
        <v>768</v>
      </c>
      <c r="X442" t="s">
        <v>768</v>
      </c>
      <c r="Y442" t="s">
        <v>729</v>
      </c>
      <c r="Z442" t="s">
        <v>831</v>
      </c>
      <c r="AA442" t="s">
        <v>831</v>
      </c>
      <c r="AB442" t="s">
        <v>676</v>
      </c>
      <c r="AC442" t="s">
        <v>733</v>
      </c>
      <c r="AD442" t="s">
        <v>936</v>
      </c>
      <c r="AE442" t="s">
        <v>33</v>
      </c>
    </row>
    <row r="443" spans="1:31" x14ac:dyDescent="0.3">
      <c r="A443" t="s">
        <v>2053</v>
      </c>
      <c r="B443" t="s">
        <v>252</v>
      </c>
      <c r="C443" t="s">
        <v>776</v>
      </c>
      <c r="D443" t="s">
        <v>49</v>
      </c>
      <c r="E443" t="s">
        <v>50</v>
      </c>
      <c r="F443" t="s">
        <v>1096</v>
      </c>
      <c r="G443" t="s">
        <v>737</v>
      </c>
      <c r="H443" t="s">
        <v>1464</v>
      </c>
      <c r="I443" t="s">
        <v>1016</v>
      </c>
      <c r="J443" t="s">
        <v>735</v>
      </c>
      <c r="K443" t="s">
        <v>1633</v>
      </c>
      <c r="L443" t="s">
        <v>1274</v>
      </c>
      <c r="M443" t="s">
        <v>1274</v>
      </c>
      <c r="N443" t="s">
        <v>33</v>
      </c>
      <c r="O443" t="s">
        <v>1016</v>
      </c>
      <c r="P443" t="s">
        <v>735</v>
      </c>
      <c r="Q443" t="s">
        <v>1633</v>
      </c>
      <c r="R443" t="s">
        <v>1633</v>
      </c>
      <c r="S443" t="s">
        <v>773</v>
      </c>
      <c r="T443" t="s">
        <v>772</v>
      </c>
      <c r="U443" t="s">
        <v>1499</v>
      </c>
      <c r="V443" t="s">
        <v>1008</v>
      </c>
      <c r="W443" t="s">
        <v>734</v>
      </c>
      <c r="X443" t="s">
        <v>746</v>
      </c>
      <c r="Y443" t="s">
        <v>661</v>
      </c>
      <c r="Z443" t="s">
        <v>803</v>
      </c>
      <c r="AA443" t="s">
        <v>773</v>
      </c>
      <c r="AB443" t="s">
        <v>768</v>
      </c>
      <c r="AC443" t="s">
        <v>910</v>
      </c>
      <c r="AD443" t="s">
        <v>936</v>
      </c>
      <c r="AE443" t="s">
        <v>33</v>
      </c>
    </row>
    <row r="444" spans="1:31" x14ac:dyDescent="0.3">
      <c r="A444" t="s">
        <v>2054</v>
      </c>
      <c r="B444" t="s">
        <v>221</v>
      </c>
      <c r="C444" t="s">
        <v>793</v>
      </c>
      <c r="D444" t="s">
        <v>40</v>
      </c>
      <c r="E444" t="s">
        <v>36</v>
      </c>
      <c r="F444" t="s">
        <v>889</v>
      </c>
      <c r="G444" t="s">
        <v>644</v>
      </c>
      <c r="H444" t="s">
        <v>747</v>
      </c>
      <c r="I444" t="s">
        <v>929</v>
      </c>
      <c r="J444" t="s">
        <v>919</v>
      </c>
      <c r="K444" t="s">
        <v>1006</v>
      </c>
      <c r="L444" t="s">
        <v>733</v>
      </c>
      <c r="M444" t="s">
        <v>661</v>
      </c>
      <c r="N444" t="s">
        <v>980</v>
      </c>
      <c r="O444" t="s">
        <v>666</v>
      </c>
      <c r="P444" t="s">
        <v>710</v>
      </c>
      <c r="Q444" t="s">
        <v>1328</v>
      </c>
      <c r="R444" t="s">
        <v>1705</v>
      </c>
      <c r="S444" t="s">
        <v>773</v>
      </c>
      <c r="T444" t="s">
        <v>711</v>
      </c>
      <c r="U444" t="s">
        <v>1959</v>
      </c>
      <c r="V444" t="s">
        <v>733</v>
      </c>
      <c r="W444" t="s">
        <v>661</v>
      </c>
      <c r="X444" t="s">
        <v>910</v>
      </c>
      <c r="Y444" t="s">
        <v>929</v>
      </c>
      <c r="Z444" t="s">
        <v>803</v>
      </c>
      <c r="AA444" t="s">
        <v>803</v>
      </c>
      <c r="AB444" t="s">
        <v>768</v>
      </c>
      <c r="AC444" t="s">
        <v>773</v>
      </c>
      <c r="AD444" t="s">
        <v>936</v>
      </c>
      <c r="AE444" t="s">
        <v>33</v>
      </c>
    </row>
    <row r="445" spans="1:31" x14ac:dyDescent="0.3">
      <c r="A445" t="s">
        <v>2055</v>
      </c>
      <c r="B445" t="s">
        <v>2056</v>
      </c>
      <c r="C445" t="s">
        <v>818</v>
      </c>
      <c r="D445" t="s">
        <v>61</v>
      </c>
      <c r="E445" t="s">
        <v>28</v>
      </c>
      <c r="F445" t="s">
        <v>758</v>
      </c>
      <c r="G445" t="s">
        <v>1375</v>
      </c>
      <c r="H445" t="s">
        <v>770</v>
      </c>
      <c r="I445" t="s">
        <v>910</v>
      </c>
      <c r="J445" t="s">
        <v>815</v>
      </c>
      <c r="K445" t="s">
        <v>1544</v>
      </c>
      <c r="L445" t="s">
        <v>773</v>
      </c>
      <c r="M445" t="s">
        <v>665</v>
      </c>
      <c r="N445" t="s">
        <v>2050</v>
      </c>
      <c r="O445" t="s">
        <v>729</v>
      </c>
      <c r="P445" t="s">
        <v>687</v>
      </c>
      <c r="Q445" t="s">
        <v>1611</v>
      </c>
      <c r="R445" t="s">
        <v>764</v>
      </c>
      <c r="S445" t="s">
        <v>773</v>
      </c>
      <c r="T445" t="s">
        <v>666</v>
      </c>
      <c r="U445" t="s">
        <v>843</v>
      </c>
      <c r="V445" t="s">
        <v>773</v>
      </c>
      <c r="W445" t="s">
        <v>910</v>
      </c>
      <c r="X445" t="s">
        <v>710</v>
      </c>
      <c r="Y445" t="s">
        <v>768</v>
      </c>
      <c r="Z445" t="s">
        <v>768</v>
      </c>
      <c r="AA445" t="s">
        <v>1274</v>
      </c>
      <c r="AB445" t="s">
        <v>676</v>
      </c>
      <c r="AC445" t="s">
        <v>768</v>
      </c>
      <c r="AD445" t="s">
        <v>936</v>
      </c>
      <c r="AE445" t="s">
        <v>33</v>
      </c>
    </row>
    <row r="446" spans="1:31" x14ac:dyDescent="0.3">
      <c r="A446" t="s">
        <v>2057</v>
      </c>
      <c r="B446" t="s">
        <v>486</v>
      </c>
      <c r="C446" t="s">
        <v>946</v>
      </c>
      <c r="D446" t="s">
        <v>321</v>
      </c>
      <c r="E446" t="s">
        <v>41</v>
      </c>
      <c r="F446" t="s">
        <v>875</v>
      </c>
      <c r="G446" t="s">
        <v>1375</v>
      </c>
      <c r="H446" t="s">
        <v>673</v>
      </c>
      <c r="I446" t="s">
        <v>929</v>
      </c>
      <c r="J446" t="s">
        <v>755</v>
      </c>
      <c r="K446" t="s">
        <v>1376</v>
      </c>
      <c r="L446" t="s">
        <v>803</v>
      </c>
      <c r="M446" t="s">
        <v>666</v>
      </c>
      <c r="N446" t="s">
        <v>1322</v>
      </c>
      <c r="O446" t="s">
        <v>772</v>
      </c>
      <c r="P446" t="s">
        <v>668</v>
      </c>
      <c r="Q446" t="s">
        <v>843</v>
      </c>
      <c r="R446" t="s">
        <v>999</v>
      </c>
      <c r="S446" t="s">
        <v>768</v>
      </c>
      <c r="T446" t="s">
        <v>772</v>
      </c>
      <c r="U446" t="s">
        <v>1670</v>
      </c>
      <c r="V446" t="s">
        <v>803</v>
      </c>
      <c r="W446" t="s">
        <v>729</v>
      </c>
      <c r="X446" t="s">
        <v>772</v>
      </c>
      <c r="Y446" t="s">
        <v>698</v>
      </c>
      <c r="Z446" t="s">
        <v>711</v>
      </c>
      <c r="AA446" t="s">
        <v>831</v>
      </c>
      <c r="AB446" t="s">
        <v>661</v>
      </c>
      <c r="AC446" t="s">
        <v>729</v>
      </c>
      <c r="AD446" t="s">
        <v>936</v>
      </c>
      <c r="AE446" t="s">
        <v>33</v>
      </c>
    </row>
    <row r="447" spans="1:31" x14ac:dyDescent="0.3">
      <c r="A447" t="s">
        <v>2058</v>
      </c>
      <c r="B447" t="s">
        <v>2059</v>
      </c>
      <c r="C447" t="s">
        <v>834</v>
      </c>
      <c r="D447" t="s">
        <v>716</v>
      </c>
      <c r="E447" t="s">
        <v>28</v>
      </c>
      <c r="F447" t="s">
        <v>939</v>
      </c>
      <c r="G447" t="s">
        <v>1375</v>
      </c>
      <c r="H447" t="s">
        <v>935</v>
      </c>
      <c r="I447" t="s">
        <v>910</v>
      </c>
      <c r="J447" t="s">
        <v>848</v>
      </c>
      <c r="K447" t="s">
        <v>1643</v>
      </c>
      <c r="L447" t="s">
        <v>803</v>
      </c>
      <c r="M447" t="s">
        <v>772</v>
      </c>
      <c r="N447" t="s">
        <v>1438</v>
      </c>
      <c r="O447" t="s">
        <v>666</v>
      </c>
      <c r="P447" t="s">
        <v>756</v>
      </c>
      <c r="Q447" t="s">
        <v>843</v>
      </c>
      <c r="R447" t="s">
        <v>1111</v>
      </c>
      <c r="S447" t="s">
        <v>729</v>
      </c>
      <c r="T447" t="s">
        <v>772</v>
      </c>
      <c r="U447" t="s">
        <v>1709</v>
      </c>
      <c r="V447" t="s">
        <v>666</v>
      </c>
      <c r="W447" t="s">
        <v>929</v>
      </c>
      <c r="X447" t="s">
        <v>667</v>
      </c>
      <c r="Y447" t="s">
        <v>803</v>
      </c>
      <c r="Z447" t="s">
        <v>733</v>
      </c>
      <c r="AA447" t="s">
        <v>773</v>
      </c>
      <c r="AB447" t="s">
        <v>773</v>
      </c>
      <c r="AC447" t="s">
        <v>661</v>
      </c>
      <c r="AD447" t="s">
        <v>734</v>
      </c>
      <c r="AE447" t="s">
        <v>33</v>
      </c>
    </row>
    <row r="448" spans="1:31" x14ac:dyDescent="0.3">
      <c r="A448" t="s">
        <v>2060</v>
      </c>
      <c r="B448" t="s">
        <v>222</v>
      </c>
      <c r="C448" t="s">
        <v>793</v>
      </c>
      <c r="D448" t="s">
        <v>47</v>
      </c>
      <c r="E448" t="s">
        <v>41</v>
      </c>
      <c r="F448" t="s">
        <v>888</v>
      </c>
      <c r="G448" t="s">
        <v>670</v>
      </c>
      <c r="H448" t="s">
        <v>825</v>
      </c>
      <c r="I448" t="s">
        <v>910</v>
      </c>
      <c r="J448" t="s">
        <v>721</v>
      </c>
      <c r="K448" t="s">
        <v>1110</v>
      </c>
      <c r="L448" t="s">
        <v>729</v>
      </c>
      <c r="M448" t="s">
        <v>782</v>
      </c>
      <c r="N448" t="s">
        <v>2061</v>
      </c>
      <c r="O448" t="s">
        <v>733</v>
      </c>
      <c r="P448" t="s">
        <v>661</v>
      </c>
      <c r="Q448" t="s">
        <v>1716</v>
      </c>
      <c r="R448" t="s">
        <v>903</v>
      </c>
      <c r="S448" t="s">
        <v>803</v>
      </c>
      <c r="T448" t="s">
        <v>733</v>
      </c>
      <c r="U448" t="s">
        <v>1650</v>
      </c>
      <c r="V448" t="s">
        <v>711</v>
      </c>
      <c r="W448" t="s">
        <v>1008</v>
      </c>
      <c r="X448" t="s">
        <v>651</v>
      </c>
      <c r="Y448" t="s">
        <v>772</v>
      </c>
      <c r="Z448" t="s">
        <v>773</v>
      </c>
      <c r="AA448" t="s">
        <v>831</v>
      </c>
      <c r="AB448" t="s">
        <v>733</v>
      </c>
      <c r="AC448" t="s">
        <v>768</v>
      </c>
      <c r="AD448" t="s">
        <v>734</v>
      </c>
      <c r="AE448" t="s">
        <v>33</v>
      </c>
    </row>
    <row r="449" spans="1:31" x14ac:dyDescent="0.3">
      <c r="A449" t="s">
        <v>2062</v>
      </c>
      <c r="B449" t="s">
        <v>409</v>
      </c>
      <c r="C449" t="s">
        <v>692</v>
      </c>
      <c r="D449" t="s">
        <v>67</v>
      </c>
      <c r="E449" t="s">
        <v>52</v>
      </c>
      <c r="F449" t="s">
        <v>794</v>
      </c>
      <c r="G449" t="s">
        <v>670</v>
      </c>
      <c r="H449" t="s">
        <v>648</v>
      </c>
      <c r="I449" t="s">
        <v>910</v>
      </c>
      <c r="J449" t="s">
        <v>815</v>
      </c>
      <c r="K449" t="s">
        <v>903</v>
      </c>
      <c r="L449" t="s">
        <v>803</v>
      </c>
      <c r="M449" t="s">
        <v>661</v>
      </c>
      <c r="N449" t="s">
        <v>1677</v>
      </c>
      <c r="O449" t="s">
        <v>666</v>
      </c>
      <c r="P449" t="s">
        <v>698</v>
      </c>
      <c r="Q449" t="s">
        <v>1034</v>
      </c>
      <c r="R449" t="s">
        <v>781</v>
      </c>
      <c r="S449" t="s">
        <v>711</v>
      </c>
      <c r="T449" t="s">
        <v>661</v>
      </c>
      <c r="U449" t="s">
        <v>1783</v>
      </c>
      <c r="V449" t="s">
        <v>666</v>
      </c>
      <c r="W449" t="s">
        <v>910</v>
      </c>
      <c r="X449" t="s">
        <v>689</v>
      </c>
      <c r="Y449" t="s">
        <v>661</v>
      </c>
      <c r="Z449" t="s">
        <v>773</v>
      </c>
      <c r="AA449" t="s">
        <v>831</v>
      </c>
      <c r="AB449" t="s">
        <v>733</v>
      </c>
      <c r="AC449" t="s">
        <v>1016</v>
      </c>
      <c r="AD449" t="s">
        <v>734</v>
      </c>
      <c r="AE449" t="s">
        <v>33</v>
      </c>
    </row>
    <row r="450" spans="1:31" x14ac:dyDescent="0.3">
      <c r="A450" t="s">
        <v>2063</v>
      </c>
      <c r="B450" t="s">
        <v>158</v>
      </c>
      <c r="C450" t="s">
        <v>834</v>
      </c>
      <c r="D450" t="s">
        <v>40</v>
      </c>
      <c r="E450" t="s">
        <v>41</v>
      </c>
      <c r="F450" t="s">
        <v>861</v>
      </c>
      <c r="G450" t="s">
        <v>691</v>
      </c>
      <c r="H450" t="s">
        <v>722</v>
      </c>
      <c r="I450" t="s">
        <v>929</v>
      </c>
      <c r="J450" t="s">
        <v>755</v>
      </c>
      <c r="K450" t="s">
        <v>783</v>
      </c>
      <c r="L450" t="s">
        <v>733</v>
      </c>
      <c r="M450" t="s">
        <v>687</v>
      </c>
      <c r="N450" t="s">
        <v>1385</v>
      </c>
      <c r="O450" t="s">
        <v>661</v>
      </c>
      <c r="P450" t="s">
        <v>756</v>
      </c>
      <c r="Q450" t="s">
        <v>1057</v>
      </c>
      <c r="R450" t="s">
        <v>1262</v>
      </c>
      <c r="S450" t="s">
        <v>733</v>
      </c>
      <c r="T450" t="s">
        <v>773</v>
      </c>
      <c r="U450" t="s">
        <v>1290</v>
      </c>
      <c r="V450" t="s">
        <v>729</v>
      </c>
      <c r="W450" t="s">
        <v>910</v>
      </c>
      <c r="X450" t="s">
        <v>698</v>
      </c>
      <c r="Y450" t="s">
        <v>661</v>
      </c>
      <c r="Z450" t="s">
        <v>803</v>
      </c>
      <c r="AA450" t="s">
        <v>831</v>
      </c>
      <c r="AB450" t="s">
        <v>711</v>
      </c>
      <c r="AC450" t="s">
        <v>772</v>
      </c>
      <c r="AD450" t="s">
        <v>734</v>
      </c>
      <c r="AE450" t="s">
        <v>33</v>
      </c>
    </row>
    <row r="451" spans="1:31" x14ac:dyDescent="0.3">
      <c r="A451" t="s">
        <v>2064</v>
      </c>
      <c r="B451" t="s">
        <v>581</v>
      </c>
      <c r="C451" t="s">
        <v>671</v>
      </c>
      <c r="D451" t="s">
        <v>716</v>
      </c>
      <c r="E451" t="s">
        <v>36</v>
      </c>
      <c r="F451" t="s">
        <v>793</v>
      </c>
      <c r="G451" t="s">
        <v>805</v>
      </c>
      <c r="H451" t="s">
        <v>864</v>
      </c>
      <c r="I451" t="s">
        <v>665</v>
      </c>
      <c r="J451" t="s">
        <v>746</v>
      </c>
      <c r="K451" t="s">
        <v>1041</v>
      </c>
      <c r="L451" t="s">
        <v>1274</v>
      </c>
      <c r="M451" t="s">
        <v>803</v>
      </c>
      <c r="N451" t="s">
        <v>1976</v>
      </c>
      <c r="O451" t="s">
        <v>1016</v>
      </c>
      <c r="P451" t="s">
        <v>847</v>
      </c>
      <c r="Q451" t="s">
        <v>1862</v>
      </c>
      <c r="R451" t="s">
        <v>855</v>
      </c>
      <c r="S451" t="s">
        <v>676</v>
      </c>
      <c r="T451" t="s">
        <v>803</v>
      </c>
      <c r="U451" t="s">
        <v>656</v>
      </c>
      <c r="V451" t="s">
        <v>711</v>
      </c>
      <c r="W451" t="s">
        <v>919</v>
      </c>
      <c r="X451" t="s">
        <v>712</v>
      </c>
      <c r="Y451" t="s">
        <v>828</v>
      </c>
      <c r="Z451" t="s">
        <v>666</v>
      </c>
      <c r="AA451" t="s">
        <v>773</v>
      </c>
      <c r="AB451" t="s">
        <v>735</v>
      </c>
      <c r="AC451" t="s">
        <v>1008</v>
      </c>
      <c r="AD451" t="s">
        <v>721</v>
      </c>
      <c r="AE451" t="s">
        <v>33</v>
      </c>
    </row>
    <row r="452" spans="1:31" x14ac:dyDescent="0.3">
      <c r="A452" t="s">
        <v>2065</v>
      </c>
      <c r="B452" t="s">
        <v>204</v>
      </c>
      <c r="C452" t="s">
        <v>645</v>
      </c>
      <c r="D452" t="s">
        <v>55</v>
      </c>
      <c r="E452" t="s">
        <v>50</v>
      </c>
      <c r="F452" t="s">
        <v>1076</v>
      </c>
      <c r="G452" t="s">
        <v>1375</v>
      </c>
      <c r="H452" t="s">
        <v>801</v>
      </c>
      <c r="I452" t="s">
        <v>910</v>
      </c>
      <c r="J452" t="s">
        <v>919</v>
      </c>
      <c r="K452" t="s">
        <v>1137</v>
      </c>
      <c r="L452" t="s">
        <v>803</v>
      </c>
      <c r="M452" t="s">
        <v>661</v>
      </c>
      <c r="N452" t="s">
        <v>1849</v>
      </c>
      <c r="O452" t="s">
        <v>772</v>
      </c>
      <c r="P452" t="s">
        <v>710</v>
      </c>
      <c r="Q452" t="s">
        <v>1014</v>
      </c>
      <c r="R452" t="s">
        <v>1081</v>
      </c>
      <c r="S452" t="s">
        <v>711</v>
      </c>
      <c r="T452" t="s">
        <v>661</v>
      </c>
      <c r="U452" t="s">
        <v>2066</v>
      </c>
      <c r="V452" t="s">
        <v>729</v>
      </c>
      <c r="W452" t="s">
        <v>711</v>
      </c>
      <c r="X452" t="s">
        <v>929</v>
      </c>
      <c r="Y452" t="s">
        <v>803</v>
      </c>
      <c r="Z452" t="s">
        <v>676</v>
      </c>
      <c r="AA452" t="s">
        <v>831</v>
      </c>
      <c r="AB452" t="s">
        <v>803</v>
      </c>
      <c r="AC452" t="s">
        <v>768</v>
      </c>
      <c r="AD452" t="s">
        <v>721</v>
      </c>
      <c r="AE452" t="s">
        <v>33</v>
      </c>
    </row>
    <row r="453" spans="1:31" x14ac:dyDescent="0.3">
      <c r="A453" t="s">
        <v>2067</v>
      </c>
      <c r="B453" t="s">
        <v>168</v>
      </c>
      <c r="C453" t="s">
        <v>1037</v>
      </c>
      <c r="D453" t="s">
        <v>43</v>
      </c>
      <c r="E453" t="s">
        <v>36</v>
      </c>
      <c r="F453" t="s">
        <v>717</v>
      </c>
      <c r="G453" t="s">
        <v>901</v>
      </c>
      <c r="H453" t="s">
        <v>942</v>
      </c>
      <c r="I453" t="s">
        <v>687</v>
      </c>
      <c r="J453" t="s">
        <v>688</v>
      </c>
      <c r="K453" t="s">
        <v>1109</v>
      </c>
      <c r="L453" t="s">
        <v>729</v>
      </c>
      <c r="M453" t="s">
        <v>651</v>
      </c>
      <c r="N453" t="s">
        <v>1505</v>
      </c>
      <c r="O453" t="s">
        <v>773</v>
      </c>
      <c r="P453" t="s">
        <v>661</v>
      </c>
      <c r="Q453" t="s">
        <v>1302</v>
      </c>
      <c r="R453" t="s">
        <v>1034</v>
      </c>
      <c r="S453" t="s">
        <v>803</v>
      </c>
      <c r="T453" t="s">
        <v>733</v>
      </c>
      <c r="U453" t="s">
        <v>1500</v>
      </c>
      <c r="V453" t="s">
        <v>803</v>
      </c>
      <c r="W453" t="s">
        <v>772</v>
      </c>
      <c r="X453" t="s">
        <v>1008</v>
      </c>
      <c r="Y453" t="s">
        <v>929</v>
      </c>
      <c r="Z453" t="s">
        <v>773</v>
      </c>
      <c r="AA453" t="s">
        <v>831</v>
      </c>
      <c r="AB453" t="s">
        <v>733</v>
      </c>
      <c r="AC453" t="s">
        <v>666</v>
      </c>
      <c r="AD453" t="s">
        <v>721</v>
      </c>
      <c r="AE453" t="s">
        <v>33</v>
      </c>
    </row>
    <row r="454" spans="1:31" x14ac:dyDescent="0.3">
      <c r="A454" t="s">
        <v>2068</v>
      </c>
      <c r="B454" t="s">
        <v>515</v>
      </c>
      <c r="C454" t="s">
        <v>1037</v>
      </c>
      <c r="D454" t="s">
        <v>302</v>
      </c>
      <c r="E454" t="s">
        <v>52</v>
      </c>
      <c r="F454" t="s">
        <v>1095</v>
      </c>
      <c r="G454" t="s">
        <v>691</v>
      </c>
      <c r="H454" t="s">
        <v>882</v>
      </c>
      <c r="I454" t="s">
        <v>687</v>
      </c>
      <c r="J454" t="s">
        <v>815</v>
      </c>
      <c r="K454" t="s">
        <v>1540</v>
      </c>
      <c r="L454" t="s">
        <v>666</v>
      </c>
      <c r="M454" t="s">
        <v>667</v>
      </c>
      <c r="N454" t="s">
        <v>1331</v>
      </c>
      <c r="O454" t="s">
        <v>831</v>
      </c>
      <c r="P454" t="s">
        <v>733</v>
      </c>
      <c r="Q454" t="s">
        <v>653</v>
      </c>
      <c r="R454" t="s">
        <v>1747</v>
      </c>
      <c r="S454" t="s">
        <v>831</v>
      </c>
      <c r="T454" t="s">
        <v>831</v>
      </c>
      <c r="U454" t="s">
        <v>1553</v>
      </c>
      <c r="V454" t="s">
        <v>831</v>
      </c>
      <c r="W454" t="s">
        <v>773</v>
      </c>
      <c r="X454" t="s">
        <v>773</v>
      </c>
      <c r="Y454" t="s">
        <v>676</v>
      </c>
      <c r="Z454" t="s">
        <v>831</v>
      </c>
      <c r="AA454" t="s">
        <v>1274</v>
      </c>
      <c r="AB454" t="s">
        <v>831</v>
      </c>
      <c r="AC454" t="s">
        <v>768</v>
      </c>
      <c r="AD454" t="s">
        <v>721</v>
      </c>
      <c r="AE454" t="s">
        <v>33</v>
      </c>
    </row>
    <row r="455" spans="1:31" x14ac:dyDescent="0.3">
      <c r="A455" t="s">
        <v>2069</v>
      </c>
      <c r="B455" t="s">
        <v>2070</v>
      </c>
      <c r="C455" t="s">
        <v>671</v>
      </c>
      <c r="D455" t="s">
        <v>49</v>
      </c>
      <c r="E455" t="s">
        <v>50</v>
      </c>
      <c r="F455" t="s">
        <v>901</v>
      </c>
      <c r="G455" t="s">
        <v>714</v>
      </c>
      <c r="H455" t="s">
        <v>1193</v>
      </c>
      <c r="I455" t="s">
        <v>910</v>
      </c>
      <c r="J455" t="s">
        <v>734</v>
      </c>
      <c r="K455" t="s">
        <v>1293</v>
      </c>
      <c r="L455" t="s">
        <v>733</v>
      </c>
      <c r="M455" t="s">
        <v>1016</v>
      </c>
      <c r="N455" t="s">
        <v>2071</v>
      </c>
      <c r="O455" t="s">
        <v>661</v>
      </c>
      <c r="P455" t="s">
        <v>698</v>
      </c>
      <c r="Q455" t="s">
        <v>980</v>
      </c>
      <c r="R455" t="s">
        <v>1499</v>
      </c>
      <c r="S455" t="s">
        <v>733</v>
      </c>
      <c r="T455" t="s">
        <v>711</v>
      </c>
      <c r="U455" t="s">
        <v>1865</v>
      </c>
      <c r="V455" t="s">
        <v>661</v>
      </c>
      <c r="W455" t="s">
        <v>689</v>
      </c>
      <c r="X455" t="s">
        <v>688</v>
      </c>
      <c r="Y455" t="s">
        <v>929</v>
      </c>
      <c r="Z455" t="s">
        <v>733</v>
      </c>
      <c r="AA455" t="s">
        <v>831</v>
      </c>
      <c r="AB455" t="s">
        <v>661</v>
      </c>
      <c r="AC455" t="s">
        <v>687</v>
      </c>
      <c r="AD455" t="s">
        <v>721</v>
      </c>
      <c r="AE455" t="s">
        <v>33</v>
      </c>
    </row>
    <row r="456" spans="1:31" x14ac:dyDescent="0.3">
      <c r="A456" t="s">
        <v>2072</v>
      </c>
      <c r="B456" t="s">
        <v>2073</v>
      </c>
      <c r="C456" t="s">
        <v>715</v>
      </c>
      <c r="D456" t="s">
        <v>32</v>
      </c>
      <c r="E456" t="s">
        <v>36</v>
      </c>
      <c r="F456" t="s">
        <v>737</v>
      </c>
      <c r="G456" t="s">
        <v>644</v>
      </c>
      <c r="H456" t="s">
        <v>825</v>
      </c>
      <c r="I456" t="s">
        <v>687</v>
      </c>
      <c r="J456" t="s">
        <v>667</v>
      </c>
      <c r="K456" t="s">
        <v>843</v>
      </c>
      <c r="L456" t="s">
        <v>676</v>
      </c>
      <c r="M456" t="s">
        <v>666</v>
      </c>
      <c r="N456" t="s">
        <v>1810</v>
      </c>
      <c r="O456" t="s">
        <v>666</v>
      </c>
      <c r="P456" t="s">
        <v>929</v>
      </c>
      <c r="Q456" t="s">
        <v>1611</v>
      </c>
      <c r="R456" t="s">
        <v>856</v>
      </c>
      <c r="S456" t="s">
        <v>729</v>
      </c>
      <c r="T456" t="s">
        <v>687</v>
      </c>
      <c r="U456" t="s">
        <v>1356</v>
      </c>
      <c r="V456" t="s">
        <v>676</v>
      </c>
      <c r="W456" t="s">
        <v>729</v>
      </c>
      <c r="X456" t="s">
        <v>666</v>
      </c>
      <c r="Y456" t="s">
        <v>698</v>
      </c>
      <c r="Z456" t="s">
        <v>729</v>
      </c>
      <c r="AA456" t="s">
        <v>733</v>
      </c>
      <c r="AB456" t="s">
        <v>1016</v>
      </c>
      <c r="AC456" t="s">
        <v>733</v>
      </c>
      <c r="AD456" t="s">
        <v>879</v>
      </c>
      <c r="AE456" t="s">
        <v>33</v>
      </c>
    </row>
    <row r="457" spans="1:31" x14ac:dyDescent="0.3">
      <c r="A457" t="s">
        <v>2074</v>
      </c>
      <c r="B457" t="s">
        <v>557</v>
      </c>
      <c r="C457" t="s">
        <v>645</v>
      </c>
      <c r="D457" t="s">
        <v>316</v>
      </c>
      <c r="E457" t="s">
        <v>50</v>
      </c>
      <c r="F457" t="s">
        <v>911</v>
      </c>
      <c r="G457" t="s">
        <v>670</v>
      </c>
      <c r="H457" t="s">
        <v>863</v>
      </c>
      <c r="I457" t="s">
        <v>1008</v>
      </c>
      <c r="J457" t="s">
        <v>706</v>
      </c>
      <c r="K457" t="s">
        <v>975</v>
      </c>
      <c r="L457" t="s">
        <v>1274</v>
      </c>
      <c r="M457" t="s">
        <v>1274</v>
      </c>
      <c r="N457" t="s">
        <v>33</v>
      </c>
      <c r="O457" t="s">
        <v>1008</v>
      </c>
      <c r="P457" t="s">
        <v>706</v>
      </c>
      <c r="Q457" t="s">
        <v>975</v>
      </c>
      <c r="R457" t="s">
        <v>975</v>
      </c>
      <c r="S457" t="s">
        <v>733</v>
      </c>
      <c r="T457" t="s">
        <v>773</v>
      </c>
      <c r="U457" t="s">
        <v>1650</v>
      </c>
      <c r="V457" t="s">
        <v>687</v>
      </c>
      <c r="W457" t="s">
        <v>710</v>
      </c>
      <c r="X457" t="s">
        <v>848</v>
      </c>
      <c r="Y457" t="s">
        <v>772</v>
      </c>
      <c r="Z457" t="s">
        <v>676</v>
      </c>
      <c r="AA457" t="s">
        <v>773</v>
      </c>
      <c r="AB457" t="s">
        <v>729</v>
      </c>
      <c r="AC457" t="s">
        <v>1016</v>
      </c>
      <c r="AD457" t="s">
        <v>879</v>
      </c>
      <c r="AE457" t="s">
        <v>33</v>
      </c>
    </row>
    <row r="458" spans="1:31" x14ac:dyDescent="0.3">
      <c r="A458" t="s">
        <v>2075</v>
      </c>
      <c r="B458" t="s">
        <v>261</v>
      </c>
      <c r="C458" t="s">
        <v>738</v>
      </c>
      <c r="D458" t="s">
        <v>32</v>
      </c>
      <c r="E458" t="s">
        <v>41</v>
      </c>
      <c r="F458" t="s">
        <v>672</v>
      </c>
      <c r="G458" t="s">
        <v>1100</v>
      </c>
      <c r="H458" t="s">
        <v>1348</v>
      </c>
      <c r="I458" t="s">
        <v>929</v>
      </c>
      <c r="J458" t="s">
        <v>706</v>
      </c>
      <c r="K458" t="s">
        <v>1040</v>
      </c>
      <c r="L458" t="s">
        <v>733</v>
      </c>
      <c r="M458" t="s">
        <v>772</v>
      </c>
      <c r="N458" t="s">
        <v>745</v>
      </c>
      <c r="O458" t="s">
        <v>666</v>
      </c>
      <c r="P458" t="s">
        <v>710</v>
      </c>
      <c r="Q458" t="s">
        <v>1034</v>
      </c>
      <c r="R458" t="s">
        <v>896</v>
      </c>
      <c r="S458" t="s">
        <v>676</v>
      </c>
      <c r="T458" t="s">
        <v>733</v>
      </c>
      <c r="U458" t="s">
        <v>843</v>
      </c>
      <c r="V458" t="s">
        <v>666</v>
      </c>
      <c r="W458" t="s">
        <v>665</v>
      </c>
      <c r="X458" t="s">
        <v>919</v>
      </c>
      <c r="Y458" t="s">
        <v>687</v>
      </c>
      <c r="Z458" t="s">
        <v>773</v>
      </c>
      <c r="AA458" t="s">
        <v>676</v>
      </c>
      <c r="AB458" t="s">
        <v>661</v>
      </c>
      <c r="AC458" t="s">
        <v>665</v>
      </c>
      <c r="AD458" t="s">
        <v>879</v>
      </c>
      <c r="AE458" t="s">
        <v>33</v>
      </c>
    </row>
    <row r="459" spans="1:31" x14ac:dyDescent="0.3">
      <c r="A459" t="s">
        <v>2076</v>
      </c>
      <c r="B459" t="s">
        <v>584</v>
      </c>
      <c r="C459" t="s">
        <v>793</v>
      </c>
      <c r="D459" t="s">
        <v>302</v>
      </c>
      <c r="E459" t="s">
        <v>28</v>
      </c>
      <c r="F459" t="s">
        <v>932</v>
      </c>
      <c r="G459" t="s">
        <v>1375</v>
      </c>
      <c r="H459" t="s">
        <v>811</v>
      </c>
      <c r="I459" t="s">
        <v>929</v>
      </c>
      <c r="J459" t="s">
        <v>651</v>
      </c>
      <c r="K459" t="s">
        <v>1804</v>
      </c>
      <c r="L459" t="s">
        <v>831</v>
      </c>
      <c r="M459" t="s">
        <v>676</v>
      </c>
      <c r="N459" t="s">
        <v>653</v>
      </c>
      <c r="O459" t="s">
        <v>910</v>
      </c>
      <c r="P459" t="s">
        <v>756</v>
      </c>
      <c r="Q459" t="s">
        <v>1943</v>
      </c>
      <c r="R459" t="s">
        <v>1490</v>
      </c>
      <c r="S459" t="s">
        <v>711</v>
      </c>
      <c r="T459" t="s">
        <v>661</v>
      </c>
      <c r="U459" t="s">
        <v>1748</v>
      </c>
      <c r="V459" t="s">
        <v>711</v>
      </c>
      <c r="W459" t="s">
        <v>661</v>
      </c>
      <c r="X459" t="s">
        <v>929</v>
      </c>
      <c r="Y459" t="s">
        <v>803</v>
      </c>
      <c r="Z459" t="s">
        <v>831</v>
      </c>
      <c r="AA459" t="s">
        <v>803</v>
      </c>
      <c r="AB459" t="s">
        <v>733</v>
      </c>
      <c r="AC459" t="s">
        <v>729</v>
      </c>
      <c r="AD459" t="s">
        <v>879</v>
      </c>
      <c r="AE459" t="s">
        <v>33</v>
      </c>
    </row>
    <row r="460" spans="1:31" x14ac:dyDescent="0.3">
      <c r="A460" t="s">
        <v>2077</v>
      </c>
      <c r="B460" t="s">
        <v>183</v>
      </c>
      <c r="C460" t="s">
        <v>715</v>
      </c>
      <c r="D460" t="s">
        <v>61</v>
      </c>
      <c r="E460" t="s">
        <v>52</v>
      </c>
      <c r="F460" t="s">
        <v>873</v>
      </c>
      <c r="G460" t="s">
        <v>1375</v>
      </c>
      <c r="H460" t="s">
        <v>771</v>
      </c>
      <c r="I460" t="s">
        <v>910</v>
      </c>
      <c r="J460" t="s">
        <v>782</v>
      </c>
      <c r="K460" t="s">
        <v>843</v>
      </c>
      <c r="L460" t="s">
        <v>803</v>
      </c>
      <c r="M460" t="s">
        <v>772</v>
      </c>
      <c r="N460" t="s">
        <v>1775</v>
      </c>
      <c r="O460" t="s">
        <v>666</v>
      </c>
      <c r="P460" t="s">
        <v>1008</v>
      </c>
      <c r="Q460" t="s">
        <v>1356</v>
      </c>
      <c r="R460" t="s">
        <v>1087</v>
      </c>
      <c r="S460" t="s">
        <v>733</v>
      </c>
      <c r="T460" t="s">
        <v>711</v>
      </c>
      <c r="U460" t="s">
        <v>1650</v>
      </c>
      <c r="V460" t="s">
        <v>773</v>
      </c>
      <c r="W460" t="s">
        <v>768</v>
      </c>
      <c r="X460" t="s">
        <v>687</v>
      </c>
      <c r="Y460" t="s">
        <v>733</v>
      </c>
      <c r="Z460" t="s">
        <v>831</v>
      </c>
      <c r="AA460" t="s">
        <v>803</v>
      </c>
      <c r="AB460" t="s">
        <v>803</v>
      </c>
      <c r="AC460" t="s">
        <v>733</v>
      </c>
      <c r="AD460" t="s">
        <v>712</v>
      </c>
      <c r="AE460" t="s">
        <v>33</v>
      </c>
    </row>
    <row r="461" spans="1:31" x14ac:dyDescent="0.3">
      <c r="A461" t="s">
        <v>2078</v>
      </c>
      <c r="B461" t="s">
        <v>520</v>
      </c>
      <c r="C461" t="s">
        <v>902</v>
      </c>
      <c r="D461" t="s">
        <v>297</v>
      </c>
      <c r="E461" t="s">
        <v>41</v>
      </c>
      <c r="F461" t="s">
        <v>715</v>
      </c>
      <c r="G461" t="s">
        <v>1375</v>
      </c>
      <c r="H461" t="s">
        <v>788</v>
      </c>
      <c r="I461" t="s">
        <v>772</v>
      </c>
      <c r="J461" t="s">
        <v>848</v>
      </c>
      <c r="K461" t="s">
        <v>1064</v>
      </c>
      <c r="L461" t="s">
        <v>733</v>
      </c>
      <c r="M461" t="s">
        <v>1008</v>
      </c>
      <c r="N461" t="s">
        <v>1883</v>
      </c>
      <c r="O461" t="s">
        <v>768</v>
      </c>
      <c r="P461" t="s">
        <v>1008</v>
      </c>
      <c r="Q461" t="s">
        <v>1590</v>
      </c>
      <c r="R461" t="s">
        <v>1160</v>
      </c>
      <c r="S461" t="s">
        <v>729</v>
      </c>
      <c r="T461" t="s">
        <v>729</v>
      </c>
      <c r="U461" t="s">
        <v>2079</v>
      </c>
      <c r="V461" t="s">
        <v>831</v>
      </c>
      <c r="W461" t="s">
        <v>768</v>
      </c>
      <c r="X461" t="s">
        <v>729</v>
      </c>
      <c r="Y461" t="s">
        <v>733</v>
      </c>
      <c r="Z461" t="s">
        <v>676</v>
      </c>
      <c r="AA461" t="s">
        <v>1274</v>
      </c>
      <c r="AB461" t="s">
        <v>733</v>
      </c>
      <c r="AC461" t="s">
        <v>676</v>
      </c>
      <c r="AD461" t="s">
        <v>712</v>
      </c>
      <c r="AE461" t="s">
        <v>33</v>
      </c>
    </row>
    <row r="462" spans="1:31" x14ac:dyDescent="0.3">
      <c r="A462" t="s">
        <v>2080</v>
      </c>
      <c r="B462" t="s">
        <v>270</v>
      </c>
      <c r="C462" t="s">
        <v>715</v>
      </c>
      <c r="D462" t="s">
        <v>67</v>
      </c>
      <c r="E462" t="s">
        <v>41</v>
      </c>
      <c r="F462" t="s">
        <v>939</v>
      </c>
      <c r="G462" t="s">
        <v>1375</v>
      </c>
      <c r="H462" t="s">
        <v>730</v>
      </c>
      <c r="I462" t="s">
        <v>929</v>
      </c>
      <c r="J462" t="s">
        <v>688</v>
      </c>
      <c r="K462" t="s">
        <v>1376</v>
      </c>
      <c r="L462" t="s">
        <v>803</v>
      </c>
      <c r="M462" t="s">
        <v>910</v>
      </c>
      <c r="N462" t="s">
        <v>915</v>
      </c>
      <c r="O462" t="s">
        <v>772</v>
      </c>
      <c r="P462" t="s">
        <v>710</v>
      </c>
      <c r="Q462" t="s">
        <v>1181</v>
      </c>
      <c r="R462" t="s">
        <v>1057</v>
      </c>
      <c r="S462" t="s">
        <v>803</v>
      </c>
      <c r="T462" t="s">
        <v>733</v>
      </c>
      <c r="U462" t="s">
        <v>1485</v>
      </c>
      <c r="V462" t="s">
        <v>803</v>
      </c>
      <c r="W462" t="s">
        <v>733</v>
      </c>
      <c r="X462" t="s">
        <v>768</v>
      </c>
      <c r="Y462" t="s">
        <v>773</v>
      </c>
      <c r="Z462" t="s">
        <v>733</v>
      </c>
      <c r="AA462" t="s">
        <v>676</v>
      </c>
      <c r="AB462" t="s">
        <v>768</v>
      </c>
      <c r="AC462" t="s">
        <v>729</v>
      </c>
      <c r="AD462" t="s">
        <v>712</v>
      </c>
      <c r="AE462" t="s">
        <v>33</v>
      </c>
    </row>
    <row r="463" spans="1:31" x14ac:dyDescent="0.3">
      <c r="A463" t="s">
        <v>2081</v>
      </c>
      <c r="B463" t="s">
        <v>2082</v>
      </c>
      <c r="C463" t="s">
        <v>793</v>
      </c>
      <c r="D463" t="s">
        <v>309</v>
      </c>
      <c r="E463" t="s">
        <v>41</v>
      </c>
      <c r="F463" t="s">
        <v>817</v>
      </c>
      <c r="G463" t="s">
        <v>1375</v>
      </c>
      <c r="H463" t="s">
        <v>1205</v>
      </c>
      <c r="I463" t="s">
        <v>772</v>
      </c>
      <c r="J463" t="s">
        <v>721</v>
      </c>
      <c r="K463" t="s">
        <v>1301</v>
      </c>
      <c r="L463" t="s">
        <v>768</v>
      </c>
      <c r="M463" t="s">
        <v>735</v>
      </c>
      <c r="N463" t="s">
        <v>2083</v>
      </c>
      <c r="O463" t="s">
        <v>733</v>
      </c>
      <c r="P463" t="s">
        <v>666</v>
      </c>
      <c r="Q463" t="s">
        <v>1377</v>
      </c>
      <c r="R463" t="s">
        <v>1583</v>
      </c>
      <c r="S463" t="s">
        <v>803</v>
      </c>
      <c r="T463" t="s">
        <v>711</v>
      </c>
      <c r="U463" t="s">
        <v>843</v>
      </c>
      <c r="V463" t="s">
        <v>661</v>
      </c>
      <c r="W463" t="s">
        <v>687</v>
      </c>
      <c r="X463" t="s">
        <v>651</v>
      </c>
      <c r="Y463" t="s">
        <v>729</v>
      </c>
      <c r="Z463" t="s">
        <v>666</v>
      </c>
      <c r="AA463" t="s">
        <v>831</v>
      </c>
      <c r="AB463" t="s">
        <v>803</v>
      </c>
      <c r="AC463" t="s">
        <v>710</v>
      </c>
      <c r="AD463" t="s">
        <v>755</v>
      </c>
      <c r="AE463" t="s">
        <v>33</v>
      </c>
    </row>
    <row r="464" spans="1:31" x14ac:dyDescent="0.3">
      <c r="A464" t="s">
        <v>2084</v>
      </c>
      <c r="B464" t="s">
        <v>241</v>
      </c>
      <c r="C464" t="s">
        <v>793</v>
      </c>
      <c r="D464" t="s">
        <v>49</v>
      </c>
      <c r="E464" t="s">
        <v>28</v>
      </c>
      <c r="F464" t="s">
        <v>1176</v>
      </c>
      <c r="G464" t="s">
        <v>714</v>
      </c>
      <c r="H464" t="s">
        <v>1326</v>
      </c>
      <c r="I464" t="s">
        <v>687</v>
      </c>
      <c r="J464" t="s">
        <v>735</v>
      </c>
      <c r="K464" t="s">
        <v>1162</v>
      </c>
      <c r="L464" t="s">
        <v>803</v>
      </c>
      <c r="M464" t="s">
        <v>661</v>
      </c>
      <c r="N464" t="s">
        <v>1665</v>
      </c>
      <c r="O464" t="s">
        <v>661</v>
      </c>
      <c r="P464" t="s">
        <v>1016</v>
      </c>
      <c r="Q464" t="s">
        <v>1229</v>
      </c>
      <c r="R464" t="s">
        <v>1209</v>
      </c>
      <c r="S464" t="s">
        <v>773</v>
      </c>
      <c r="T464" t="s">
        <v>729</v>
      </c>
      <c r="U464" t="s">
        <v>1632</v>
      </c>
      <c r="V464" t="s">
        <v>711</v>
      </c>
      <c r="W464" t="s">
        <v>666</v>
      </c>
      <c r="X464" t="s">
        <v>1016</v>
      </c>
      <c r="Y464" t="s">
        <v>733</v>
      </c>
      <c r="Z464" t="s">
        <v>733</v>
      </c>
      <c r="AA464" t="s">
        <v>768</v>
      </c>
      <c r="AB464" t="s">
        <v>676</v>
      </c>
      <c r="AC464" t="s">
        <v>772</v>
      </c>
      <c r="AD464" t="s">
        <v>755</v>
      </c>
      <c r="AE464" t="s">
        <v>33</v>
      </c>
    </row>
    <row r="465" spans="1:31" x14ac:dyDescent="0.3">
      <c r="A465" t="s">
        <v>2085</v>
      </c>
      <c r="B465" t="s">
        <v>493</v>
      </c>
      <c r="C465" t="s">
        <v>715</v>
      </c>
      <c r="D465" t="s">
        <v>38</v>
      </c>
      <c r="E465" t="s">
        <v>52</v>
      </c>
      <c r="F465" t="s">
        <v>1037</v>
      </c>
      <c r="G465" t="s">
        <v>792</v>
      </c>
      <c r="H465" t="s">
        <v>891</v>
      </c>
      <c r="I465" t="s">
        <v>687</v>
      </c>
      <c r="J465" t="s">
        <v>815</v>
      </c>
      <c r="K465" t="s">
        <v>1802</v>
      </c>
      <c r="L465" t="s">
        <v>733</v>
      </c>
      <c r="M465" t="s">
        <v>929</v>
      </c>
      <c r="N465" t="s">
        <v>2086</v>
      </c>
      <c r="O465" t="s">
        <v>729</v>
      </c>
      <c r="P465" t="s">
        <v>929</v>
      </c>
      <c r="Q465" t="s">
        <v>1289</v>
      </c>
      <c r="R465" t="s">
        <v>903</v>
      </c>
      <c r="S465" t="s">
        <v>773</v>
      </c>
      <c r="T465" t="s">
        <v>729</v>
      </c>
      <c r="U465" t="s">
        <v>1747</v>
      </c>
      <c r="V465" t="s">
        <v>773</v>
      </c>
      <c r="W465" t="s">
        <v>1008</v>
      </c>
      <c r="X465" t="s">
        <v>698</v>
      </c>
      <c r="Y465" t="s">
        <v>768</v>
      </c>
      <c r="Z465" t="s">
        <v>666</v>
      </c>
      <c r="AA465" t="s">
        <v>803</v>
      </c>
      <c r="AB465" t="s">
        <v>733</v>
      </c>
      <c r="AC465" t="s">
        <v>910</v>
      </c>
      <c r="AD465" t="s">
        <v>755</v>
      </c>
      <c r="AE465" t="s">
        <v>33</v>
      </c>
    </row>
    <row r="466" spans="1:31" x14ac:dyDescent="0.3">
      <c r="A466" t="s">
        <v>2087</v>
      </c>
      <c r="B466" t="s">
        <v>243</v>
      </c>
      <c r="C466" t="s">
        <v>902</v>
      </c>
      <c r="D466" t="s">
        <v>716</v>
      </c>
      <c r="E466" t="s">
        <v>36</v>
      </c>
      <c r="F466" t="s">
        <v>932</v>
      </c>
      <c r="G466" t="s">
        <v>775</v>
      </c>
      <c r="H466" t="s">
        <v>1251</v>
      </c>
      <c r="I466" t="s">
        <v>772</v>
      </c>
      <c r="J466" t="s">
        <v>712</v>
      </c>
      <c r="K466" t="s">
        <v>1201</v>
      </c>
      <c r="L466" t="s">
        <v>773</v>
      </c>
      <c r="M466" t="s">
        <v>710</v>
      </c>
      <c r="N466" t="s">
        <v>1853</v>
      </c>
      <c r="O466" t="s">
        <v>711</v>
      </c>
      <c r="P466" t="s">
        <v>1008</v>
      </c>
      <c r="Q466" t="s">
        <v>1134</v>
      </c>
      <c r="R466" t="s">
        <v>941</v>
      </c>
      <c r="S466" t="s">
        <v>733</v>
      </c>
      <c r="T466" t="s">
        <v>711</v>
      </c>
      <c r="U466" t="s">
        <v>1553</v>
      </c>
      <c r="V466" t="s">
        <v>768</v>
      </c>
      <c r="W466" t="s">
        <v>666</v>
      </c>
      <c r="X466" t="s">
        <v>665</v>
      </c>
      <c r="Y466" t="s">
        <v>756</v>
      </c>
      <c r="Z466" t="s">
        <v>661</v>
      </c>
      <c r="AA466" t="s">
        <v>803</v>
      </c>
      <c r="AB466" t="s">
        <v>711</v>
      </c>
      <c r="AC466" t="s">
        <v>711</v>
      </c>
      <c r="AD466" t="s">
        <v>688</v>
      </c>
      <c r="AE466" t="s">
        <v>33</v>
      </c>
    </row>
    <row r="467" spans="1:31" x14ac:dyDescent="0.3">
      <c r="A467" t="s">
        <v>2088</v>
      </c>
      <c r="B467" t="s">
        <v>603</v>
      </c>
      <c r="C467" t="s">
        <v>993</v>
      </c>
      <c r="D467" t="s">
        <v>716</v>
      </c>
      <c r="E467" t="s">
        <v>50</v>
      </c>
      <c r="F467" t="s">
        <v>833</v>
      </c>
      <c r="G467" t="s">
        <v>670</v>
      </c>
      <c r="H467" t="s">
        <v>1367</v>
      </c>
      <c r="I467" t="s">
        <v>910</v>
      </c>
      <c r="J467" t="s">
        <v>698</v>
      </c>
      <c r="K467" t="s">
        <v>1425</v>
      </c>
      <c r="L467" t="s">
        <v>1274</v>
      </c>
      <c r="M467" t="s">
        <v>1274</v>
      </c>
      <c r="N467" t="s">
        <v>33</v>
      </c>
      <c r="O467" t="s">
        <v>910</v>
      </c>
      <c r="P467" t="s">
        <v>698</v>
      </c>
      <c r="Q467" t="s">
        <v>1425</v>
      </c>
      <c r="R467" t="s">
        <v>1425</v>
      </c>
      <c r="S467" t="s">
        <v>773</v>
      </c>
      <c r="T467" t="s">
        <v>661</v>
      </c>
      <c r="U467" t="s">
        <v>1553</v>
      </c>
      <c r="V467" t="s">
        <v>772</v>
      </c>
      <c r="W467" t="s">
        <v>735</v>
      </c>
      <c r="X467" t="s">
        <v>721</v>
      </c>
      <c r="Y467" t="s">
        <v>773</v>
      </c>
      <c r="Z467" t="s">
        <v>831</v>
      </c>
      <c r="AA467" t="s">
        <v>803</v>
      </c>
      <c r="AB467" t="s">
        <v>733</v>
      </c>
      <c r="AC467" t="s">
        <v>929</v>
      </c>
      <c r="AD467" t="s">
        <v>688</v>
      </c>
      <c r="AE467" t="s">
        <v>33</v>
      </c>
    </row>
    <row r="468" spans="1:31" x14ac:dyDescent="0.3">
      <c r="A468" t="s">
        <v>2089</v>
      </c>
      <c r="B468" t="s">
        <v>234</v>
      </c>
      <c r="C468" t="s">
        <v>671</v>
      </c>
      <c r="D468" t="s">
        <v>43</v>
      </c>
      <c r="E468" t="s">
        <v>41</v>
      </c>
      <c r="F468" t="s">
        <v>1131</v>
      </c>
      <c r="G468" t="s">
        <v>691</v>
      </c>
      <c r="H468" t="s">
        <v>702</v>
      </c>
      <c r="I468" t="s">
        <v>772</v>
      </c>
      <c r="J468" t="s">
        <v>815</v>
      </c>
      <c r="K468" t="s">
        <v>823</v>
      </c>
      <c r="L468" t="s">
        <v>729</v>
      </c>
      <c r="M468" t="s">
        <v>651</v>
      </c>
      <c r="N468" t="s">
        <v>810</v>
      </c>
      <c r="O468" t="s">
        <v>803</v>
      </c>
      <c r="P468" t="s">
        <v>768</v>
      </c>
      <c r="Q468" t="s">
        <v>809</v>
      </c>
      <c r="R468" t="s">
        <v>650</v>
      </c>
      <c r="S468" t="s">
        <v>831</v>
      </c>
      <c r="T468" t="s">
        <v>803</v>
      </c>
      <c r="U468" t="s">
        <v>1181</v>
      </c>
      <c r="V468" t="s">
        <v>733</v>
      </c>
      <c r="W468" t="s">
        <v>661</v>
      </c>
      <c r="X468" t="s">
        <v>910</v>
      </c>
      <c r="Y468" t="s">
        <v>711</v>
      </c>
      <c r="Z468" t="s">
        <v>773</v>
      </c>
      <c r="AA468" t="s">
        <v>803</v>
      </c>
      <c r="AB468" t="s">
        <v>733</v>
      </c>
      <c r="AC468" t="s">
        <v>661</v>
      </c>
      <c r="AD468" t="s">
        <v>848</v>
      </c>
      <c r="AE468" t="s">
        <v>33</v>
      </c>
    </row>
    <row r="469" spans="1:31" x14ac:dyDescent="0.3">
      <c r="A469" t="s">
        <v>2090</v>
      </c>
      <c r="B469" t="s">
        <v>219</v>
      </c>
      <c r="C469" t="s">
        <v>1037</v>
      </c>
      <c r="D469" t="s">
        <v>304</v>
      </c>
      <c r="E469" t="s">
        <v>28</v>
      </c>
      <c r="F469" t="s">
        <v>874</v>
      </c>
      <c r="G469" t="s">
        <v>714</v>
      </c>
      <c r="H469" t="s">
        <v>679</v>
      </c>
      <c r="I469" t="s">
        <v>772</v>
      </c>
      <c r="J469" t="s">
        <v>815</v>
      </c>
      <c r="K469" t="s">
        <v>1346</v>
      </c>
      <c r="L469" t="s">
        <v>733</v>
      </c>
      <c r="M469" t="s">
        <v>929</v>
      </c>
      <c r="N469" t="s">
        <v>2091</v>
      </c>
      <c r="O469" t="s">
        <v>768</v>
      </c>
      <c r="P469" t="s">
        <v>929</v>
      </c>
      <c r="Q469" t="s">
        <v>800</v>
      </c>
      <c r="R469" t="s">
        <v>1127</v>
      </c>
      <c r="S469" t="s">
        <v>773</v>
      </c>
      <c r="T469" t="s">
        <v>711</v>
      </c>
      <c r="U469" t="s">
        <v>1586</v>
      </c>
      <c r="V469" t="s">
        <v>768</v>
      </c>
      <c r="W469" t="s">
        <v>651</v>
      </c>
      <c r="X469" t="s">
        <v>815</v>
      </c>
      <c r="Y469" t="s">
        <v>910</v>
      </c>
      <c r="Z469" t="s">
        <v>803</v>
      </c>
      <c r="AA469" t="s">
        <v>773</v>
      </c>
      <c r="AB469" t="s">
        <v>768</v>
      </c>
      <c r="AC469" t="s">
        <v>756</v>
      </c>
      <c r="AD469" t="s">
        <v>848</v>
      </c>
      <c r="AE469" t="s">
        <v>33</v>
      </c>
    </row>
    <row r="470" spans="1:31" x14ac:dyDescent="0.3">
      <c r="A470" t="s">
        <v>2092</v>
      </c>
      <c r="B470" t="s">
        <v>2093</v>
      </c>
      <c r="C470" t="s">
        <v>645</v>
      </c>
      <c r="D470" t="s">
        <v>323</v>
      </c>
      <c r="E470" t="s">
        <v>41</v>
      </c>
      <c r="F470" t="s">
        <v>670</v>
      </c>
      <c r="G470" t="s">
        <v>1375</v>
      </c>
      <c r="H470" t="s">
        <v>1136</v>
      </c>
      <c r="I470" t="s">
        <v>666</v>
      </c>
      <c r="J470" t="s">
        <v>663</v>
      </c>
      <c r="K470" t="s">
        <v>1810</v>
      </c>
      <c r="L470" t="s">
        <v>773</v>
      </c>
      <c r="M470" t="s">
        <v>698</v>
      </c>
      <c r="N470" t="s">
        <v>1894</v>
      </c>
      <c r="O470" t="s">
        <v>773</v>
      </c>
      <c r="P470" t="s">
        <v>848</v>
      </c>
      <c r="Q470" t="s">
        <v>1976</v>
      </c>
      <c r="R470" t="s">
        <v>1894</v>
      </c>
      <c r="S470" t="s">
        <v>773</v>
      </c>
      <c r="T470" t="s">
        <v>666</v>
      </c>
      <c r="U470" t="s">
        <v>843</v>
      </c>
      <c r="V470" t="s">
        <v>698</v>
      </c>
      <c r="W470" t="s">
        <v>698</v>
      </c>
      <c r="X470" t="s">
        <v>927</v>
      </c>
      <c r="Y470" t="s">
        <v>773</v>
      </c>
      <c r="Z470" t="s">
        <v>666</v>
      </c>
      <c r="AA470" t="s">
        <v>1274</v>
      </c>
      <c r="AB470" t="s">
        <v>666</v>
      </c>
      <c r="AC470" t="s">
        <v>1274</v>
      </c>
      <c r="AD470" t="s">
        <v>848</v>
      </c>
      <c r="AE470" t="s">
        <v>33</v>
      </c>
    </row>
    <row r="471" spans="1:31" x14ac:dyDescent="0.3">
      <c r="A471" t="s">
        <v>2094</v>
      </c>
      <c r="B471" t="s">
        <v>541</v>
      </c>
      <c r="C471" t="s">
        <v>939</v>
      </c>
      <c r="D471" t="s">
        <v>323</v>
      </c>
      <c r="E471" t="s">
        <v>41</v>
      </c>
      <c r="F471" t="s">
        <v>794</v>
      </c>
      <c r="G471" t="s">
        <v>1375</v>
      </c>
      <c r="H471" t="s">
        <v>659</v>
      </c>
      <c r="I471" t="s">
        <v>772</v>
      </c>
      <c r="J471" t="s">
        <v>919</v>
      </c>
      <c r="K471" t="s">
        <v>1292</v>
      </c>
      <c r="L471" t="s">
        <v>803</v>
      </c>
      <c r="M471" t="s">
        <v>772</v>
      </c>
      <c r="N471" t="s">
        <v>1156</v>
      </c>
      <c r="O471" t="s">
        <v>729</v>
      </c>
      <c r="P471" t="s">
        <v>1016</v>
      </c>
      <c r="Q471" t="s">
        <v>983</v>
      </c>
      <c r="R471" t="s">
        <v>1045</v>
      </c>
      <c r="S471" t="s">
        <v>733</v>
      </c>
      <c r="T471" t="s">
        <v>711</v>
      </c>
      <c r="U471" t="s">
        <v>1442</v>
      </c>
      <c r="V471" t="s">
        <v>773</v>
      </c>
      <c r="W471" t="s">
        <v>729</v>
      </c>
      <c r="X471" t="s">
        <v>910</v>
      </c>
      <c r="Y471" t="s">
        <v>773</v>
      </c>
      <c r="Z471" t="s">
        <v>803</v>
      </c>
      <c r="AA471" t="s">
        <v>831</v>
      </c>
      <c r="AB471" t="s">
        <v>711</v>
      </c>
      <c r="AC471" t="s">
        <v>768</v>
      </c>
      <c r="AD471" t="s">
        <v>848</v>
      </c>
      <c r="AE471" t="s">
        <v>33</v>
      </c>
    </row>
    <row r="472" spans="1:31" x14ac:dyDescent="0.3">
      <c r="A472" t="s">
        <v>2095</v>
      </c>
      <c r="B472" t="s">
        <v>267</v>
      </c>
      <c r="C472" t="s">
        <v>1076</v>
      </c>
      <c r="D472" t="s">
        <v>45</v>
      </c>
      <c r="E472" t="s">
        <v>52</v>
      </c>
      <c r="F472" t="s">
        <v>691</v>
      </c>
      <c r="G472" t="s">
        <v>644</v>
      </c>
      <c r="H472" t="s">
        <v>1159</v>
      </c>
      <c r="I472" t="s">
        <v>666</v>
      </c>
      <c r="J472" t="s">
        <v>689</v>
      </c>
      <c r="K472" t="s">
        <v>1388</v>
      </c>
      <c r="L472" t="s">
        <v>666</v>
      </c>
      <c r="M472" t="s">
        <v>698</v>
      </c>
      <c r="N472" t="s">
        <v>843</v>
      </c>
      <c r="O472" t="s">
        <v>1274</v>
      </c>
      <c r="P472" t="s">
        <v>803</v>
      </c>
      <c r="Q472" t="s">
        <v>1319</v>
      </c>
      <c r="R472" t="s">
        <v>2096</v>
      </c>
      <c r="S472" t="s">
        <v>1274</v>
      </c>
      <c r="T472" t="s">
        <v>1274</v>
      </c>
      <c r="U472" t="s">
        <v>33</v>
      </c>
      <c r="V472" t="s">
        <v>910</v>
      </c>
      <c r="W472" t="s">
        <v>910</v>
      </c>
      <c r="X472" t="s">
        <v>919</v>
      </c>
      <c r="Y472" t="s">
        <v>1274</v>
      </c>
      <c r="Z472" t="s">
        <v>803</v>
      </c>
      <c r="AA472" t="s">
        <v>803</v>
      </c>
      <c r="AB472" t="s">
        <v>803</v>
      </c>
      <c r="AC472" t="s">
        <v>919</v>
      </c>
      <c r="AD472" t="s">
        <v>848</v>
      </c>
      <c r="AE472" t="s">
        <v>33</v>
      </c>
    </row>
    <row r="473" spans="1:31" x14ac:dyDescent="0.3">
      <c r="A473" t="s">
        <v>2097</v>
      </c>
      <c r="B473" t="s">
        <v>2098</v>
      </c>
      <c r="C473" t="s">
        <v>793</v>
      </c>
      <c r="D473" t="s">
        <v>716</v>
      </c>
      <c r="E473" t="s">
        <v>28</v>
      </c>
      <c r="F473" t="s">
        <v>860</v>
      </c>
      <c r="G473" t="s">
        <v>644</v>
      </c>
      <c r="H473" t="s">
        <v>683</v>
      </c>
      <c r="I473" t="s">
        <v>772</v>
      </c>
      <c r="J473" t="s">
        <v>735</v>
      </c>
      <c r="K473" t="s">
        <v>980</v>
      </c>
      <c r="L473" t="s">
        <v>768</v>
      </c>
      <c r="M473" t="s">
        <v>710</v>
      </c>
      <c r="N473" t="s">
        <v>653</v>
      </c>
      <c r="O473" t="s">
        <v>733</v>
      </c>
      <c r="P473" t="s">
        <v>711</v>
      </c>
      <c r="Q473" t="s">
        <v>1485</v>
      </c>
      <c r="R473" t="s">
        <v>1059</v>
      </c>
      <c r="S473" t="s">
        <v>831</v>
      </c>
      <c r="T473" t="s">
        <v>676</v>
      </c>
      <c r="U473" t="s">
        <v>843</v>
      </c>
      <c r="V473" t="s">
        <v>733</v>
      </c>
      <c r="W473" t="s">
        <v>687</v>
      </c>
      <c r="X473" t="s">
        <v>1016</v>
      </c>
      <c r="Y473" t="s">
        <v>729</v>
      </c>
      <c r="Z473" t="s">
        <v>676</v>
      </c>
      <c r="AA473" t="s">
        <v>676</v>
      </c>
      <c r="AB473" t="s">
        <v>803</v>
      </c>
      <c r="AC473" t="s">
        <v>910</v>
      </c>
      <c r="AD473" t="s">
        <v>706</v>
      </c>
      <c r="AE473" t="s">
        <v>33</v>
      </c>
    </row>
    <row r="474" spans="1:31" x14ac:dyDescent="0.3">
      <c r="A474" t="s">
        <v>2099</v>
      </c>
      <c r="B474" t="s">
        <v>565</v>
      </c>
      <c r="C474" t="s">
        <v>645</v>
      </c>
      <c r="D474" t="s">
        <v>302</v>
      </c>
      <c r="E474" t="s">
        <v>36</v>
      </c>
      <c r="F474" t="s">
        <v>946</v>
      </c>
      <c r="G474" t="s">
        <v>1375</v>
      </c>
      <c r="H474" t="s">
        <v>659</v>
      </c>
      <c r="I474" t="s">
        <v>910</v>
      </c>
      <c r="J474" t="s">
        <v>755</v>
      </c>
      <c r="K474" t="s">
        <v>1058</v>
      </c>
      <c r="L474" t="s">
        <v>676</v>
      </c>
      <c r="M474" t="s">
        <v>733</v>
      </c>
      <c r="N474" t="s">
        <v>843</v>
      </c>
      <c r="O474" t="s">
        <v>772</v>
      </c>
      <c r="P474" t="s">
        <v>815</v>
      </c>
      <c r="Q474" t="s">
        <v>1362</v>
      </c>
      <c r="R474" t="s">
        <v>878</v>
      </c>
      <c r="S474" t="s">
        <v>1274</v>
      </c>
      <c r="T474" t="s">
        <v>1274</v>
      </c>
      <c r="U474" t="s">
        <v>1732</v>
      </c>
      <c r="V474" t="s">
        <v>803</v>
      </c>
      <c r="W474" t="s">
        <v>768</v>
      </c>
      <c r="X474" t="s">
        <v>666</v>
      </c>
      <c r="Y474" t="s">
        <v>910</v>
      </c>
      <c r="Z474" t="s">
        <v>773</v>
      </c>
      <c r="AA474" t="s">
        <v>831</v>
      </c>
      <c r="AB474" t="s">
        <v>768</v>
      </c>
      <c r="AC474" t="s">
        <v>711</v>
      </c>
      <c r="AD474" t="s">
        <v>706</v>
      </c>
      <c r="AE474" t="s">
        <v>33</v>
      </c>
    </row>
    <row r="475" spans="1:31" x14ac:dyDescent="0.3">
      <c r="A475" t="s">
        <v>2100</v>
      </c>
      <c r="B475" t="s">
        <v>529</v>
      </c>
      <c r="C475" t="s">
        <v>1076</v>
      </c>
      <c r="D475" t="s">
        <v>319</v>
      </c>
      <c r="E475" t="s">
        <v>50</v>
      </c>
      <c r="F475" t="s">
        <v>1061</v>
      </c>
      <c r="G475" t="s">
        <v>833</v>
      </c>
      <c r="H475" t="s">
        <v>1050</v>
      </c>
      <c r="I475" t="s">
        <v>910</v>
      </c>
      <c r="J475" t="s">
        <v>782</v>
      </c>
      <c r="K475" t="s">
        <v>1137</v>
      </c>
      <c r="L475" t="s">
        <v>1274</v>
      </c>
      <c r="M475" t="s">
        <v>831</v>
      </c>
      <c r="N475" t="s">
        <v>843</v>
      </c>
      <c r="O475" t="s">
        <v>687</v>
      </c>
      <c r="P475" t="s">
        <v>735</v>
      </c>
      <c r="Q475" t="s">
        <v>1137</v>
      </c>
      <c r="R475" t="s">
        <v>843</v>
      </c>
      <c r="S475" t="s">
        <v>803</v>
      </c>
      <c r="T475" t="s">
        <v>773</v>
      </c>
      <c r="U475" t="s">
        <v>1553</v>
      </c>
      <c r="V475" t="s">
        <v>929</v>
      </c>
      <c r="W475" t="s">
        <v>756</v>
      </c>
      <c r="X475" t="s">
        <v>755</v>
      </c>
      <c r="Y475" t="s">
        <v>711</v>
      </c>
      <c r="Z475" t="s">
        <v>676</v>
      </c>
      <c r="AA475" t="s">
        <v>773</v>
      </c>
      <c r="AB475" t="s">
        <v>768</v>
      </c>
      <c r="AC475" t="s">
        <v>1008</v>
      </c>
      <c r="AD475" t="s">
        <v>706</v>
      </c>
      <c r="AE475" t="s">
        <v>33</v>
      </c>
    </row>
    <row r="476" spans="1:31" x14ac:dyDescent="0.3">
      <c r="A476" t="s">
        <v>2101</v>
      </c>
      <c r="B476" t="s">
        <v>552</v>
      </c>
      <c r="C476" t="s">
        <v>939</v>
      </c>
      <c r="D476" t="s">
        <v>32</v>
      </c>
      <c r="E476" t="s">
        <v>28</v>
      </c>
      <c r="F476" t="s">
        <v>738</v>
      </c>
      <c r="G476" t="s">
        <v>1375</v>
      </c>
      <c r="H476" t="s">
        <v>750</v>
      </c>
      <c r="I476" t="s">
        <v>666</v>
      </c>
      <c r="J476" t="s">
        <v>668</v>
      </c>
      <c r="K476" t="s">
        <v>1224</v>
      </c>
      <c r="L476" t="s">
        <v>711</v>
      </c>
      <c r="M476" t="s">
        <v>910</v>
      </c>
      <c r="N476" t="s">
        <v>1437</v>
      </c>
      <c r="O476" t="s">
        <v>773</v>
      </c>
      <c r="P476" t="s">
        <v>661</v>
      </c>
      <c r="Q476" t="s">
        <v>1129</v>
      </c>
      <c r="R476" t="s">
        <v>2102</v>
      </c>
      <c r="S476" t="s">
        <v>803</v>
      </c>
      <c r="T476" t="s">
        <v>803</v>
      </c>
      <c r="U476" t="s">
        <v>1650</v>
      </c>
      <c r="V476" t="s">
        <v>803</v>
      </c>
      <c r="W476" t="s">
        <v>729</v>
      </c>
      <c r="X476" t="s">
        <v>772</v>
      </c>
      <c r="Y476" t="s">
        <v>676</v>
      </c>
      <c r="Z476" t="s">
        <v>831</v>
      </c>
      <c r="AA476" t="s">
        <v>676</v>
      </c>
      <c r="AB476" t="s">
        <v>803</v>
      </c>
      <c r="AC476" t="s">
        <v>773</v>
      </c>
      <c r="AD476" t="s">
        <v>706</v>
      </c>
      <c r="AE476" t="s">
        <v>33</v>
      </c>
    </row>
    <row r="477" spans="1:31" x14ac:dyDescent="0.3">
      <c r="A477" t="s">
        <v>2103</v>
      </c>
      <c r="B477" t="s">
        <v>2104</v>
      </c>
      <c r="C477" t="s">
        <v>738</v>
      </c>
      <c r="D477" t="s">
        <v>69</v>
      </c>
      <c r="E477" t="s">
        <v>36</v>
      </c>
      <c r="F477" t="s">
        <v>833</v>
      </c>
      <c r="G477" t="s">
        <v>1375</v>
      </c>
      <c r="H477" t="s">
        <v>664</v>
      </c>
      <c r="I477" t="s">
        <v>666</v>
      </c>
      <c r="J477" t="s">
        <v>848</v>
      </c>
      <c r="K477" t="s">
        <v>1351</v>
      </c>
      <c r="L477" t="s">
        <v>773</v>
      </c>
      <c r="M477" t="s">
        <v>756</v>
      </c>
      <c r="N477" t="s">
        <v>1438</v>
      </c>
      <c r="O477" t="s">
        <v>773</v>
      </c>
      <c r="P477" t="s">
        <v>772</v>
      </c>
      <c r="Q477" t="s">
        <v>700</v>
      </c>
      <c r="R477" t="s">
        <v>1643</v>
      </c>
      <c r="S477" t="s">
        <v>676</v>
      </c>
      <c r="T477" t="s">
        <v>676</v>
      </c>
      <c r="U477" t="s">
        <v>1732</v>
      </c>
      <c r="V477" t="s">
        <v>676</v>
      </c>
      <c r="W477" t="s">
        <v>661</v>
      </c>
      <c r="X477" t="s">
        <v>772</v>
      </c>
      <c r="Y477" t="s">
        <v>910</v>
      </c>
      <c r="Z477" t="s">
        <v>711</v>
      </c>
      <c r="AA477" t="s">
        <v>676</v>
      </c>
      <c r="AB477" t="s">
        <v>773</v>
      </c>
      <c r="AC477" t="s">
        <v>711</v>
      </c>
      <c r="AD477" t="s">
        <v>919</v>
      </c>
      <c r="AE477" t="s">
        <v>33</v>
      </c>
    </row>
    <row r="478" spans="1:31" x14ac:dyDescent="0.3">
      <c r="A478" t="s">
        <v>2105</v>
      </c>
      <c r="B478" t="s">
        <v>2106</v>
      </c>
      <c r="C478" t="s">
        <v>715</v>
      </c>
      <c r="D478" t="s">
        <v>321</v>
      </c>
      <c r="E478" t="s">
        <v>41</v>
      </c>
      <c r="F478" t="s">
        <v>758</v>
      </c>
      <c r="G478" t="s">
        <v>1375</v>
      </c>
      <c r="H478" t="s">
        <v>652</v>
      </c>
      <c r="I478" t="s">
        <v>666</v>
      </c>
      <c r="J478" t="s">
        <v>689</v>
      </c>
      <c r="K478" t="s">
        <v>1388</v>
      </c>
      <c r="L478" t="s">
        <v>773</v>
      </c>
      <c r="M478" t="s">
        <v>666</v>
      </c>
      <c r="N478" t="s">
        <v>843</v>
      </c>
      <c r="O478" t="s">
        <v>773</v>
      </c>
      <c r="P478" t="s">
        <v>910</v>
      </c>
      <c r="Q478" t="s">
        <v>653</v>
      </c>
      <c r="R478" t="s">
        <v>726</v>
      </c>
      <c r="S478" t="s">
        <v>676</v>
      </c>
      <c r="T478" t="s">
        <v>803</v>
      </c>
      <c r="U478" t="s">
        <v>843</v>
      </c>
      <c r="V478" t="s">
        <v>676</v>
      </c>
      <c r="W478" t="s">
        <v>768</v>
      </c>
      <c r="X478" t="s">
        <v>729</v>
      </c>
      <c r="Y478" t="s">
        <v>768</v>
      </c>
      <c r="Z478" t="s">
        <v>676</v>
      </c>
      <c r="AA478" t="s">
        <v>1274</v>
      </c>
      <c r="AB478" t="s">
        <v>803</v>
      </c>
      <c r="AC478" t="s">
        <v>676</v>
      </c>
      <c r="AD478" t="s">
        <v>919</v>
      </c>
      <c r="AE478" t="s">
        <v>33</v>
      </c>
    </row>
    <row r="479" spans="1:31" x14ac:dyDescent="0.3">
      <c r="A479" t="s">
        <v>2107</v>
      </c>
      <c r="B479" t="s">
        <v>248</v>
      </c>
      <c r="C479" t="s">
        <v>738</v>
      </c>
      <c r="D479" t="s">
        <v>82</v>
      </c>
      <c r="E479" t="s">
        <v>52</v>
      </c>
      <c r="F479" t="s">
        <v>901</v>
      </c>
      <c r="G479" t="s">
        <v>1375</v>
      </c>
      <c r="H479" t="s">
        <v>766</v>
      </c>
      <c r="I479" t="s">
        <v>772</v>
      </c>
      <c r="J479" t="s">
        <v>1016</v>
      </c>
      <c r="K479" t="s">
        <v>1175</v>
      </c>
      <c r="L479" t="s">
        <v>676</v>
      </c>
      <c r="M479" t="s">
        <v>733</v>
      </c>
      <c r="N479" t="s">
        <v>1388</v>
      </c>
      <c r="O479" t="s">
        <v>661</v>
      </c>
      <c r="P479" t="s">
        <v>687</v>
      </c>
      <c r="Q479" t="s">
        <v>1067</v>
      </c>
      <c r="R479" t="s">
        <v>1650</v>
      </c>
      <c r="S479" t="s">
        <v>803</v>
      </c>
      <c r="T479" t="s">
        <v>711</v>
      </c>
      <c r="U479" t="s">
        <v>996</v>
      </c>
      <c r="V479" t="s">
        <v>733</v>
      </c>
      <c r="W479" t="s">
        <v>929</v>
      </c>
      <c r="X479" t="s">
        <v>710</v>
      </c>
      <c r="Y479" t="s">
        <v>803</v>
      </c>
      <c r="Z479" t="s">
        <v>803</v>
      </c>
      <c r="AA479" t="s">
        <v>803</v>
      </c>
      <c r="AB479" t="s">
        <v>803</v>
      </c>
      <c r="AC479" t="s">
        <v>768</v>
      </c>
      <c r="AD479" t="s">
        <v>919</v>
      </c>
      <c r="AE479" t="s">
        <v>33</v>
      </c>
    </row>
    <row r="480" spans="1:31" x14ac:dyDescent="0.3">
      <c r="A480" t="s">
        <v>2108</v>
      </c>
      <c r="B480" t="s">
        <v>2109</v>
      </c>
      <c r="C480" t="s">
        <v>738</v>
      </c>
      <c r="D480" t="s">
        <v>716</v>
      </c>
      <c r="E480" t="s">
        <v>36</v>
      </c>
      <c r="F480" t="s">
        <v>776</v>
      </c>
      <c r="G480" t="s">
        <v>714</v>
      </c>
      <c r="H480" t="s">
        <v>1330</v>
      </c>
      <c r="I480" t="s">
        <v>666</v>
      </c>
      <c r="J480" t="s">
        <v>848</v>
      </c>
      <c r="K480" t="s">
        <v>1665</v>
      </c>
      <c r="L480" t="s">
        <v>676</v>
      </c>
      <c r="M480" t="s">
        <v>772</v>
      </c>
      <c r="N480" t="s">
        <v>2110</v>
      </c>
      <c r="O480" t="s">
        <v>729</v>
      </c>
      <c r="P480" t="s">
        <v>756</v>
      </c>
      <c r="Q480" t="s">
        <v>1058</v>
      </c>
      <c r="R480" t="s">
        <v>1432</v>
      </c>
      <c r="S480" t="s">
        <v>733</v>
      </c>
      <c r="T480" t="s">
        <v>711</v>
      </c>
      <c r="U480" t="s">
        <v>1586</v>
      </c>
      <c r="V480" t="s">
        <v>733</v>
      </c>
      <c r="W480" t="s">
        <v>768</v>
      </c>
      <c r="X480" t="s">
        <v>772</v>
      </c>
      <c r="Y480" t="s">
        <v>710</v>
      </c>
      <c r="Z480" t="s">
        <v>661</v>
      </c>
      <c r="AA480" t="s">
        <v>831</v>
      </c>
      <c r="AB480" t="s">
        <v>711</v>
      </c>
      <c r="AC480" t="s">
        <v>666</v>
      </c>
      <c r="AD480" t="s">
        <v>782</v>
      </c>
      <c r="AE480" t="s">
        <v>33</v>
      </c>
    </row>
    <row r="481" spans="1:31" x14ac:dyDescent="0.3">
      <c r="A481" t="s">
        <v>2111</v>
      </c>
      <c r="B481" t="s">
        <v>548</v>
      </c>
      <c r="C481" t="s">
        <v>874</v>
      </c>
      <c r="D481" t="s">
        <v>302</v>
      </c>
      <c r="E481" t="s">
        <v>28</v>
      </c>
      <c r="F481" t="s">
        <v>805</v>
      </c>
      <c r="G481" t="s">
        <v>670</v>
      </c>
      <c r="H481" t="s">
        <v>1233</v>
      </c>
      <c r="I481" t="s">
        <v>729</v>
      </c>
      <c r="J481" t="s">
        <v>667</v>
      </c>
      <c r="K481" t="s">
        <v>1444</v>
      </c>
      <c r="L481" t="s">
        <v>733</v>
      </c>
      <c r="M481" t="s">
        <v>665</v>
      </c>
      <c r="N481" t="s">
        <v>1775</v>
      </c>
      <c r="O481" t="s">
        <v>803</v>
      </c>
      <c r="P481" t="s">
        <v>729</v>
      </c>
      <c r="Q481" t="s">
        <v>1388</v>
      </c>
      <c r="R481" t="s">
        <v>1245</v>
      </c>
      <c r="S481" t="s">
        <v>711</v>
      </c>
      <c r="T481" t="s">
        <v>768</v>
      </c>
      <c r="U481" t="s">
        <v>1459</v>
      </c>
      <c r="V481" t="s">
        <v>768</v>
      </c>
      <c r="W481" t="s">
        <v>1016</v>
      </c>
      <c r="X481" t="s">
        <v>668</v>
      </c>
      <c r="Y481" t="s">
        <v>768</v>
      </c>
      <c r="Z481" t="s">
        <v>803</v>
      </c>
      <c r="AA481" t="s">
        <v>1274</v>
      </c>
      <c r="AB481" t="s">
        <v>733</v>
      </c>
      <c r="AC481" t="s">
        <v>772</v>
      </c>
      <c r="AD481" t="s">
        <v>782</v>
      </c>
      <c r="AE481" t="s">
        <v>33</v>
      </c>
    </row>
    <row r="482" spans="1:31" x14ac:dyDescent="0.3">
      <c r="A482" t="s">
        <v>2112</v>
      </c>
      <c r="B482" t="s">
        <v>250</v>
      </c>
      <c r="C482" t="s">
        <v>834</v>
      </c>
      <c r="D482" t="s">
        <v>55</v>
      </c>
      <c r="E482" t="s">
        <v>52</v>
      </c>
      <c r="F482" t="s">
        <v>835</v>
      </c>
      <c r="G482" t="s">
        <v>1375</v>
      </c>
      <c r="H482" t="s">
        <v>771</v>
      </c>
      <c r="I482" t="s">
        <v>666</v>
      </c>
      <c r="J482" t="s">
        <v>698</v>
      </c>
      <c r="K482" t="s">
        <v>1302</v>
      </c>
      <c r="L482" t="s">
        <v>803</v>
      </c>
      <c r="M482" t="s">
        <v>661</v>
      </c>
      <c r="N482" t="s">
        <v>1591</v>
      </c>
      <c r="O482" t="s">
        <v>768</v>
      </c>
      <c r="P482" t="s">
        <v>666</v>
      </c>
      <c r="Q482" t="s">
        <v>1903</v>
      </c>
      <c r="R482" t="s">
        <v>914</v>
      </c>
      <c r="S482" t="s">
        <v>733</v>
      </c>
      <c r="T482" t="s">
        <v>733</v>
      </c>
      <c r="U482" t="s">
        <v>1584</v>
      </c>
      <c r="V482" t="s">
        <v>803</v>
      </c>
      <c r="W482" t="s">
        <v>729</v>
      </c>
      <c r="X482" t="s">
        <v>666</v>
      </c>
      <c r="Y482" t="s">
        <v>733</v>
      </c>
      <c r="Z482" t="s">
        <v>803</v>
      </c>
      <c r="AA482" t="s">
        <v>803</v>
      </c>
      <c r="AB482" t="s">
        <v>676</v>
      </c>
      <c r="AC482" t="s">
        <v>768</v>
      </c>
      <c r="AD482" t="s">
        <v>782</v>
      </c>
      <c r="AE482" t="s">
        <v>33</v>
      </c>
    </row>
    <row r="483" spans="1:31" x14ac:dyDescent="0.3">
      <c r="A483" t="s">
        <v>2113</v>
      </c>
      <c r="B483" t="s">
        <v>196</v>
      </c>
      <c r="C483" t="s">
        <v>793</v>
      </c>
      <c r="D483" t="s">
        <v>49</v>
      </c>
      <c r="E483" t="s">
        <v>28</v>
      </c>
      <c r="F483" t="s">
        <v>889</v>
      </c>
      <c r="G483" t="s">
        <v>670</v>
      </c>
      <c r="H483" t="s">
        <v>937</v>
      </c>
      <c r="I483" t="s">
        <v>661</v>
      </c>
      <c r="J483" t="s">
        <v>667</v>
      </c>
      <c r="K483" t="s">
        <v>653</v>
      </c>
      <c r="L483" t="s">
        <v>773</v>
      </c>
      <c r="M483" t="s">
        <v>1008</v>
      </c>
      <c r="N483" t="s">
        <v>1215</v>
      </c>
      <c r="O483" t="s">
        <v>733</v>
      </c>
      <c r="P483" t="s">
        <v>661</v>
      </c>
      <c r="Q483" t="s">
        <v>868</v>
      </c>
      <c r="R483" t="s">
        <v>1544</v>
      </c>
      <c r="S483" t="s">
        <v>733</v>
      </c>
      <c r="T483" t="s">
        <v>773</v>
      </c>
      <c r="U483" t="s">
        <v>1650</v>
      </c>
      <c r="V483" t="s">
        <v>773</v>
      </c>
      <c r="W483" t="s">
        <v>666</v>
      </c>
      <c r="X483" t="s">
        <v>1008</v>
      </c>
      <c r="Y483" t="s">
        <v>733</v>
      </c>
      <c r="Z483" t="s">
        <v>676</v>
      </c>
      <c r="AA483" t="s">
        <v>831</v>
      </c>
      <c r="AB483" t="s">
        <v>803</v>
      </c>
      <c r="AC483" t="s">
        <v>661</v>
      </c>
      <c r="AD483" t="s">
        <v>782</v>
      </c>
      <c r="AE483" t="s">
        <v>33</v>
      </c>
    </row>
    <row r="484" spans="1:31" x14ac:dyDescent="0.3">
      <c r="A484" t="s">
        <v>2114</v>
      </c>
      <c r="B484" t="s">
        <v>451</v>
      </c>
      <c r="C484" t="s">
        <v>834</v>
      </c>
      <c r="D484" t="s">
        <v>716</v>
      </c>
      <c r="E484" t="s">
        <v>41</v>
      </c>
      <c r="F484" t="s">
        <v>1100</v>
      </c>
      <c r="G484" t="s">
        <v>670</v>
      </c>
      <c r="H484" t="s">
        <v>894</v>
      </c>
      <c r="I484" t="s">
        <v>729</v>
      </c>
      <c r="J484" t="s">
        <v>651</v>
      </c>
      <c r="K484" t="s">
        <v>1147</v>
      </c>
      <c r="L484" t="s">
        <v>803</v>
      </c>
      <c r="M484" t="s">
        <v>772</v>
      </c>
      <c r="N484" t="s">
        <v>1894</v>
      </c>
      <c r="O484" t="s">
        <v>773</v>
      </c>
      <c r="P484" t="s">
        <v>666</v>
      </c>
      <c r="Q484" t="s">
        <v>1052</v>
      </c>
      <c r="R484" t="s">
        <v>1550</v>
      </c>
      <c r="S484" t="s">
        <v>711</v>
      </c>
      <c r="T484" t="s">
        <v>661</v>
      </c>
      <c r="U484" t="s">
        <v>1451</v>
      </c>
      <c r="V484" t="s">
        <v>733</v>
      </c>
      <c r="W484" t="s">
        <v>666</v>
      </c>
      <c r="X484" t="s">
        <v>910</v>
      </c>
      <c r="Y484" t="s">
        <v>729</v>
      </c>
      <c r="Z484" t="s">
        <v>711</v>
      </c>
      <c r="AA484" t="s">
        <v>831</v>
      </c>
      <c r="AB484" t="s">
        <v>733</v>
      </c>
      <c r="AC484" t="s">
        <v>666</v>
      </c>
      <c r="AD484" t="s">
        <v>735</v>
      </c>
      <c r="AE484" t="s">
        <v>33</v>
      </c>
    </row>
    <row r="485" spans="1:31" x14ac:dyDescent="0.3">
      <c r="A485" t="s">
        <v>2115</v>
      </c>
      <c r="B485" t="s">
        <v>2116</v>
      </c>
      <c r="C485" t="s">
        <v>715</v>
      </c>
      <c r="D485" t="s">
        <v>716</v>
      </c>
      <c r="E485" t="s">
        <v>50</v>
      </c>
      <c r="F485" t="s">
        <v>1069</v>
      </c>
      <c r="G485" t="s">
        <v>1375</v>
      </c>
      <c r="H485" t="s">
        <v>744</v>
      </c>
      <c r="I485" t="s">
        <v>772</v>
      </c>
      <c r="J485" t="s">
        <v>756</v>
      </c>
      <c r="K485" t="s">
        <v>1328</v>
      </c>
      <c r="L485" t="s">
        <v>1274</v>
      </c>
      <c r="M485" t="s">
        <v>1274</v>
      </c>
      <c r="N485" t="s">
        <v>33</v>
      </c>
      <c r="O485" t="s">
        <v>772</v>
      </c>
      <c r="P485" t="s">
        <v>756</v>
      </c>
      <c r="Q485" t="s">
        <v>1328</v>
      </c>
      <c r="R485" t="s">
        <v>1328</v>
      </c>
      <c r="S485" t="s">
        <v>803</v>
      </c>
      <c r="T485" t="s">
        <v>661</v>
      </c>
      <c r="U485" t="s">
        <v>1429</v>
      </c>
      <c r="V485" t="s">
        <v>687</v>
      </c>
      <c r="W485" t="s">
        <v>1016</v>
      </c>
      <c r="X485" t="s">
        <v>815</v>
      </c>
      <c r="Y485" t="s">
        <v>733</v>
      </c>
      <c r="Z485" t="s">
        <v>676</v>
      </c>
      <c r="AA485" t="s">
        <v>733</v>
      </c>
      <c r="AB485" t="s">
        <v>711</v>
      </c>
      <c r="AC485" t="s">
        <v>710</v>
      </c>
      <c r="AD485" t="s">
        <v>735</v>
      </c>
      <c r="AE485" t="s">
        <v>33</v>
      </c>
    </row>
    <row r="486" spans="1:31" x14ac:dyDescent="0.3">
      <c r="A486" t="s">
        <v>2117</v>
      </c>
      <c r="B486" t="s">
        <v>497</v>
      </c>
      <c r="C486" t="s">
        <v>902</v>
      </c>
      <c r="D486" t="s">
        <v>327</v>
      </c>
      <c r="E486" t="s">
        <v>28</v>
      </c>
      <c r="F486" t="s">
        <v>889</v>
      </c>
      <c r="G486" t="s">
        <v>1375</v>
      </c>
      <c r="H486" t="s">
        <v>937</v>
      </c>
      <c r="I486" t="s">
        <v>729</v>
      </c>
      <c r="J486" t="s">
        <v>665</v>
      </c>
      <c r="K486" t="s">
        <v>1302</v>
      </c>
      <c r="L486" t="s">
        <v>676</v>
      </c>
      <c r="M486" t="s">
        <v>711</v>
      </c>
      <c r="N486" t="s">
        <v>1411</v>
      </c>
      <c r="O486" t="s">
        <v>711</v>
      </c>
      <c r="P486" t="s">
        <v>772</v>
      </c>
      <c r="Q486" t="s">
        <v>1284</v>
      </c>
      <c r="R486" t="s">
        <v>1372</v>
      </c>
      <c r="S486" t="s">
        <v>711</v>
      </c>
      <c r="T486" t="s">
        <v>666</v>
      </c>
      <c r="U486" t="s">
        <v>1963</v>
      </c>
      <c r="V486" t="s">
        <v>733</v>
      </c>
      <c r="W486" t="s">
        <v>661</v>
      </c>
      <c r="X486" t="s">
        <v>910</v>
      </c>
      <c r="Y486" t="s">
        <v>803</v>
      </c>
      <c r="Z486" t="s">
        <v>676</v>
      </c>
      <c r="AA486" t="s">
        <v>1274</v>
      </c>
      <c r="AB486" t="s">
        <v>676</v>
      </c>
      <c r="AC486" t="s">
        <v>711</v>
      </c>
      <c r="AD486" t="s">
        <v>735</v>
      </c>
      <c r="AE486" t="s">
        <v>33</v>
      </c>
    </row>
    <row r="487" spans="1:31" x14ac:dyDescent="0.3">
      <c r="A487" t="s">
        <v>2118</v>
      </c>
      <c r="B487" t="s">
        <v>210</v>
      </c>
      <c r="C487" t="s">
        <v>738</v>
      </c>
      <c r="D487" t="s">
        <v>35</v>
      </c>
      <c r="E487" t="s">
        <v>52</v>
      </c>
      <c r="F487" t="s">
        <v>1163</v>
      </c>
      <c r="G487" t="s">
        <v>691</v>
      </c>
      <c r="H487" t="s">
        <v>709</v>
      </c>
      <c r="I487" t="s">
        <v>661</v>
      </c>
      <c r="J487" t="s">
        <v>735</v>
      </c>
      <c r="K487" t="s">
        <v>823</v>
      </c>
      <c r="L487" t="s">
        <v>803</v>
      </c>
      <c r="M487" t="s">
        <v>687</v>
      </c>
      <c r="N487" t="s">
        <v>1769</v>
      </c>
      <c r="O487" t="s">
        <v>711</v>
      </c>
      <c r="P487" t="s">
        <v>910</v>
      </c>
      <c r="Q487" t="s">
        <v>843</v>
      </c>
      <c r="R487" t="s">
        <v>996</v>
      </c>
      <c r="S487" t="s">
        <v>803</v>
      </c>
      <c r="T487" t="s">
        <v>773</v>
      </c>
      <c r="U487" t="s">
        <v>681</v>
      </c>
      <c r="V487" t="s">
        <v>711</v>
      </c>
      <c r="W487" t="s">
        <v>665</v>
      </c>
      <c r="X487" t="s">
        <v>668</v>
      </c>
      <c r="Y487" t="s">
        <v>772</v>
      </c>
      <c r="Z487" t="s">
        <v>803</v>
      </c>
      <c r="AA487" t="s">
        <v>831</v>
      </c>
      <c r="AB487" t="s">
        <v>773</v>
      </c>
      <c r="AC487" t="s">
        <v>666</v>
      </c>
      <c r="AD487" t="s">
        <v>735</v>
      </c>
      <c r="AE487" t="s">
        <v>33</v>
      </c>
    </row>
    <row r="488" spans="1:31" x14ac:dyDescent="0.3">
      <c r="A488" t="s">
        <v>2119</v>
      </c>
      <c r="B488" t="s">
        <v>179</v>
      </c>
      <c r="C488" t="s">
        <v>818</v>
      </c>
      <c r="D488" t="s">
        <v>61</v>
      </c>
      <c r="E488" t="s">
        <v>36</v>
      </c>
      <c r="F488" t="s">
        <v>1076</v>
      </c>
      <c r="G488" t="s">
        <v>1375</v>
      </c>
      <c r="H488" t="s">
        <v>664</v>
      </c>
      <c r="I488" t="s">
        <v>772</v>
      </c>
      <c r="J488" t="s">
        <v>782</v>
      </c>
      <c r="K488" t="s">
        <v>1225</v>
      </c>
      <c r="L488" t="s">
        <v>831</v>
      </c>
      <c r="M488" t="s">
        <v>711</v>
      </c>
      <c r="N488" t="s">
        <v>2120</v>
      </c>
      <c r="O488" t="s">
        <v>661</v>
      </c>
      <c r="P488" t="s">
        <v>698</v>
      </c>
      <c r="Q488" t="s">
        <v>1550</v>
      </c>
      <c r="R488" t="s">
        <v>1134</v>
      </c>
      <c r="S488" t="s">
        <v>803</v>
      </c>
      <c r="T488" t="s">
        <v>733</v>
      </c>
      <c r="U488" t="s">
        <v>1247</v>
      </c>
      <c r="V488" t="s">
        <v>733</v>
      </c>
      <c r="W488" t="s">
        <v>729</v>
      </c>
      <c r="X488" t="s">
        <v>687</v>
      </c>
      <c r="Y488" t="s">
        <v>687</v>
      </c>
      <c r="Z488" t="s">
        <v>733</v>
      </c>
      <c r="AA488" t="s">
        <v>831</v>
      </c>
      <c r="AB488" t="s">
        <v>773</v>
      </c>
      <c r="AC488" t="s">
        <v>773</v>
      </c>
      <c r="AD488" t="s">
        <v>735</v>
      </c>
      <c r="AE488" t="s">
        <v>33</v>
      </c>
    </row>
    <row r="489" spans="1:31" x14ac:dyDescent="0.3">
      <c r="A489" t="s">
        <v>2121</v>
      </c>
      <c r="B489" t="s">
        <v>426</v>
      </c>
      <c r="C489" t="s">
        <v>834</v>
      </c>
      <c r="D489" t="s">
        <v>327</v>
      </c>
      <c r="E489" t="s">
        <v>41</v>
      </c>
      <c r="F489" t="s">
        <v>874</v>
      </c>
      <c r="G489" t="s">
        <v>1375</v>
      </c>
      <c r="H489" t="s">
        <v>840</v>
      </c>
      <c r="I489" t="s">
        <v>661</v>
      </c>
      <c r="J489" t="s">
        <v>689</v>
      </c>
      <c r="K489" t="s">
        <v>1027</v>
      </c>
      <c r="L489" t="s">
        <v>676</v>
      </c>
      <c r="M489" t="s">
        <v>661</v>
      </c>
      <c r="N489" t="s">
        <v>2122</v>
      </c>
      <c r="O489" t="s">
        <v>768</v>
      </c>
      <c r="P489" t="s">
        <v>929</v>
      </c>
      <c r="Q489" t="s">
        <v>1122</v>
      </c>
      <c r="R489" t="s">
        <v>1378</v>
      </c>
      <c r="S489" t="s">
        <v>803</v>
      </c>
      <c r="T489" t="s">
        <v>733</v>
      </c>
      <c r="U489" t="s">
        <v>1553</v>
      </c>
      <c r="V489" t="s">
        <v>803</v>
      </c>
      <c r="W489" t="s">
        <v>729</v>
      </c>
      <c r="X489" t="s">
        <v>772</v>
      </c>
      <c r="Y489" t="s">
        <v>803</v>
      </c>
      <c r="Z489" t="s">
        <v>733</v>
      </c>
      <c r="AA489" t="s">
        <v>676</v>
      </c>
      <c r="AB489" t="s">
        <v>676</v>
      </c>
      <c r="AC489" t="s">
        <v>773</v>
      </c>
      <c r="AD489" t="s">
        <v>667</v>
      </c>
      <c r="AE489" t="s">
        <v>33</v>
      </c>
    </row>
    <row r="490" spans="1:31" x14ac:dyDescent="0.3">
      <c r="A490" t="s">
        <v>2123</v>
      </c>
      <c r="B490" t="s">
        <v>2124</v>
      </c>
      <c r="C490" t="s">
        <v>793</v>
      </c>
      <c r="D490" t="s">
        <v>38</v>
      </c>
      <c r="E490" t="s">
        <v>50</v>
      </c>
      <c r="F490" t="s">
        <v>1061</v>
      </c>
      <c r="G490" t="s">
        <v>1375</v>
      </c>
      <c r="H490" t="s">
        <v>654</v>
      </c>
      <c r="I490" t="s">
        <v>772</v>
      </c>
      <c r="J490" t="s">
        <v>710</v>
      </c>
      <c r="K490" t="s">
        <v>1456</v>
      </c>
      <c r="L490" t="s">
        <v>1274</v>
      </c>
      <c r="M490" t="s">
        <v>831</v>
      </c>
      <c r="N490" t="s">
        <v>1319</v>
      </c>
      <c r="O490" t="s">
        <v>772</v>
      </c>
      <c r="P490" t="s">
        <v>665</v>
      </c>
      <c r="Q490" t="s">
        <v>2040</v>
      </c>
      <c r="R490" t="s">
        <v>1456</v>
      </c>
      <c r="S490" t="s">
        <v>803</v>
      </c>
      <c r="T490" t="s">
        <v>733</v>
      </c>
      <c r="U490" t="s">
        <v>1611</v>
      </c>
      <c r="V490" t="s">
        <v>661</v>
      </c>
      <c r="W490" t="s">
        <v>1008</v>
      </c>
      <c r="X490" t="s">
        <v>735</v>
      </c>
      <c r="Y490" t="s">
        <v>733</v>
      </c>
      <c r="Z490" t="s">
        <v>676</v>
      </c>
      <c r="AA490" t="s">
        <v>733</v>
      </c>
      <c r="AB490" t="s">
        <v>803</v>
      </c>
      <c r="AC490" t="s">
        <v>687</v>
      </c>
      <c r="AD490" t="s">
        <v>667</v>
      </c>
      <c r="AE490" t="s">
        <v>33</v>
      </c>
    </row>
    <row r="491" spans="1:31" x14ac:dyDescent="0.3">
      <c r="A491" t="s">
        <v>2125</v>
      </c>
      <c r="B491" t="s">
        <v>199</v>
      </c>
      <c r="C491" t="s">
        <v>818</v>
      </c>
      <c r="D491" t="s">
        <v>78</v>
      </c>
      <c r="E491" t="s">
        <v>41</v>
      </c>
      <c r="F491" t="s">
        <v>835</v>
      </c>
      <c r="G491" t="s">
        <v>714</v>
      </c>
      <c r="H491" t="s">
        <v>785</v>
      </c>
      <c r="I491" t="s">
        <v>661</v>
      </c>
      <c r="J491" t="s">
        <v>698</v>
      </c>
      <c r="K491" t="s">
        <v>1504</v>
      </c>
      <c r="L491" t="s">
        <v>773</v>
      </c>
      <c r="M491" t="s">
        <v>910</v>
      </c>
      <c r="N491" t="s">
        <v>1551</v>
      </c>
      <c r="O491" t="s">
        <v>733</v>
      </c>
      <c r="P491" t="s">
        <v>711</v>
      </c>
      <c r="Q491" t="s">
        <v>1210</v>
      </c>
      <c r="R491" t="s">
        <v>1180</v>
      </c>
      <c r="S491" t="s">
        <v>676</v>
      </c>
      <c r="T491" t="s">
        <v>676</v>
      </c>
      <c r="U491" t="s">
        <v>970</v>
      </c>
      <c r="V491" t="s">
        <v>729</v>
      </c>
      <c r="W491" t="s">
        <v>735</v>
      </c>
      <c r="X491" t="s">
        <v>712</v>
      </c>
      <c r="Y491" t="s">
        <v>661</v>
      </c>
      <c r="Z491" t="s">
        <v>768</v>
      </c>
      <c r="AA491" t="s">
        <v>803</v>
      </c>
      <c r="AB491" t="s">
        <v>803</v>
      </c>
      <c r="AC491" t="s">
        <v>768</v>
      </c>
      <c r="AD491" t="s">
        <v>667</v>
      </c>
      <c r="AE491" t="s">
        <v>33</v>
      </c>
    </row>
    <row r="492" spans="1:31" x14ac:dyDescent="0.3">
      <c r="A492" t="s">
        <v>2126</v>
      </c>
      <c r="B492" t="s">
        <v>483</v>
      </c>
      <c r="C492" t="s">
        <v>793</v>
      </c>
      <c r="D492" t="s">
        <v>1416</v>
      </c>
      <c r="E492" t="s">
        <v>52</v>
      </c>
      <c r="F492" t="s">
        <v>1024</v>
      </c>
      <c r="G492" t="s">
        <v>1375</v>
      </c>
      <c r="H492" t="s">
        <v>754</v>
      </c>
      <c r="I492" t="s">
        <v>729</v>
      </c>
      <c r="J492" t="s">
        <v>756</v>
      </c>
      <c r="K492" t="s">
        <v>1616</v>
      </c>
      <c r="L492" t="s">
        <v>803</v>
      </c>
      <c r="M492" t="s">
        <v>729</v>
      </c>
      <c r="N492" t="s">
        <v>1385</v>
      </c>
      <c r="O492" t="s">
        <v>773</v>
      </c>
      <c r="P492" t="s">
        <v>666</v>
      </c>
      <c r="Q492" t="s">
        <v>987</v>
      </c>
      <c r="R492" t="s">
        <v>998</v>
      </c>
      <c r="S492" t="s">
        <v>733</v>
      </c>
      <c r="T492" t="s">
        <v>711</v>
      </c>
      <c r="U492" t="s">
        <v>1650</v>
      </c>
      <c r="V492" t="s">
        <v>803</v>
      </c>
      <c r="W492" t="s">
        <v>661</v>
      </c>
      <c r="X492" t="s">
        <v>910</v>
      </c>
      <c r="Y492" t="s">
        <v>803</v>
      </c>
      <c r="Z492" t="s">
        <v>831</v>
      </c>
      <c r="AA492" t="s">
        <v>1274</v>
      </c>
      <c r="AB492" t="s">
        <v>733</v>
      </c>
      <c r="AC492" t="s">
        <v>733</v>
      </c>
      <c r="AD492" t="s">
        <v>689</v>
      </c>
      <c r="AE492" t="s">
        <v>33</v>
      </c>
    </row>
    <row r="493" spans="1:31" x14ac:dyDescent="0.3">
      <c r="A493" t="s">
        <v>2127</v>
      </c>
      <c r="B493" t="s">
        <v>262</v>
      </c>
      <c r="C493" t="s">
        <v>939</v>
      </c>
      <c r="D493" t="s">
        <v>38</v>
      </c>
      <c r="E493" t="s">
        <v>41</v>
      </c>
      <c r="F493" t="s">
        <v>993</v>
      </c>
      <c r="G493" t="s">
        <v>644</v>
      </c>
      <c r="H493" t="s">
        <v>824</v>
      </c>
      <c r="I493" t="s">
        <v>729</v>
      </c>
      <c r="J493" t="s">
        <v>735</v>
      </c>
      <c r="K493" t="s">
        <v>1135</v>
      </c>
      <c r="L493" t="s">
        <v>803</v>
      </c>
      <c r="M493" t="s">
        <v>687</v>
      </c>
      <c r="N493" t="s">
        <v>1468</v>
      </c>
      <c r="O493" t="s">
        <v>733</v>
      </c>
      <c r="P493" t="s">
        <v>910</v>
      </c>
      <c r="Q493" t="s">
        <v>763</v>
      </c>
      <c r="R493" t="s">
        <v>1342</v>
      </c>
      <c r="S493" t="s">
        <v>733</v>
      </c>
      <c r="T493" t="s">
        <v>773</v>
      </c>
      <c r="U493" t="s">
        <v>1830</v>
      </c>
      <c r="V493" t="s">
        <v>831</v>
      </c>
      <c r="W493" t="s">
        <v>773</v>
      </c>
      <c r="X493" t="s">
        <v>768</v>
      </c>
      <c r="Y493" t="s">
        <v>729</v>
      </c>
      <c r="Z493" t="s">
        <v>803</v>
      </c>
      <c r="AA493" t="s">
        <v>831</v>
      </c>
      <c r="AB493" t="s">
        <v>773</v>
      </c>
      <c r="AC493" t="s">
        <v>773</v>
      </c>
      <c r="AD493" t="s">
        <v>689</v>
      </c>
      <c r="AE493" t="s">
        <v>33</v>
      </c>
    </row>
    <row r="494" spans="1:31" x14ac:dyDescent="0.3">
      <c r="A494" t="s">
        <v>2128</v>
      </c>
      <c r="B494" t="s">
        <v>2129</v>
      </c>
      <c r="C494" t="s">
        <v>645</v>
      </c>
      <c r="D494" t="s">
        <v>302</v>
      </c>
      <c r="E494" t="s">
        <v>41</v>
      </c>
      <c r="F494" t="s">
        <v>817</v>
      </c>
      <c r="G494" t="s">
        <v>1375</v>
      </c>
      <c r="H494" t="s">
        <v>754</v>
      </c>
      <c r="I494" t="s">
        <v>661</v>
      </c>
      <c r="J494" t="s">
        <v>710</v>
      </c>
      <c r="K494" t="s">
        <v>843</v>
      </c>
      <c r="L494" t="s">
        <v>831</v>
      </c>
      <c r="M494" t="s">
        <v>729</v>
      </c>
      <c r="N494" t="s">
        <v>1974</v>
      </c>
      <c r="O494" t="s">
        <v>729</v>
      </c>
      <c r="P494" t="s">
        <v>666</v>
      </c>
      <c r="Q494" t="s">
        <v>705</v>
      </c>
      <c r="R494" t="s">
        <v>883</v>
      </c>
      <c r="S494" t="s">
        <v>733</v>
      </c>
      <c r="T494" t="s">
        <v>773</v>
      </c>
      <c r="U494" t="s">
        <v>705</v>
      </c>
      <c r="V494" t="s">
        <v>676</v>
      </c>
      <c r="W494" t="s">
        <v>768</v>
      </c>
      <c r="X494" t="s">
        <v>661</v>
      </c>
      <c r="Y494" t="s">
        <v>772</v>
      </c>
      <c r="Z494" t="s">
        <v>1274</v>
      </c>
      <c r="AA494" t="s">
        <v>831</v>
      </c>
      <c r="AB494" t="s">
        <v>831</v>
      </c>
      <c r="AC494" t="s">
        <v>803</v>
      </c>
      <c r="AD494" t="s">
        <v>689</v>
      </c>
      <c r="AE494" t="s">
        <v>33</v>
      </c>
    </row>
    <row r="495" spans="1:31" x14ac:dyDescent="0.3">
      <c r="A495" t="s">
        <v>2130</v>
      </c>
      <c r="B495" t="s">
        <v>2131</v>
      </c>
      <c r="C495" t="s">
        <v>793</v>
      </c>
      <c r="D495" t="s">
        <v>47</v>
      </c>
      <c r="E495" t="s">
        <v>28</v>
      </c>
      <c r="F495" t="s">
        <v>691</v>
      </c>
      <c r="G495" t="s">
        <v>1375</v>
      </c>
      <c r="H495" t="s">
        <v>905</v>
      </c>
      <c r="I495" t="s">
        <v>768</v>
      </c>
      <c r="J495" t="s">
        <v>848</v>
      </c>
      <c r="K495" t="s">
        <v>677</v>
      </c>
      <c r="L495" t="s">
        <v>768</v>
      </c>
      <c r="M495" t="s">
        <v>689</v>
      </c>
      <c r="N495" t="s">
        <v>1438</v>
      </c>
      <c r="O495" t="s">
        <v>1274</v>
      </c>
      <c r="P495" t="s">
        <v>768</v>
      </c>
      <c r="Q495" t="s">
        <v>1319</v>
      </c>
      <c r="R495" t="s">
        <v>1351</v>
      </c>
      <c r="S495" t="s">
        <v>803</v>
      </c>
      <c r="T495" t="s">
        <v>768</v>
      </c>
      <c r="U495" t="s">
        <v>843</v>
      </c>
      <c r="V495" t="s">
        <v>768</v>
      </c>
      <c r="W495" t="s">
        <v>689</v>
      </c>
      <c r="X495" t="s">
        <v>848</v>
      </c>
      <c r="Y495" t="s">
        <v>1274</v>
      </c>
      <c r="Z495" t="s">
        <v>768</v>
      </c>
      <c r="AA495" t="s">
        <v>803</v>
      </c>
      <c r="AB495" t="s">
        <v>1274</v>
      </c>
      <c r="AC495" t="s">
        <v>1274</v>
      </c>
      <c r="AD495" t="s">
        <v>689</v>
      </c>
      <c r="AE495" t="s">
        <v>33</v>
      </c>
    </row>
    <row r="496" spans="1:31" x14ac:dyDescent="0.3">
      <c r="A496" t="s">
        <v>2132</v>
      </c>
      <c r="B496" t="s">
        <v>494</v>
      </c>
      <c r="C496" t="s">
        <v>834</v>
      </c>
      <c r="D496" t="s">
        <v>716</v>
      </c>
      <c r="E496" t="s">
        <v>52</v>
      </c>
      <c r="F496" t="s">
        <v>793</v>
      </c>
      <c r="G496" t="s">
        <v>1375</v>
      </c>
      <c r="H496" t="s">
        <v>754</v>
      </c>
      <c r="I496" t="s">
        <v>729</v>
      </c>
      <c r="J496" t="s">
        <v>1008</v>
      </c>
      <c r="K496" t="s">
        <v>1081</v>
      </c>
      <c r="L496" t="s">
        <v>773</v>
      </c>
      <c r="M496" t="s">
        <v>666</v>
      </c>
      <c r="N496" t="s">
        <v>988</v>
      </c>
      <c r="O496" t="s">
        <v>803</v>
      </c>
      <c r="P496" t="s">
        <v>773</v>
      </c>
      <c r="Q496" t="s">
        <v>843</v>
      </c>
      <c r="R496" t="s">
        <v>2133</v>
      </c>
      <c r="S496" t="s">
        <v>831</v>
      </c>
      <c r="T496" t="s">
        <v>676</v>
      </c>
      <c r="U496" t="s">
        <v>843</v>
      </c>
      <c r="V496" t="s">
        <v>676</v>
      </c>
      <c r="W496" t="s">
        <v>729</v>
      </c>
      <c r="X496" t="s">
        <v>666</v>
      </c>
      <c r="Y496" t="s">
        <v>831</v>
      </c>
      <c r="Z496" t="s">
        <v>831</v>
      </c>
      <c r="AA496" t="s">
        <v>831</v>
      </c>
      <c r="AB496" t="s">
        <v>676</v>
      </c>
      <c r="AC496" t="s">
        <v>803</v>
      </c>
      <c r="AD496" t="s">
        <v>668</v>
      </c>
      <c r="AE496" t="s">
        <v>33</v>
      </c>
    </row>
    <row r="497" spans="1:31" x14ac:dyDescent="0.3">
      <c r="A497" t="s">
        <v>2134</v>
      </c>
      <c r="B497" t="s">
        <v>2135</v>
      </c>
      <c r="C497" t="s">
        <v>715</v>
      </c>
      <c r="D497" t="s">
        <v>47</v>
      </c>
      <c r="E497" t="s">
        <v>28</v>
      </c>
      <c r="F497" t="s">
        <v>715</v>
      </c>
      <c r="G497" t="s">
        <v>644</v>
      </c>
      <c r="H497" t="s">
        <v>730</v>
      </c>
      <c r="I497" t="s">
        <v>768</v>
      </c>
      <c r="J497" t="s">
        <v>1016</v>
      </c>
      <c r="K497" t="s">
        <v>1616</v>
      </c>
      <c r="L497" t="s">
        <v>773</v>
      </c>
      <c r="M497" t="s">
        <v>910</v>
      </c>
      <c r="N497" t="s">
        <v>1429</v>
      </c>
      <c r="O497" t="s">
        <v>676</v>
      </c>
      <c r="P497" t="s">
        <v>803</v>
      </c>
      <c r="Q497" t="s">
        <v>843</v>
      </c>
      <c r="R497" t="s">
        <v>1260</v>
      </c>
      <c r="S497" t="s">
        <v>803</v>
      </c>
      <c r="T497" t="s">
        <v>733</v>
      </c>
      <c r="U497" t="s">
        <v>1500</v>
      </c>
      <c r="V497" t="s">
        <v>733</v>
      </c>
      <c r="W497" t="s">
        <v>687</v>
      </c>
      <c r="X497" t="s">
        <v>1016</v>
      </c>
      <c r="Y497" t="s">
        <v>773</v>
      </c>
      <c r="Z497" t="s">
        <v>676</v>
      </c>
      <c r="AA497" t="s">
        <v>831</v>
      </c>
      <c r="AB497" t="s">
        <v>803</v>
      </c>
      <c r="AC497" t="s">
        <v>768</v>
      </c>
      <c r="AD497" t="s">
        <v>668</v>
      </c>
      <c r="AE497" t="s">
        <v>33</v>
      </c>
    </row>
    <row r="498" spans="1:31" x14ac:dyDescent="0.3">
      <c r="A498" t="s">
        <v>2136</v>
      </c>
      <c r="B498" t="s">
        <v>2137</v>
      </c>
      <c r="C498" t="s">
        <v>738</v>
      </c>
      <c r="D498" t="s">
        <v>297</v>
      </c>
      <c r="E498" t="s">
        <v>36</v>
      </c>
      <c r="F498" t="s">
        <v>901</v>
      </c>
      <c r="G498" t="s">
        <v>1375</v>
      </c>
      <c r="H498" t="s">
        <v>730</v>
      </c>
      <c r="I498" t="s">
        <v>661</v>
      </c>
      <c r="J498" t="s">
        <v>815</v>
      </c>
      <c r="K498" t="s">
        <v>1215</v>
      </c>
      <c r="L498" t="s">
        <v>803</v>
      </c>
      <c r="M498" t="s">
        <v>910</v>
      </c>
      <c r="N498" t="s">
        <v>2138</v>
      </c>
      <c r="O498" t="s">
        <v>711</v>
      </c>
      <c r="P498" t="s">
        <v>1008</v>
      </c>
      <c r="Q498" t="s">
        <v>700</v>
      </c>
      <c r="R498" t="s">
        <v>810</v>
      </c>
      <c r="S498" t="s">
        <v>676</v>
      </c>
      <c r="T498" t="s">
        <v>733</v>
      </c>
      <c r="U498" t="s">
        <v>843</v>
      </c>
      <c r="V498" t="s">
        <v>803</v>
      </c>
      <c r="W498" t="s">
        <v>711</v>
      </c>
      <c r="X498" t="s">
        <v>729</v>
      </c>
      <c r="Y498" t="s">
        <v>666</v>
      </c>
      <c r="Z498" t="s">
        <v>676</v>
      </c>
      <c r="AA498" t="s">
        <v>1274</v>
      </c>
      <c r="AB498" t="s">
        <v>676</v>
      </c>
      <c r="AC498" t="s">
        <v>803</v>
      </c>
      <c r="AD498" t="s">
        <v>668</v>
      </c>
      <c r="AE498" t="s">
        <v>33</v>
      </c>
    </row>
    <row r="499" spans="1:31" x14ac:dyDescent="0.3">
      <c r="A499" t="s">
        <v>2139</v>
      </c>
      <c r="B499" t="s">
        <v>513</v>
      </c>
      <c r="C499" t="s">
        <v>818</v>
      </c>
      <c r="D499" t="s">
        <v>716</v>
      </c>
      <c r="E499" t="s">
        <v>36</v>
      </c>
      <c r="F499" t="s">
        <v>835</v>
      </c>
      <c r="G499" t="s">
        <v>1375</v>
      </c>
      <c r="H499" t="s">
        <v>884</v>
      </c>
      <c r="I499" t="s">
        <v>768</v>
      </c>
      <c r="J499" t="s">
        <v>1016</v>
      </c>
      <c r="K499" t="s">
        <v>1134</v>
      </c>
      <c r="L499" t="s">
        <v>733</v>
      </c>
      <c r="M499" t="s">
        <v>666</v>
      </c>
      <c r="N499" t="s">
        <v>1421</v>
      </c>
      <c r="O499" t="s">
        <v>803</v>
      </c>
      <c r="P499" t="s">
        <v>711</v>
      </c>
      <c r="Q499" t="s">
        <v>1368</v>
      </c>
      <c r="R499" t="s">
        <v>989</v>
      </c>
      <c r="S499" t="s">
        <v>733</v>
      </c>
      <c r="T499" t="s">
        <v>773</v>
      </c>
      <c r="U499" t="s">
        <v>1308</v>
      </c>
      <c r="V499" t="s">
        <v>831</v>
      </c>
      <c r="W499" t="s">
        <v>773</v>
      </c>
      <c r="X499" t="s">
        <v>768</v>
      </c>
      <c r="Y499" t="s">
        <v>772</v>
      </c>
      <c r="Z499" t="s">
        <v>803</v>
      </c>
      <c r="AA499" t="s">
        <v>1274</v>
      </c>
      <c r="AB499" t="s">
        <v>803</v>
      </c>
      <c r="AC499" t="s">
        <v>733</v>
      </c>
      <c r="AD499" t="s">
        <v>651</v>
      </c>
      <c r="AE499" t="s">
        <v>33</v>
      </c>
    </row>
    <row r="500" spans="1:31" x14ac:dyDescent="0.3">
      <c r="A500" t="s">
        <v>2140</v>
      </c>
      <c r="B500" t="s">
        <v>246</v>
      </c>
      <c r="C500" t="s">
        <v>834</v>
      </c>
      <c r="D500" t="s">
        <v>47</v>
      </c>
      <c r="E500" t="s">
        <v>36</v>
      </c>
      <c r="F500" t="s">
        <v>901</v>
      </c>
      <c r="G500" t="s">
        <v>1375</v>
      </c>
      <c r="H500" t="s">
        <v>788</v>
      </c>
      <c r="I500" t="s">
        <v>729</v>
      </c>
      <c r="J500" t="s">
        <v>651</v>
      </c>
      <c r="K500" t="s">
        <v>1520</v>
      </c>
      <c r="L500" t="s">
        <v>803</v>
      </c>
      <c r="M500" t="s">
        <v>772</v>
      </c>
      <c r="N500" t="s">
        <v>677</v>
      </c>
      <c r="O500" t="s">
        <v>773</v>
      </c>
      <c r="P500" t="s">
        <v>666</v>
      </c>
      <c r="Q500" t="s">
        <v>843</v>
      </c>
      <c r="R500" t="s">
        <v>1153</v>
      </c>
      <c r="S500" t="s">
        <v>803</v>
      </c>
      <c r="T500" t="s">
        <v>733</v>
      </c>
      <c r="U500" t="s">
        <v>1611</v>
      </c>
      <c r="V500" t="s">
        <v>831</v>
      </c>
      <c r="W500" t="s">
        <v>768</v>
      </c>
      <c r="X500" t="s">
        <v>729</v>
      </c>
      <c r="Y500" t="s">
        <v>729</v>
      </c>
      <c r="Z500" t="s">
        <v>803</v>
      </c>
      <c r="AA500" t="s">
        <v>831</v>
      </c>
      <c r="AB500" t="s">
        <v>729</v>
      </c>
      <c r="AC500" t="s">
        <v>831</v>
      </c>
      <c r="AD500" t="s">
        <v>651</v>
      </c>
      <c r="AE500" t="s">
        <v>33</v>
      </c>
    </row>
    <row r="501" spans="1:31" x14ac:dyDescent="0.3">
      <c r="A501" t="s">
        <v>2141</v>
      </c>
      <c r="B501" t="s">
        <v>420</v>
      </c>
      <c r="C501" t="s">
        <v>993</v>
      </c>
      <c r="D501" t="s">
        <v>345</v>
      </c>
      <c r="E501" t="s">
        <v>41</v>
      </c>
      <c r="F501" t="s">
        <v>911</v>
      </c>
      <c r="G501" t="s">
        <v>1375</v>
      </c>
      <c r="H501" t="s">
        <v>814</v>
      </c>
      <c r="I501" t="s">
        <v>768</v>
      </c>
      <c r="J501" t="s">
        <v>1008</v>
      </c>
      <c r="K501" t="s">
        <v>1368</v>
      </c>
      <c r="L501" t="s">
        <v>733</v>
      </c>
      <c r="M501" t="s">
        <v>661</v>
      </c>
      <c r="N501" t="s">
        <v>1377</v>
      </c>
      <c r="O501" t="s">
        <v>733</v>
      </c>
      <c r="P501" t="s">
        <v>711</v>
      </c>
      <c r="Q501" t="s">
        <v>1372</v>
      </c>
      <c r="R501" t="s">
        <v>1180</v>
      </c>
      <c r="S501" t="s">
        <v>733</v>
      </c>
      <c r="T501" t="s">
        <v>773</v>
      </c>
      <c r="U501" t="s">
        <v>1650</v>
      </c>
      <c r="V501" t="s">
        <v>803</v>
      </c>
      <c r="W501" t="s">
        <v>661</v>
      </c>
      <c r="X501" t="s">
        <v>687</v>
      </c>
      <c r="Y501" t="s">
        <v>773</v>
      </c>
      <c r="Z501" t="s">
        <v>1274</v>
      </c>
      <c r="AA501" t="s">
        <v>1274</v>
      </c>
      <c r="AB501" t="s">
        <v>831</v>
      </c>
      <c r="AC501" t="s">
        <v>733</v>
      </c>
      <c r="AD501" t="s">
        <v>651</v>
      </c>
      <c r="AE501" t="s">
        <v>33</v>
      </c>
    </row>
    <row r="502" spans="1:31" x14ac:dyDescent="0.3">
      <c r="A502" t="s">
        <v>2142</v>
      </c>
      <c r="B502" t="s">
        <v>2143</v>
      </c>
      <c r="C502" t="s">
        <v>793</v>
      </c>
      <c r="D502" t="s">
        <v>69</v>
      </c>
      <c r="E502" t="s">
        <v>28</v>
      </c>
      <c r="F502" t="s">
        <v>834</v>
      </c>
      <c r="G502" t="s">
        <v>644</v>
      </c>
      <c r="H502" t="s">
        <v>731</v>
      </c>
      <c r="I502" t="s">
        <v>768</v>
      </c>
      <c r="J502" t="s">
        <v>665</v>
      </c>
      <c r="K502" t="s">
        <v>1120</v>
      </c>
      <c r="L502" t="s">
        <v>1274</v>
      </c>
      <c r="M502" t="s">
        <v>773</v>
      </c>
      <c r="N502" t="s">
        <v>2144</v>
      </c>
      <c r="O502" t="s">
        <v>768</v>
      </c>
      <c r="P502" t="s">
        <v>687</v>
      </c>
      <c r="Q502" t="s">
        <v>1087</v>
      </c>
      <c r="R502" t="s">
        <v>1012</v>
      </c>
      <c r="S502" t="s">
        <v>711</v>
      </c>
      <c r="T502" t="s">
        <v>661</v>
      </c>
      <c r="U502" t="s">
        <v>1383</v>
      </c>
      <c r="V502" t="s">
        <v>773</v>
      </c>
      <c r="W502" t="s">
        <v>661</v>
      </c>
      <c r="X502" t="s">
        <v>929</v>
      </c>
      <c r="Y502" t="s">
        <v>733</v>
      </c>
      <c r="Z502" t="s">
        <v>831</v>
      </c>
      <c r="AA502" t="s">
        <v>831</v>
      </c>
      <c r="AB502" t="s">
        <v>803</v>
      </c>
      <c r="AC502" t="s">
        <v>666</v>
      </c>
      <c r="AD502" t="s">
        <v>651</v>
      </c>
      <c r="AE502" t="s">
        <v>33</v>
      </c>
    </row>
    <row r="503" spans="1:31" x14ac:dyDescent="0.3">
      <c r="A503" t="s">
        <v>2145</v>
      </c>
      <c r="B503" t="s">
        <v>260</v>
      </c>
      <c r="C503" t="s">
        <v>939</v>
      </c>
      <c r="D503" t="s">
        <v>69</v>
      </c>
      <c r="E503" t="s">
        <v>41</v>
      </c>
      <c r="F503" t="s">
        <v>717</v>
      </c>
      <c r="G503" t="s">
        <v>1375</v>
      </c>
      <c r="H503" t="s">
        <v>811</v>
      </c>
      <c r="I503" t="s">
        <v>768</v>
      </c>
      <c r="J503" t="s">
        <v>710</v>
      </c>
      <c r="K503" t="s">
        <v>1535</v>
      </c>
      <c r="L503" t="s">
        <v>803</v>
      </c>
      <c r="M503" t="s">
        <v>666</v>
      </c>
      <c r="N503" t="s">
        <v>2050</v>
      </c>
      <c r="O503" t="s">
        <v>733</v>
      </c>
      <c r="P503" t="s">
        <v>729</v>
      </c>
      <c r="Q503" t="s">
        <v>949</v>
      </c>
      <c r="R503" t="s">
        <v>1368</v>
      </c>
      <c r="S503" t="s">
        <v>733</v>
      </c>
      <c r="T503" t="s">
        <v>733</v>
      </c>
      <c r="U503" t="s">
        <v>1271</v>
      </c>
      <c r="V503" t="s">
        <v>773</v>
      </c>
      <c r="W503" t="s">
        <v>666</v>
      </c>
      <c r="X503" t="s">
        <v>929</v>
      </c>
      <c r="Y503" t="s">
        <v>733</v>
      </c>
      <c r="Z503" t="s">
        <v>733</v>
      </c>
      <c r="AA503" t="s">
        <v>676</v>
      </c>
      <c r="AB503" t="s">
        <v>676</v>
      </c>
      <c r="AC503" t="s">
        <v>729</v>
      </c>
      <c r="AD503" t="s">
        <v>651</v>
      </c>
      <c r="AE503" t="s">
        <v>33</v>
      </c>
    </row>
    <row r="504" spans="1:31" x14ac:dyDescent="0.3">
      <c r="A504" t="s">
        <v>2146</v>
      </c>
      <c r="B504" t="s">
        <v>452</v>
      </c>
      <c r="C504" t="s">
        <v>1037</v>
      </c>
      <c r="D504" t="s">
        <v>304</v>
      </c>
      <c r="E504" t="s">
        <v>50</v>
      </c>
      <c r="F504" t="s">
        <v>1166</v>
      </c>
      <c r="G504" t="s">
        <v>691</v>
      </c>
      <c r="H504" t="s">
        <v>1136</v>
      </c>
      <c r="I504" t="s">
        <v>729</v>
      </c>
      <c r="J504" t="s">
        <v>772</v>
      </c>
      <c r="K504" t="s">
        <v>1474</v>
      </c>
      <c r="L504" t="s">
        <v>1274</v>
      </c>
      <c r="M504" t="s">
        <v>831</v>
      </c>
      <c r="N504" t="s">
        <v>1377</v>
      </c>
      <c r="O504" t="s">
        <v>768</v>
      </c>
      <c r="P504" t="s">
        <v>666</v>
      </c>
      <c r="Q504" t="s">
        <v>1611</v>
      </c>
      <c r="R504" t="s">
        <v>1836</v>
      </c>
      <c r="S504" t="s">
        <v>773</v>
      </c>
      <c r="T504" t="s">
        <v>729</v>
      </c>
      <c r="U504" t="s">
        <v>1804</v>
      </c>
      <c r="V504" t="s">
        <v>661</v>
      </c>
      <c r="W504" t="s">
        <v>910</v>
      </c>
      <c r="X504" t="s">
        <v>651</v>
      </c>
      <c r="Y504" t="s">
        <v>666</v>
      </c>
      <c r="Z504" t="s">
        <v>803</v>
      </c>
      <c r="AA504" t="s">
        <v>733</v>
      </c>
      <c r="AB504" t="s">
        <v>803</v>
      </c>
      <c r="AC504" t="s">
        <v>929</v>
      </c>
      <c r="AD504" t="s">
        <v>651</v>
      </c>
      <c r="AE504" t="s">
        <v>33</v>
      </c>
    </row>
    <row r="505" spans="1:31" x14ac:dyDescent="0.3">
      <c r="A505" t="s">
        <v>2147</v>
      </c>
      <c r="B505" t="s">
        <v>2148</v>
      </c>
      <c r="C505" t="s">
        <v>738</v>
      </c>
      <c r="D505" t="s">
        <v>82</v>
      </c>
      <c r="E505" t="s">
        <v>41</v>
      </c>
      <c r="F505" t="s">
        <v>873</v>
      </c>
      <c r="G505" t="s">
        <v>1375</v>
      </c>
      <c r="H505" t="s">
        <v>753</v>
      </c>
      <c r="I505" t="s">
        <v>729</v>
      </c>
      <c r="J505" t="s">
        <v>668</v>
      </c>
      <c r="K505" t="s">
        <v>1110</v>
      </c>
      <c r="L505" t="s">
        <v>831</v>
      </c>
      <c r="M505" t="s">
        <v>729</v>
      </c>
      <c r="N505" t="s">
        <v>2149</v>
      </c>
      <c r="O505" t="s">
        <v>711</v>
      </c>
      <c r="P505" t="s">
        <v>929</v>
      </c>
      <c r="Q505" t="s">
        <v>720</v>
      </c>
      <c r="R505" t="s">
        <v>2150</v>
      </c>
      <c r="S505" t="s">
        <v>803</v>
      </c>
      <c r="T505" t="s">
        <v>733</v>
      </c>
      <c r="U505" t="s">
        <v>1356</v>
      </c>
      <c r="V505" t="s">
        <v>1274</v>
      </c>
      <c r="W505" t="s">
        <v>711</v>
      </c>
      <c r="X505" t="s">
        <v>711</v>
      </c>
      <c r="Y505" t="s">
        <v>711</v>
      </c>
      <c r="Z505" t="s">
        <v>733</v>
      </c>
      <c r="AA505" t="s">
        <v>676</v>
      </c>
      <c r="AB505" t="s">
        <v>733</v>
      </c>
      <c r="AC505" t="s">
        <v>831</v>
      </c>
      <c r="AD505" t="s">
        <v>698</v>
      </c>
      <c r="AE505" t="s">
        <v>33</v>
      </c>
    </row>
    <row r="506" spans="1:31" x14ac:dyDescent="0.3">
      <c r="A506" t="s">
        <v>2151</v>
      </c>
      <c r="B506" t="s">
        <v>249</v>
      </c>
      <c r="C506" t="s">
        <v>738</v>
      </c>
      <c r="D506" t="s">
        <v>45</v>
      </c>
      <c r="E506" t="s">
        <v>36</v>
      </c>
      <c r="F506" t="s">
        <v>1090</v>
      </c>
      <c r="G506" t="s">
        <v>1375</v>
      </c>
      <c r="H506" t="s">
        <v>897</v>
      </c>
      <c r="I506" t="s">
        <v>768</v>
      </c>
      <c r="J506" t="s">
        <v>698</v>
      </c>
      <c r="K506" t="s">
        <v>1938</v>
      </c>
      <c r="L506" t="s">
        <v>803</v>
      </c>
      <c r="M506" t="s">
        <v>772</v>
      </c>
      <c r="N506" t="s">
        <v>2152</v>
      </c>
      <c r="O506" t="s">
        <v>803</v>
      </c>
      <c r="P506" t="s">
        <v>661</v>
      </c>
      <c r="Q506" t="s">
        <v>1551</v>
      </c>
      <c r="R506" t="s">
        <v>1616</v>
      </c>
      <c r="S506" t="s">
        <v>803</v>
      </c>
      <c r="T506" t="s">
        <v>733</v>
      </c>
      <c r="U506" t="s">
        <v>1234</v>
      </c>
      <c r="V506" t="s">
        <v>676</v>
      </c>
      <c r="W506" t="s">
        <v>773</v>
      </c>
      <c r="X506" t="s">
        <v>768</v>
      </c>
      <c r="Y506" t="s">
        <v>665</v>
      </c>
      <c r="Z506" t="s">
        <v>803</v>
      </c>
      <c r="AA506" t="s">
        <v>831</v>
      </c>
      <c r="AB506" t="s">
        <v>733</v>
      </c>
      <c r="AC506" t="s">
        <v>711</v>
      </c>
      <c r="AD506" t="s">
        <v>698</v>
      </c>
      <c r="AE506" t="s">
        <v>33</v>
      </c>
    </row>
    <row r="507" spans="1:31" x14ac:dyDescent="0.3">
      <c r="A507" t="s">
        <v>2153</v>
      </c>
      <c r="B507" t="s">
        <v>2154</v>
      </c>
      <c r="C507" t="s">
        <v>834</v>
      </c>
      <c r="D507" t="s">
        <v>345</v>
      </c>
      <c r="E507" t="s">
        <v>50</v>
      </c>
      <c r="F507" t="s">
        <v>714</v>
      </c>
      <c r="G507" t="s">
        <v>1375</v>
      </c>
      <c r="H507" t="s">
        <v>750</v>
      </c>
      <c r="I507" t="s">
        <v>666</v>
      </c>
      <c r="J507" t="s">
        <v>710</v>
      </c>
      <c r="K507" t="s">
        <v>656</v>
      </c>
      <c r="L507" t="s">
        <v>1274</v>
      </c>
      <c r="M507" t="s">
        <v>1274</v>
      </c>
      <c r="N507" t="s">
        <v>33</v>
      </c>
      <c r="O507" t="s">
        <v>666</v>
      </c>
      <c r="P507" t="s">
        <v>710</v>
      </c>
      <c r="Q507" t="s">
        <v>656</v>
      </c>
      <c r="R507" t="s">
        <v>656</v>
      </c>
      <c r="S507" t="s">
        <v>1274</v>
      </c>
      <c r="T507" t="s">
        <v>1274</v>
      </c>
      <c r="U507" t="s">
        <v>33</v>
      </c>
      <c r="V507" t="s">
        <v>910</v>
      </c>
      <c r="W507" t="s">
        <v>803</v>
      </c>
      <c r="X507" t="s">
        <v>1008</v>
      </c>
      <c r="Y507" t="s">
        <v>803</v>
      </c>
      <c r="Z507" t="s">
        <v>1274</v>
      </c>
      <c r="AA507" t="s">
        <v>1274</v>
      </c>
      <c r="AB507" t="s">
        <v>803</v>
      </c>
      <c r="AC507" t="s">
        <v>803</v>
      </c>
      <c r="AD507" t="s">
        <v>698</v>
      </c>
      <c r="AE507" t="s">
        <v>33</v>
      </c>
    </row>
    <row r="508" spans="1:31" x14ac:dyDescent="0.3">
      <c r="A508" t="s">
        <v>2155</v>
      </c>
      <c r="B508" t="s">
        <v>164</v>
      </c>
      <c r="C508" t="s">
        <v>715</v>
      </c>
      <c r="D508" t="s">
        <v>59</v>
      </c>
      <c r="E508" t="s">
        <v>28</v>
      </c>
      <c r="F508" t="s">
        <v>932</v>
      </c>
      <c r="G508" t="s">
        <v>1375</v>
      </c>
      <c r="H508" t="s">
        <v>884</v>
      </c>
      <c r="I508" t="s">
        <v>729</v>
      </c>
      <c r="J508" t="s">
        <v>710</v>
      </c>
      <c r="K508" t="s">
        <v>1304</v>
      </c>
      <c r="L508" t="s">
        <v>676</v>
      </c>
      <c r="M508" t="s">
        <v>768</v>
      </c>
      <c r="N508" t="s">
        <v>915</v>
      </c>
      <c r="O508" t="s">
        <v>768</v>
      </c>
      <c r="P508" t="s">
        <v>687</v>
      </c>
      <c r="Q508" t="s">
        <v>1219</v>
      </c>
      <c r="R508" t="s">
        <v>843</v>
      </c>
      <c r="S508" t="s">
        <v>831</v>
      </c>
      <c r="T508" t="s">
        <v>676</v>
      </c>
      <c r="U508" t="s">
        <v>1611</v>
      </c>
      <c r="V508" t="s">
        <v>773</v>
      </c>
      <c r="W508" t="s">
        <v>687</v>
      </c>
      <c r="X508" t="s">
        <v>1016</v>
      </c>
      <c r="Y508" t="s">
        <v>711</v>
      </c>
      <c r="Z508" t="s">
        <v>676</v>
      </c>
      <c r="AA508" t="s">
        <v>831</v>
      </c>
      <c r="AB508" t="s">
        <v>803</v>
      </c>
      <c r="AC508" t="s">
        <v>711</v>
      </c>
      <c r="AD508" t="s">
        <v>756</v>
      </c>
      <c r="AE508" t="s">
        <v>33</v>
      </c>
    </row>
    <row r="509" spans="1:31" x14ac:dyDescent="0.3">
      <c r="A509" t="s">
        <v>2156</v>
      </c>
      <c r="B509" t="s">
        <v>237</v>
      </c>
      <c r="C509" t="s">
        <v>834</v>
      </c>
      <c r="D509" t="s">
        <v>45</v>
      </c>
      <c r="E509" t="s">
        <v>50</v>
      </c>
      <c r="F509" t="s">
        <v>715</v>
      </c>
      <c r="G509" t="s">
        <v>644</v>
      </c>
      <c r="H509" t="s">
        <v>770</v>
      </c>
      <c r="I509" t="s">
        <v>729</v>
      </c>
      <c r="J509" t="s">
        <v>687</v>
      </c>
      <c r="K509" t="s">
        <v>2045</v>
      </c>
      <c r="L509" t="s">
        <v>1274</v>
      </c>
      <c r="M509" t="s">
        <v>1274</v>
      </c>
      <c r="N509" t="s">
        <v>33</v>
      </c>
      <c r="O509" t="s">
        <v>729</v>
      </c>
      <c r="P509" t="s">
        <v>687</v>
      </c>
      <c r="Q509" t="s">
        <v>2045</v>
      </c>
      <c r="R509" t="s">
        <v>2045</v>
      </c>
      <c r="S509" t="s">
        <v>676</v>
      </c>
      <c r="T509" t="s">
        <v>773</v>
      </c>
      <c r="U509" t="s">
        <v>1368</v>
      </c>
      <c r="V509" t="s">
        <v>711</v>
      </c>
      <c r="W509" t="s">
        <v>1008</v>
      </c>
      <c r="X509" t="s">
        <v>698</v>
      </c>
      <c r="Y509" t="s">
        <v>733</v>
      </c>
      <c r="Z509" t="s">
        <v>1274</v>
      </c>
      <c r="AA509" t="s">
        <v>711</v>
      </c>
      <c r="AB509" t="s">
        <v>729</v>
      </c>
      <c r="AC509" t="s">
        <v>910</v>
      </c>
      <c r="AD509" t="s">
        <v>756</v>
      </c>
      <c r="AE509" t="s">
        <v>33</v>
      </c>
    </row>
    <row r="510" spans="1:31" x14ac:dyDescent="0.3">
      <c r="A510" t="s">
        <v>2157</v>
      </c>
      <c r="B510" t="s">
        <v>551</v>
      </c>
      <c r="C510" t="s">
        <v>946</v>
      </c>
      <c r="D510" t="s">
        <v>57</v>
      </c>
      <c r="E510" t="s">
        <v>52</v>
      </c>
      <c r="F510" t="s">
        <v>792</v>
      </c>
      <c r="G510" t="s">
        <v>1375</v>
      </c>
      <c r="H510" t="s">
        <v>750</v>
      </c>
      <c r="I510" t="s">
        <v>729</v>
      </c>
      <c r="J510" t="s">
        <v>910</v>
      </c>
      <c r="K510" t="s">
        <v>1553</v>
      </c>
      <c r="L510" t="s">
        <v>803</v>
      </c>
      <c r="M510" t="s">
        <v>711</v>
      </c>
      <c r="N510" t="s">
        <v>1377</v>
      </c>
      <c r="O510" t="s">
        <v>773</v>
      </c>
      <c r="P510" t="s">
        <v>711</v>
      </c>
      <c r="Q510" t="s">
        <v>705</v>
      </c>
      <c r="R510" t="s">
        <v>1865</v>
      </c>
      <c r="S510" t="s">
        <v>831</v>
      </c>
      <c r="T510" t="s">
        <v>803</v>
      </c>
      <c r="U510" t="s">
        <v>843</v>
      </c>
      <c r="V510" t="s">
        <v>831</v>
      </c>
      <c r="W510" t="s">
        <v>729</v>
      </c>
      <c r="X510" t="s">
        <v>661</v>
      </c>
      <c r="Y510" t="s">
        <v>661</v>
      </c>
      <c r="Z510" t="s">
        <v>803</v>
      </c>
      <c r="AA510" t="s">
        <v>831</v>
      </c>
      <c r="AB510" t="s">
        <v>831</v>
      </c>
      <c r="AC510" t="s">
        <v>666</v>
      </c>
      <c r="AD510" t="s">
        <v>756</v>
      </c>
      <c r="AE510" t="s">
        <v>33</v>
      </c>
    </row>
    <row r="511" spans="1:31" x14ac:dyDescent="0.3">
      <c r="A511" t="s">
        <v>2158</v>
      </c>
      <c r="B511" t="s">
        <v>511</v>
      </c>
      <c r="C511" t="s">
        <v>1069</v>
      </c>
      <c r="D511" t="s">
        <v>316</v>
      </c>
      <c r="E511" t="s">
        <v>41</v>
      </c>
      <c r="F511" t="s">
        <v>818</v>
      </c>
      <c r="G511" t="s">
        <v>1375</v>
      </c>
      <c r="H511" t="s">
        <v>882</v>
      </c>
      <c r="I511" t="s">
        <v>711</v>
      </c>
      <c r="J511" t="s">
        <v>651</v>
      </c>
      <c r="K511" t="s">
        <v>2050</v>
      </c>
      <c r="L511" t="s">
        <v>676</v>
      </c>
      <c r="M511" t="s">
        <v>666</v>
      </c>
      <c r="N511" t="s">
        <v>1788</v>
      </c>
      <c r="O511" t="s">
        <v>733</v>
      </c>
      <c r="P511" t="s">
        <v>772</v>
      </c>
      <c r="Q511" t="s">
        <v>653</v>
      </c>
      <c r="R511" t="s">
        <v>1092</v>
      </c>
      <c r="S511" t="s">
        <v>733</v>
      </c>
      <c r="T511" t="s">
        <v>733</v>
      </c>
      <c r="U511" t="s">
        <v>2159</v>
      </c>
      <c r="V511" t="s">
        <v>803</v>
      </c>
      <c r="W511" t="s">
        <v>768</v>
      </c>
      <c r="X511" t="s">
        <v>666</v>
      </c>
      <c r="Y511" t="s">
        <v>772</v>
      </c>
      <c r="Z511" t="s">
        <v>711</v>
      </c>
      <c r="AA511" t="s">
        <v>831</v>
      </c>
      <c r="AB511" t="s">
        <v>733</v>
      </c>
      <c r="AC511" t="s">
        <v>729</v>
      </c>
      <c r="AD511" t="s">
        <v>756</v>
      </c>
      <c r="AE511" t="s">
        <v>33</v>
      </c>
    </row>
    <row r="512" spans="1:31" x14ac:dyDescent="0.3">
      <c r="A512" t="s">
        <v>2160</v>
      </c>
      <c r="B512" t="s">
        <v>201</v>
      </c>
      <c r="C512" t="s">
        <v>645</v>
      </c>
      <c r="D512" t="s">
        <v>716</v>
      </c>
      <c r="E512" t="s">
        <v>50</v>
      </c>
      <c r="F512" t="s">
        <v>1084</v>
      </c>
      <c r="G512" t="s">
        <v>737</v>
      </c>
      <c r="H512" t="s">
        <v>686</v>
      </c>
      <c r="I512" t="s">
        <v>729</v>
      </c>
      <c r="J512" t="s">
        <v>910</v>
      </c>
      <c r="K512" t="s">
        <v>1312</v>
      </c>
      <c r="L512" t="s">
        <v>1274</v>
      </c>
      <c r="M512" t="s">
        <v>1274</v>
      </c>
      <c r="N512" t="s">
        <v>33</v>
      </c>
      <c r="O512" t="s">
        <v>729</v>
      </c>
      <c r="P512" t="s">
        <v>910</v>
      </c>
      <c r="Q512" t="s">
        <v>1312</v>
      </c>
      <c r="R512" t="s">
        <v>1312</v>
      </c>
      <c r="S512" t="s">
        <v>676</v>
      </c>
      <c r="T512" t="s">
        <v>676</v>
      </c>
      <c r="U512" t="s">
        <v>1747</v>
      </c>
      <c r="V512" t="s">
        <v>910</v>
      </c>
      <c r="W512" t="s">
        <v>667</v>
      </c>
      <c r="X512" t="s">
        <v>936</v>
      </c>
      <c r="Y512" t="s">
        <v>711</v>
      </c>
      <c r="Z512" t="s">
        <v>676</v>
      </c>
      <c r="AA512" t="s">
        <v>733</v>
      </c>
      <c r="AB512" t="s">
        <v>711</v>
      </c>
      <c r="AC512" t="s">
        <v>687</v>
      </c>
      <c r="AD512" t="s">
        <v>710</v>
      </c>
      <c r="AE512" t="s">
        <v>33</v>
      </c>
    </row>
    <row r="513" spans="1:31" x14ac:dyDescent="0.3">
      <c r="A513" t="s">
        <v>2161</v>
      </c>
      <c r="B513" t="s">
        <v>258</v>
      </c>
      <c r="C513" t="s">
        <v>993</v>
      </c>
      <c r="D513" t="s">
        <v>49</v>
      </c>
      <c r="E513" t="s">
        <v>28</v>
      </c>
      <c r="F513" t="s">
        <v>860</v>
      </c>
      <c r="G513" t="s">
        <v>1375</v>
      </c>
      <c r="H513" t="s">
        <v>1169</v>
      </c>
      <c r="I513" t="s">
        <v>729</v>
      </c>
      <c r="J513" t="s">
        <v>698</v>
      </c>
      <c r="K513" t="s">
        <v>1346</v>
      </c>
      <c r="L513" t="s">
        <v>803</v>
      </c>
      <c r="M513" t="s">
        <v>687</v>
      </c>
      <c r="N513" t="s">
        <v>1775</v>
      </c>
      <c r="O513" t="s">
        <v>773</v>
      </c>
      <c r="P513" t="s">
        <v>729</v>
      </c>
      <c r="Q513" t="s">
        <v>1372</v>
      </c>
      <c r="R513" t="s">
        <v>1368</v>
      </c>
      <c r="S513" t="s">
        <v>1274</v>
      </c>
      <c r="T513" t="s">
        <v>1274</v>
      </c>
      <c r="U513" t="s">
        <v>33</v>
      </c>
      <c r="V513" t="s">
        <v>773</v>
      </c>
      <c r="W513" t="s">
        <v>698</v>
      </c>
      <c r="X513" t="s">
        <v>735</v>
      </c>
      <c r="Y513" t="s">
        <v>768</v>
      </c>
      <c r="Z513" t="s">
        <v>676</v>
      </c>
      <c r="AA513" t="s">
        <v>676</v>
      </c>
      <c r="AB513" t="s">
        <v>729</v>
      </c>
      <c r="AC513" t="s">
        <v>729</v>
      </c>
      <c r="AD513" t="s">
        <v>710</v>
      </c>
      <c r="AE513" t="s">
        <v>33</v>
      </c>
    </row>
    <row r="514" spans="1:31" x14ac:dyDescent="0.3">
      <c r="A514" t="s">
        <v>2162</v>
      </c>
      <c r="B514" t="s">
        <v>2163</v>
      </c>
      <c r="C514" t="s">
        <v>715</v>
      </c>
      <c r="D514" t="s">
        <v>35</v>
      </c>
      <c r="E514" t="s">
        <v>41</v>
      </c>
      <c r="F514" t="s">
        <v>1061</v>
      </c>
      <c r="G514" t="s">
        <v>1375</v>
      </c>
      <c r="H514" t="s">
        <v>991</v>
      </c>
      <c r="I514" t="s">
        <v>768</v>
      </c>
      <c r="J514" t="s">
        <v>782</v>
      </c>
      <c r="K514" t="s">
        <v>2164</v>
      </c>
      <c r="L514" t="s">
        <v>733</v>
      </c>
      <c r="M514" t="s">
        <v>756</v>
      </c>
      <c r="N514" t="s">
        <v>2165</v>
      </c>
      <c r="O514" t="s">
        <v>803</v>
      </c>
      <c r="P514" t="s">
        <v>711</v>
      </c>
      <c r="Q514" t="s">
        <v>1304</v>
      </c>
      <c r="R514" t="s">
        <v>1351</v>
      </c>
      <c r="S514" t="s">
        <v>1274</v>
      </c>
      <c r="T514" t="s">
        <v>831</v>
      </c>
      <c r="U514" t="s">
        <v>843</v>
      </c>
      <c r="V514" t="s">
        <v>676</v>
      </c>
      <c r="W514" t="s">
        <v>773</v>
      </c>
      <c r="X514" t="s">
        <v>768</v>
      </c>
      <c r="Y514" t="s">
        <v>803</v>
      </c>
      <c r="Z514" t="s">
        <v>676</v>
      </c>
      <c r="AA514" t="s">
        <v>831</v>
      </c>
      <c r="AB514" t="s">
        <v>831</v>
      </c>
      <c r="AC514" t="s">
        <v>733</v>
      </c>
      <c r="AD514" t="s">
        <v>710</v>
      </c>
      <c r="AE514" t="s">
        <v>33</v>
      </c>
    </row>
    <row r="515" spans="1:31" x14ac:dyDescent="0.3">
      <c r="A515" t="s">
        <v>2166</v>
      </c>
      <c r="B515" t="s">
        <v>2167</v>
      </c>
      <c r="C515" t="s">
        <v>931</v>
      </c>
      <c r="D515" t="s">
        <v>59</v>
      </c>
      <c r="E515" t="s">
        <v>52</v>
      </c>
      <c r="F515" t="s">
        <v>758</v>
      </c>
      <c r="G515" t="s">
        <v>1375</v>
      </c>
      <c r="H515" t="s">
        <v>754</v>
      </c>
      <c r="I515" t="s">
        <v>768</v>
      </c>
      <c r="J515" t="s">
        <v>710</v>
      </c>
      <c r="K515" t="s">
        <v>1505</v>
      </c>
      <c r="L515" t="s">
        <v>1274</v>
      </c>
      <c r="M515" t="s">
        <v>803</v>
      </c>
      <c r="N515" t="s">
        <v>1319</v>
      </c>
      <c r="O515" t="s">
        <v>768</v>
      </c>
      <c r="P515" t="s">
        <v>1008</v>
      </c>
      <c r="Q515" t="s">
        <v>996</v>
      </c>
      <c r="R515" t="s">
        <v>1505</v>
      </c>
      <c r="S515" t="s">
        <v>773</v>
      </c>
      <c r="T515" t="s">
        <v>773</v>
      </c>
      <c r="U515" t="s">
        <v>1732</v>
      </c>
      <c r="V515" t="s">
        <v>676</v>
      </c>
      <c r="W515" t="s">
        <v>773</v>
      </c>
      <c r="X515" t="s">
        <v>768</v>
      </c>
      <c r="Y515" t="s">
        <v>1274</v>
      </c>
      <c r="Z515" t="s">
        <v>1274</v>
      </c>
      <c r="AA515" t="s">
        <v>1274</v>
      </c>
      <c r="AB515" t="s">
        <v>676</v>
      </c>
      <c r="AC515" t="s">
        <v>768</v>
      </c>
      <c r="AD515" t="s">
        <v>710</v>
      </c>
      <c r="AE515" t="s">
        <v>33</v>
      </c>
    </row>
    <row r="516" spans="1:31" x14ac:dyDescent="0.3">
      <c r="A516" t="s">
        <v>2168</v>
      </c>
      <c r="B516" t="s">
        <v>566</v>
      </c>
      <c r="C516" t="s">
        <v>793</v>
      </c>
      <c r="D516" t="s">
        <v>345</v>
      </c>
      <c r="E516" t="s">
        <v>28</v>
      </c>
      <c r="F516" t="s">
        <v>850</v>
      </c>
      <c r="G516" t="s">
        <v>1375</v>
      </c>
      <c r="H516" t="s">
        <v>814</v>
      </c>
      <c r="I516" t="s">
        <v>768</v>
      </c>
      <c r="J516" t="s">
        <v>910</v>
      </c>
      <c r="K516" t="s">
        <v>1066</v>
      </c>
      <c r="L516" t="s">
        <v>803</v>
      </c>
      <c r="M516" t="s">
        <v>729</v>
      </c>
      <c r="N516" t="s">
        <v>2050</v>
      </c>
      <c r="O516" t="s">
        <v>733</v>
      </c>
      <c r="P516" t="s">
        <v>733</v>
      </c>
      <c r="Q516" t="s">
        <v>1732</v>
      </c>
      <c r="R516" t="s">
        <v>1602</v>
      </c>
      <c r="S516" t="s">
        <v>676</v>
      </c>
      <c r="T516" t="s">
        <v>676</v>
      </c>
      <c r="U516" t="s">
        <v>1732</v>
      </c>
      <c r="V516" t="s">
        <v>803</v>
      </c>
      <c r="W516" t="s">
        <v>773</v>
      </c>
      <c r="X516" t="s">
        <v>729</v>
      </c>
      <c r="Y516" t="s">
        <v>803</v>
      </c>
      <c r="Z516" t="s">
        <v>831</v>
      </c>
      <c r="AA516" t="s">
        <v>831</v>
      </c>
      <c r="AB516" t="s">
        <v>676</v>
      </c>
      <c r="AC516" t="s">
        <v>661</v>
      </c>
      <c r="AD516" t="s">
        <v>710</v>
      </c>
      <c r="AE516" t="s">
        <v>33</v>
      </c>
    </row>
    <row r="517" spans="1:31" x14ac:dyDescent="0.3">
      <c r="A517" t="s">
        <v>2169</v>
      </c>
      <c r="B517" t="s">
        <v>2170</v>
      </c>
      <c r="C517" t="s">
        <v>793</v>
      </c>
      <c r="D517" t="s">
        <v>345</v>
      </c>
      <c r="E517" t="s">
        <v>36</v>
      </c>
      <c r="F517" t="s">
        <v>758</v>
      </c>
      <c r="G517" t="s">
        <v>1375</v>
      </c>
      <c r="H517" t="s">
        <v>663</v>
      </c>
      <c r="I517" t="s">
        <v>768</v>
      </c>
      <c r="J517" t="s">
        <v>729</v>
      </c>
      <c r="K517" t="s">
        <v>705</v>
      </c>
      <c r="L517" t="s">
        <v>676</v>
      </c>
      <c r="M517" t="s">
        <v>803</v>
      </c>
      <c r="N517" t="s">
        <v>843</v>
      </c>
      <c r="O517" t="s">
        <v>773</v>
      </c>
      <c r="P517" t="s">
        <v>773</v>
      </c>
      <c r="Q517" t="s">
        <v>1732</v>
      </c>
      <c r="R517" t="s">
        <v>1752</v>
      </c>
      <c r="S517" t="s">
        <v>803</v>
      </c>
      <c r="T517" t="s">
        <v>803</v>
      </c>
      <c r="U517" t="s">
        <v>1732</v>
      </c>
      <c r="V517" t="s">
        <v>676</v>
      </c>
      <c r="W517" t="s">
        <v>803</v>
      </c>
      <c r="X517" t="s">
        <v>773</v>
      </c>
      <c r="Y517" t="s">
        <v>666</v>
      </c>
      <c r="Z517" t="s">
        <v>1274</v>
      </c>
      <c r="AA517" t="s">
        <v>1274</v>
      </c>
      <c r="AB517" t="s">
        <v>676</v>
      </c>
      <c r="AC517" t="s">
        <v>803</v>
      </c>
      <c r="AD517" t="s">
        <v>710</v>
      </c>
      <c r="AE517" t="s">
        <v>33</v>
      </c>
    </row>
    <row r="518" spans="1:31" x14ac:dyDescent="0.3">
      <c r="A518" t="s">
        <v>2171</v>
      </c>
      <c r="B518" t="s">
        <v>245</v>
      </c>
      <c r="C518" t="s">
        <v>931</v>
      </c>
      <c r="D518" t="s">
        <v>45</v>
      </c>
      <c r="E518" t="s">
        <v>41</v>
      </c>
      <c r="F518" t="s">
        <v>921</v>
      </c>
      <c r="G518" t="s">
        <v>1375</v>
      </c>
      <c r="H518" t="s">
        <v>727</v>
      </c>
      <c r="I518" t="s">
        <v>711</v>
      </c>
      <c r="J518" t="s">
        <v>665</v>
      </c>
      <c r="K518" t="s">
        <v>1411</v>
      </c>
      <c r="L518" t="s">
        <v>803</v>
      </c>
      <c r="M518" t="s">
        <v>772</v>
      </c>
      <c r="N518" t="s">
        <v>2003</v>
      </c>
      <c r="O518" t="s">
        <v>676</v>
      </c>
      <c r="P518" t="s">
        <v>768</v>
      </c>
      <c r="Q518" t="s">
        <v>1351</v>
      </c>
      <c r="R518" t="s">
        <v>1441</v>
      </c>
      <c r="S518" t="s">
        <v>676</v>
      </c>
      <c r="T518" t="s">
        <v>803</v>
      </c>
      <c r="U518" t="s">
        <v>1356</v>
      </c>
      <c r="V518" t="s">
        <v>676</v>
      </c>
      <c r="W518" t="s">
        <v>729</v>
      </c>
      <c r="X518" t="s">
        <v>666</v>
      </c>
      <c r="Y518" t="s">
        <v>803</v>
      </c>
      <c r="Z518" t="s">
        <v>676</v>
      </c>
      <c r="AA518" t="s">
        <v>831</v>
      </c>
      <c r="AB518" t="s">
        <v>676</v>
      </c>
      <c r="AC518" t="s">
        <v>733</v>
      </c>
      <c r="AD518" t="s">
        <v>665</v>
      </c>
      <c r="AE518" t="s">
        <v>33</v>
      </c>
    </row>
    <row r="519" spans="1:31" x14ac:dyDescent="0.3">
      <c r="A519" t="s">
        <v>2172</v>
      </c>
      <c r="B519" t="s">
        <v>2173</v>
      </c>
      <c r="C519" t="s">
        <v>793</v>
      </c>
      <c r="D519" t="s">
        <v>35</v>
      </c>
      <c r="E519" t="s">
        <v>41</v>
      </c>
      <c r="F519" t="s">
        <v>946</v>
      </c>
      <c r="G519" t="s">
        <v>1375</v>
      </c>
      <c r="H519" t="s">
        <v>771</v>
      </c>
      <c r="I519" t="s">
        <v>711</v>
      </c>
      <c r="J519" t="s">
        <v>929</v>
      </c>
      <c r="K519" t="s">
        <v>1377</v>
      </c>
      <c r="L519" t="s">
        <v>773</v>
      </c>
      <c r="M519" t="s">
        <v>666</v>
      </c>
      <c r="N519" t="s">
        <v>949</v>
      </c>
      <c r="O519" t="s">
        <v>831</v>
      </c>
      <c r="P519" t="s">
        <v>733</v>
      </c>
      <c r="Q519" t="s">
        <v>677</v>
      </c>
      <c r="R519" t="s">
        <v>914</v>
      </c>
      <c r="S519" t="s">
        <v>831</v>
      </c>
      <c r="T519" t="s">
        <v>831</v>
      </c>
      <c r="U519" t="s">
        <v>1732</v>
      </c>
      <c r="V519" t="s">
        <v>733</v>
      </c>
      <c r="W519" t="s">
        <v>729</v>
      </c>
      <c r="X519" t="s">
        <v>687</v>
      </c>
      <c r="Y519" t="s">
        <v>676</v>
      </c>
      <c r="Z519" t="s">
        <v>676</v>
      </c>
      <c r="AA519" t="s">
        <v>1274</v>
      </c>
      <c r="AB519" t="s">
        <v>676</v>
      </c>
      <c r="AC519" t="s">
        <v>711</v>
      </c>
      <c r="AD519" t="s">
        <v>665</v>
      </c>
      <c r="AE519" t="s">
        <v>33</v>
      </c>
    </row>
    <row r="520" spans="1:31" x14ac:dyDescent="0.3">
      <c r="A520" t="s">
        <v>2174</v>
      </c>
      <c r="B520" t="s">
        <v>2175</v>
      </c>
      <c r="C520" t="s">
        <v>834</v>
      </c>
      <c r="D520" t="s">
        <v>49</v>
      </c>
      <c r="E520" t="s">
        <v>50</v>
      </c>
      <c r="F520" t="s">
        <v>931</v>
      </c>
      <c r="G520" t="s">
        <v>1375</v>
      </c>
      <c r="H520" t="s">
        <v>721</v>
      </c>
      <c r="I520" t="s">
        <v>768</v>
      </c>
      <c r="J520" t="s">
        <v>910</v>
      </c>
      <c r="K520" t="s">
        <v>1181</v>
      </c>
      <c r="L520" t="s">
        <v>831</v>
      </c>
      <c r="M520" t="s">
        <v>733</v>
      </c>
      <c r="N520" t="s">
        <v>1894</v>
      </c>
      <c r="O520" t="s">
        <v>711</v>
      </c>
      <c r="P520" t="s">
        <v>729</v>
      </c>
      <c r="Q520" t="s">
        <v>1650</v>
      </c>
      <c r="R520" t="s">
        <v>1485</v>
      </c>
      <c r="S520" t="s">
        <v>676</v>
      </c>
      <c r="T520" t="s">
        <v>676</v>
      </c>
      <c r="U520" t="s">
        <v>1650</v>
      </c>
      <c r="V520" t="s">
        <v>803</v>
      </c>
      <c r="W520" t="s">
        <v>729</v>
      </c>
      <c r="X520" t="s">
        <v>687</v>
      </c>
      <c r="Y520" t="s">
        <v>676</v>
      </c>
      <c r="Z520" t="s">
        <v>1274</v>
      </c>
      <c r="AA520" t="s">
        <v>676</v>
      </c>
      <c r="AB520" t="s">
        <v>831</v>
      </c>
      <c r="AC520" t="s">
        <v>711</v>
      </c>
      <c r="AD520" t="s">
        <v>665</v>
      </c>
      <c r="AE520" t="s">
        <v>33</v>
      </c>
    </row>
    <row r="521" spans="1:31" x14ac:dyDescent="0.3">
      <c r="A521" t="s">
        <v>2176</v>
      </c>
      <c r="B521" t="s">
        <v>2177</v>
      </c>
      <c r="C521" t="s">
        <v>793</v>
      </c>
      <c r="D521" t="s">
        <v>345</v>
      </c>
      <c r="E521" t="s">
        <v>28</v>
      </c>
      <c r="F521" t="s">
        <v>758</v>
      </c>
      <c r="G521" t="s">
        <v>1375</v>
      </c>
      <c r="H521" t="s">
        <v>790</v>
      </c>
      <c r="I521" t="s">
        <v>768</v>
      </c>
      <c r="J521" t="s">
        <v>910</v>
      </c>
      <c r="K521" t="s">
        <v>843</v>
      </c>
      <c r="L521" t="s">
        <v>1274</v>
      </c>
      <c r="M521" t="s">
        <v>676</v>
      </c>
      <c r="N521" t="s">
        <v>1319</v>
      </c>
      <c r="O521" t="s">
        <v>768</v>
      </c>
      <c r="P521" t="s">
        <v>687</v>
      </c>
      <c r="Q521" t="s">
        <v>656</v>
      </c>
      <c r="R521" t="s">
        <v>843</v>
      </c>
      <c r="S521" t="s">
        <v>803</v>
      </c>
      <c r="T521" t="s">
        <v>803</v>
      </c>
      <c r="U521" t="s">
        <v>1732</v>
      </c>
      <c r="V521" t="s">
        <v>768</v>
      </c>
      <c r="W521" t="s">
        <v>768</v>
      </c>
      <c r="X521" t="s">
        <v>910</v>
      </c>
      <c r="Y521" t="s">
        <v>803</v>
      </c>
      <c r="Z521" t="s">
        <v>676</v>
      </c>
      <c r="AA521" t="s">
        <v>1274</v>
      </c>
      <c r="AB521" t="s">
        <v>1274</v>
      </c>
      <c r="AC521" t="s">
        <v>773</v>
      </c>
      <c r="AD521" t="s">
        <v>665</v>
      </c>
      <c r="AE521" t="s">
        <v>33</v>
      </c>
    </row>
    <row r="522" spans="1:31" x14ac:dyDescent="0.3">
      <c r="A522" t="s">
        <v>2178</v>
      </c>
      <c r="B522" t="s">
        <v>213</v>
      </c>
      <c r="C522" t="s">
        <v>1037</v>
      </c>
      <c r="D522" t="s">
        <v>40</v>
      </c>
      <c r="E522" t="s">
        <v>50</v>
      </c>
      <c r="F522" t="s">
        <v>932</v>
      </c>
      <c r="G522" t="s">
        <v>1375</v>
      </c>
      <c r="H522" t="s">
        <v>731</v>
      </c>
      <c r="I522" t="s">
        <v>729</v>
      </c>
      <c r="J522" t="s">
        <v>710</v>
      </c>
      <c r="K522" t="s">
        <v>797</v>
      </c>
      <c r="L522" t="s">
        <v>1274</v>
      </c>
      <c r="M522" t="s">
        <v>831</v>
      </c>
      <c r="N522" t="s">
        <v>1319</v>
      </c>
      <c r="O522" t="s">
        <v>729</v>
      </c>
      <c r="P522" t="s">
        <v>665</v>
      </c>
      <c r="Q522" t="s">
        <v>1550</v>
      </c>
      <c r="R522" t="s">
        <v>797</v>
      </c>
      <c r="S522" t="s">
        <v>676</v>
      </c>
      <c r="T522" t="s">
        <v>729</v>
      </c>
      <c r="U522" t="s">
        <v>1174</v>
      </c>
      <c r="V522" t="s">
        <v>729</v>
      </c>
      <c r="W522" t="s">
        <v>782</v>
      </c>
      <c r="X522" t="s">
        <v>879</v>
      </c>
      <c r="Y522" t="s">
        <v>711</v>
      </c>
      <c r="Z522" t="s">
        <v>831</v>
      </c>
      <c r="AA522" t="s">
        <v>803</v>
      </c>
      <c r="AB522" t="s">
        <v>733</v>
      </c>
      <c r="AC522" t="s">
        <v>661</v>
      </c>
      <c r="AD522" t="s">
        <v>665</v>
      </c>
      <c r="AE522" t="s">
        <v>33</v>
      </c>
    </row>
    <row r="523" spans="1:31" x14ac:dyDescent="0.3">
      <c r="A523" t="s">
        <v>2179</v>
      </c>
      <c r="B523" t="s">
        <v>263</v>
      </c>
      <c r="C523" t="s">
        <v>888</v>
      </c>
      <c r="D523" t="s">
        <v>716</v>
      </c>
      <c r="E523" t="s">
        <v>50</v>
      </c>
      <c r="F523" t="s">
        <v>835</v>
      </c>
      <c r="G523" t="s">
        <v>775</v>
      </c>
      <c r="H523" t="s">
        <v>1085</v>
      </c>
      <c r="I523" t="s">
        <v>768</v>
      </c>
      <c r="J523" t="s">
        <v>929</v>
      </c>
      <c r="K523" t="s">
        <v>1157</v>
      </c>
      <c r="L523" t="s">
        <v>1274</v>
      </c>
      <c r="M523" t="s">
        <v>676</v>
      </c>
      <c r="N523" t="s">
        <v>677</v>
      </c>
      <c r="O523" t="s">
        <v>768</v>
      </c>
      <c r="P523" t="s">
        <v>687</v>
      </c>
      <c r="Q523" t="s">
        <v>1087</v>
      </c>
      <c r="R523" t="s">
        <v>1641</v>
      </c>
      <c r="S523" t="s">
        <v>676</v>
      </c>
      <c r="T523" t="s">
        <v>733</v>
      </c>
      <c r="U523" t="s">
        <v>1544</v>
      </c>
      <c r="V523" t="s">
        <v>729</v>
      </c>
      <c r="W523" t="s">
        <v>687</v>
      </c>
      <c r="X523" t="s">
        <v>651</v>
      </c>
      <c r="Y523" t="s">
        <v>729</v>
      </c>
      <c r="Z523" t="s">
        <v>676</v>
      </c>
      <c r="AA523" t="s">
        <v>773</v>
      </c>
      <c r="AB523" t="s">
        <v>733</v>
      </c>
      <c r="AC523" t="s">
        <v>687</v>
      </c>
      <c r="AD523" t="s">
        <v>1016</v>
      </c>
      <c r="AE523" t="s">
        <v>33</v>
      </c>
    </row>
    <row r="524" spans="1:31" x14ac:dyDescent="0.3">
      <c r="A524" t="s">
        <v>2180</v>
      </c>
      <c r="B524" t="s">
        <v>2181</v>
      </c>
      <c r="C524" t="s">
        <v>738</v>
      </c>
      <c r="D524" t="s">
        <v>78</v>
      </c>
      <c r="E524" t="s">
        <v>36</v>
      </c>
      <c r="F524" t="s">
        <v>834</v>
      </c>
      <c r="G524" t="s">
        <v>1375</v>
      </c>
      <c r="H524" t="s">
        <v>790</v>
      </c>
      <c r="I524" t="s">
        <v>773</v>
      </c>
      <c r="J524" t="s">
        <v>929</v>
      </c>
      <c r="K524" t="s">
        <v>1932</v>
      </c>
      <c r="L524" t="s">
        <v>803</v>
      </c>
      <c r="M524" t="s">
        <v>666</v>
      </c>
      <c r="N524" t="s">
        <v>1814</v>
      </c>
      <c r="O524" t="s">
        <v>676</v>
      </c>
      <c r="P524" t="s">
        <v>803</v>
      </c>
      <c r="Q524" t="s">
        <v>656</v>
      </c>
      <c r="R524" t="s">
        <v>1152</v>
      </c>
      <c r="S524" t="s">
        <v>803</v>
      </c>
      <c r="T524" t="s">
        <v>733</v>
      </c>
      <c r="U524" t="s">
        <v>1500</v>
      </c>
      <c r="V524" t="s">
        <v>1274</v>
      </c>
      <c r="W524" t="s">
        <v>773</v>
      </c>
      <c r="X524" t="s">
        <v>773</v>
      </c>
      <c r="Y524" t="s">
        <v>661</v>
      </c>
      <c r="Z524" t="s">
        <v>831</v>
      </c>
      <c r="AA524" t="s">
        <v>1274</v>
      </c>
      <c r="AB524" t="s">
        <v>676</v>
      </c>
      <c r="AC524" t="s">
        <v>733</v>
      </c>
      <c r="AD524" t="s">
        <v>1016</v>
      </c>
      <c r="AE524" t="s">
        <v>33</v>
      </c>
    </row>
    <row r="525" spans="1:31" x14ac:dyDescent="0.3">
      <c r="A525" t="s">
        <v>2182</v>
      </c>
      <c r="B525" t="s">
        <v>2183</v>
      </c>
      <c r="C525" t="s">
        <v>818</v>
      </c>
      <c r="D525" t="s">
        <v>67</v>
      </c>
      <c r="E525" t="s">
        <v>28</v>
      </c>
      <c r="F525" t="s">
        <v>805</v>
      </c>
      <c r="G525" t="s">
        <v>1375</v>
      </c>
      <c r="H525" t="s">
        <v>847</v>
      </c>
      <c r="I525" t="s">
        <v>711</v>
      </c>
      <c r="J525" t="s">
        <v>756</v>
      </c>
      <c r="K525" t="s">
        <v>2184</v>
      </c>
      <c r="L525" t="s">
        <v>733</v>
      </c>
      <c r="M525" t="s">
        <v>929</v>
      </c>
      <c r="N525" t="s">
        <v>1248</v>
      </c>
      <c r="O525" t="s">
        <v>831</v>
      </c>
      <c r="P525" t="s">
        <v>733</v>
      </c>
      <c r="Q525" t="s">
        <v>1894</v>
      </c>
      <c r="R525" t="s">
        <v>1153</v>
      </c>
      <c r="S525" t="s">
        <v>1274</v>
      </c>
      <c r="T525" t="s">
        <v>1274</v>
      </c>
      <c r="U525" t="s">
        <v>33</v>
      </c>
      <c r="V525" t="s">
        <v>676</v>
      </c>
      <c r="W525" t="s">
        <v>803</v>
      </c>
      <c r="X525" t="s">
        <v>711</v>
      </c>
      <c r="Y525" t="s">
        <v>831</v>
      </c>
      <c r="Z525" t="s">
        <v>1274</v>
      </c>
      <c r="AA525" t="s">
        <v>676</v>
      </c>
      <c r="AB525" t="s">
        <v>676</v>
      </c>
      <c r="AC525" t="s">
        <v>803</v>
      </c>
      <c r="AD525" t="s">
        <v>1016</v>
      </c>
      <c r="AE525" t="s">
        <v>33</v>
      </c>
    </row>
    <row r="526" spans="1:31" x14ac:dyDescent="0.3">
      <c r="A526" t="s">
        <v>2185</v>
      </c>
      <c r="B526" t="s">
        <v>2186</v>
      </c>
      <c r="C526" t="s">
        <v>834</v>
      </c>
      <c r="D526" t="s">
        <v>38</v>
      </c>
      <c r="E526" t="s">
        <v>52</v>
      </c>
      <c r="F526" t="s">
        <v>805</v>
      </c>
      <c r="G526" t="s">
        <v>1375</v>
      </c>
      <c r="H526" t="s">
        <v>730</v>
      </c>
      <c r="I526" t="s">
        <v>768</v>
      </c>
      <c r="J526" t="s">
        <v>651</v>
      </c>
      <c r="K526" t="s">
        <v>2003</v>
      </c>
      <c r="L526" t="s">
        <v>1274</v>
      </c>
      <c r="M526" t="s">
        <v>729</v>
      </c>
      <c r="N526" t="s">
        <v>1319</v>
      </c>
      <c r="O526" t="s">
        <v>768</v>
      </c>
      <c r="P526" t="s">
        <v>910</v>
      </c>
      <c r="Q526" t="s">
        <v>843</v>
      </c>
      <c r="R526" t="s">
        <v>2003</v>
      </c>
      <c r="S526" t="s">
        <v>676</v>
      </c>
      <c r="T526" t="s">
        <v>729</v>
      </c>
      <c r="U526" t="s">
        <v>1438</v>
      </c>
      <c r="V526" t="s">
        <v>676</v>
      </c>
      <c r="W526" t="s">
        <v>929</v>
      </c>
      <c r="X526" t="s">
        <v>665</v>
      </c>
      <c r="Y526" t="s">
        <v>831</v>
      </c>
      <c r="Z526" t="s">
        <v>733</v>
      </c>
      <c r="AA526" t="s">
        <v>676</v>
      </c>
      <c r="AB526" t="s">
        <v>803</v>
      </c>
      <c r="AC526" t="s">
        <v>768</v>
      </c>
      <c r="AD526" t="s">
        <v>1016</v>
      </c>
      <c r="AE526" t="s">
        <v>33</v>
      </c>
    </row>
    <row r="527" spans="1:31" x14ac:dyDescent="0.3">
      <c r="A527" t="s">
        <v>2187</v>
      </c>
      <c r="B527" t="s">
        <v>268</v>
      </c>
      <c r="C527" t="s">
        <v>939</v>
      </c>
      <c r="D527" t="s">
        <v>47</v>
      </c>
      <c r="E527" t="s">
        <v>28</v>
      </c>
      <c r="F527" t="s">
        <v>794</v>
      </c>
      <c r="G527" t="s">
        <v>644</v>
      </c>
      <c r="H527" t="s">
        <v>937</v>
      </c>
      <c r="I527" t="s">
        <v>711</v>
      </c>
      <c r="J527" t="s">
        <v>1016</v>
      </c>
      <c r="K527" t="s">
        <v>1086</v>
      </c>
      <c r="L527" t="s">
        <v>803</v>
      </c>
      <c r="M527" t="s">
        <v>772</v>
      </c>
      <c r="N527" t="s">
        <v>1926</v>
      </c>
      <c r="O527" t="s">
        <v>803</v>
      </c>
      <c r="P527" t="s">
        <v>773</v>
      </c>
      <c r="Q527" t="s">
        <v>726</v>
      </c>
      <c r="R527" t="s">
        <v>762</v>
      </c>
      <c r="S527" t="s">
        <v>831</v>
      </c>
      <c r="T527" t="s">
        <v>676</v>
      </c>
      <c r="U527" t="s">
        <v>1181</v>
      </c>
      <c r="V527" t="s">
        <v>733</v>
      </c>
      <c r="W527" t="s">
        <v>661</v>
      </c>
      <c r="X527" t="s">
        <v>910</v>
      </c>
      <c r="Y527" t="s">
        <v>733</v>
      </c>
      <c r="Z527" t="s">
        <v>676</v>
      </c>
      <c r="AA527" t="s">
        <v>676</v>
      </c>
      <c r="AB527" t="s">
        <v>803</v>
      </c>
      <c r="AC527" t="s">
        <v>711</v>
      </c>
      <c r="AD527" t="s">
        <v>1016</v>
      </c>
      <c r="AE527" t="s">
        <v>33</v>
      </c>
    </row>
    <row r="528" spans="1:31" x14ac:dyDescent="0.3">
      <c r="A528" t="s">
        <v>2188</v>
      </c>
      <c r="B528" t="s">
        <v>606</v>
      </c>
      <c r="C528" t="s">
        <v>834</v>
      </c>
      <c r="D528" t="s">
        <v>294</v>
      </c>
      <c r="E528" t="s">
        <v>28</v>
      </c>
      <c r="F528" t="s">
        <v>737</v>
      </c>
      <c r="G528" t="s">
        <v>1375</v>
      </c>
      <c r="H528" t="s">
        <v>659</v>
      </c>
      <c r="I528" t="s">
        <v>711</v>
      </c>
      <c r="J528" t="s">
        <v>790</v>
      </c>
      <c r="K528" t="s">
        <v>2189</v>
      </c>
      <c r="L528" t="s">
        <v>1274</v>
      </c>
      <c r="M528" t="s">
        <v>698</v>
      </c>
      <c r="N528" t="s">
        <v>1319</v>
      </c>
      <c r="O528" t="s">
        <v>711</v>
      </c>
      <c r="P528" t="s">
        <v>668</v>
      </c>
      <c r="Q528" t="s">
        <v>1926</v>
      </c>
      <c r="R528" t="s">
        <v>2189</v>
      </c>
      <c r="S528" t="s">
        <v>733</v>
      </c>
      <c r="T528" t="s">
        <v>733</v>
      </c>
      <c r="U528" t="s">
        <v>1732</v>
      </c>
      <c r="V528" t="s">
        <v>733</v>
      </c>
      <c r="W528" t="s">
        <v>687</v>
      </c>
      <c r="X528" t="s">
        <v>1016</v>
      </c>
      <c r="Y528" t="s">
        <v>733</v>
      </c>
      <c r="Z528" t="s">
        <v>676</v>
      </c>
      <c r="AA528" t="s">
        <v>733</v>
      </c>
      <c r="AB528" t="s">
        <v>676</v>
      </c>
      <c r="AC528" t="s">
        <v>676</v>
      </c>
      <c r="AD528" t="s">
        <v>1016</v>
      </c>
      <c r="AE528" t="s">
        <v>33</v>
      </c>
    </row>
    <row r="529" spans="1:31" x14ac:dyDescent="0.3">
      <c r="A529" t="s">
        <v>2190</v>
      </c>
      <c r="B529" t="s">
        <v>539</v>
      </c>
      <c r="C529" t="s">
        <v>939</v>
      </c>
      <c r="D529" t="s">
        <v>716</v>
      </c>
      <c r="E529" t="s">
        <v>52</v>
      </c>
      <c r="F529" t="s">
        <v>834</v>
      </c>
      <c r="G529" t="s">
        <v>1375</v>
      </c>
      <c r="H529" t="s">
        <v>704</v>
      </c>
      <c r="I529" t="s">
        <v>711</v>
      </c>
      <c r="J529" t="s">
        <v>929</v>
      </c>
      <c r="K529" t="s">
        <v>1437</v>
      </c>
      <c r="L529" t="s">
        <v>831</v>
      </c>
      <c r="M529" t="s">
        <v>711</v>
      </c>
      <c r="N529" t="s">
        <v>915</v>
      </c>
      <c r="O529" t="s">
        <v>773</v>
      </c>
      <c r="P529" t="s">
        <v>729</v>
      </c>
      <c r="Q529" t="s">
        <v>1954</v>
      </c>
      <c r="R529" t="s">
        <v>1152</v>
      </c>
      <c r="S529" t="s">
        <v>831</v>
      </c>
      <c r="T529" t="s">
        <v>733</v>
      </c>
      <c r="U529" t="s">
        <v>1351</v>
      </c>
      <c r="V529" t="s">
        <v>733</v>
      </c>
      <c r="W529" t="s">
        <v>711</v>
      </c>
      <c r="X529" t="s">
        <v>666</v>
      </c>
      <c r="Y529" t="s">
        <v>768</v>
      </c>
      <c r="Z529" t="s">
        <v>831</v>
      </c>
      <c r="AA529" t="s">
        <v>1274</v>
      </c>
      <c r="AB529" t="s">
        <v>773</v>
      </c>
      <c r="AC529" t="s">
        <v>773</v>
      </c>
      <c r="AD529" t="s">
        <v>1008</v>
      </c>
      <c r="AE529" t="s">
        <v>33</v>
      </c>
    </row>
    <row r="530" spans="1:31" x14ac:dyDescent="0.3">
      <c r="A530" t="s">
        <v>2191</v>
      </c>
      <c r="B530" t="s">
        <v>2192</v>
      </c>
      <c r="C530" t="s">
        <v>946</v>
      </c>
      <c r="D530" t="s">
        <v>304</v>
      </c>
      <c r="E530" t="s">
        <v>36</v>
      </c>
      <c r="F530" t="s">
        <v>901</v>
      </c>
      <c r="G530" t="s">
        <v>1375</v>
      </c>
      <c r="H530" t="s">
        <v>734</v>
      </c>
      <c r="I530" t="s">
        <v>711</v>
      </c>
      <c r="J530" t="s">
        <v>929</v>
      </c>
      <c r="K530" t="s">
        <v>1269</v>
      </c>
      <c r="L530" t="s">
        <v>803</v>
      </c>
      <c r="M530" t="s">
        <v>768</v>
      </c>
      <c r="N530" t="s">
        <v>1505</v>
      </c>
      <c r="O530" t="s">
        <v>803</v>
      </c>
      <c r="P530" t="s">
        <v>729</v>
      </c>
      <c r="Q530" t="s">
        <v>700</v>
      </c>
      <c r="R530" t="s">
        <v>868</v>
      </c>
      <c r="S530" t="s">
        <v>831</v>
      </c>
      <c r="T530" t="s">
        <v>803</v>
      </c>
      <c r="U530" t="s">
        <v>843</v>
      </c>
      <c r="V530" t="s">
        <v>831</v>
      </c>
      <c r="W530" t="s">
        <v>803</v>
      </c>
      <c r="X530" t="s">
        <v>803</v>
      </c>
      <c r="Y530" t="s">
        <v>733</v>
      </c>
      <c r="Z530" t="s">
        <v>831</v>
      </c>
      <c r="AA530" t="s">
        <v>831</v>
      </c>
      <c r="AB530" t="s">
        <v>803</v>
      </c>
      <c r="AC530" t="s">
        <v>711</v>
      </c>
      <c r="AD530" t="s">
        <v>1008</v>
      </c>
      <c r="AE530" t="s">
        <v>33</v>
      </c>
    </row>
    <row r="531" spans="1:31" x14ac:dyDescent="0.3">
      <c r="A531" t="s">
        <v>2193</v>
      </c>
      <c r="B531" t="s">
        <v>2194</v>
      </c>
      <c r="C531" t="s">
        <v>738</v>
      </c>
      <c r="D531" t="s">
        <v>45</v>
      </c>
      <c r="E531" t="s">
        <v>52</v>
      </c>
      <c r="F531" t="s">
        <v>714</v>
      </c>
      <c r="G531" t="s">
        <v>1375</v>
      </c>
      <c r="H531" t="s">
        <v>830</v>
      </c>
      <c r="I531" t="s">
        <v>773</v>
      </c>
      <c r="J531" t="s">
        <v>710</v>
      </c>
      <c r="K531" t="s">
        <v>1438</v>
      </c>
      <c r="L531" t="s">
        <v>1274</v>
      </c>
      <c r="M531" t="s">
        <v>803</v>
      </c>
      <c r="N531" t="s">
        <v>1319</v>
      </c>
      <c r="O531" t="s">
        <v>773</v>
      </c>
      <c r="P531" t="s">
        <v>1008</v>
      </c>
      <c r="Q531" t="s">
        <v>1351</v>
      </c>
      <c r="R531" t="s">
        <v>1438</v>
      </c>
      <c r="S531" t="s">
        <v>773</v>
      </c>
      <c r="T531" t="s">
        <v>773</v>
      </c>
      <c r="U531" t="s">
        <v>1732</v>
      </c>
      <c r="V531" t="s">
        <v>1274</v>
      </c>
      <c r="W531" t="s">
        <v>698</v>
      </c>
      <c r="X531" t="s">
        <v>698</v>
      </c>
      <c r="Y531" t="s">
        <v>773</v>
      </c>
      <c r="Z531" t="s">
        <v>803</v>
      </c>
      <c r="AA531" t="s">
        <v>803</v>
      </c>
      <c r="AB531" t="s">
        <v>1274</v>
      </c>
      <c r="AC531" t="s">
        <v>1008</v>
      </c>
      <c r="AD531" t="s">
        <v>1008</v>
      </c>
      <c r="AE531" t="s">
        <v>33</v>
      </c>
    </row>
    <row r="532" spans="1:31" x14ac:dyDescent="0.3">
      <c r="A532" t="s">
        <v>2195</v>
      </c>
      <c r="B532" t="s">
        <v>181</v>
      </c>
      <c r="C532" t="s">
        <v>946</v>
      </c>
      <c r="D532" t="s">
        <v>55</v>
      </c>
      <c r="E532" t="s">
        <v>52</v>
      </c>
      <c r="F532" t="s">
        <v>860</v>
      </c>
      <c r="G532" t="s">
        <v>1375</v>
      </c>
      <c r="H532" t="s">
        <v>735</v>
      </c>
      <c r="I532" t="s">
        <v>773</v>
      </c>
      <c r="J532" t="s">
        <v>687</v>
      </c>
      <c r="K532" t="s">
        <v>1377</v>
      </c>
      <c r="L532" t="s">
        <v>1274</v>
      </c>
      <c r="M532" t="s">
        <v>733</v>
      </c>
      <c r="N532" t="s">
        <v>1319</v>
      </c>
      <c r="O532" t="s">
        <v>773</v>
      </c>
      <c r="P532" t="s">
        <v>729</v>
      </c>
      <c r="Q532" t="s">
        <v>1553</v>
      </c>
      <c r="R532" t="s">
        <v>1377</v>
      </c>
      <c r="S532" t="s">
        <v>711</v>
      </c>
      <c r="T532" t="s">
        <v>711</v>
      </c>
      <c r="U532" t="s">
        <v>1732</v>
      </c>
      <c r="V532" t="s">
        <v>676</v>
      </c>
      <c r="W532" t="s">
        <v>711</v>
      </c>
      <c r="X532" t="s">
        <v>729</v>
      </c>
      <c r="Y532" t="s">
        <v>1274</v>
      </c>
      <c r="Z532" t="s">
        <v>676</v>
      </c>
      <c r="AA532" t="s">
        <v>831</v>
      </c>
      <c r="AB532" t="s">
        <v>676</v>
      </c>
      <c r="AC532" t="s">
        <v>676</v>
      </c>
      <c r="AD532" t="s">
        <v>1008</v>
      </c>
      <c r="AE532" t="s">
        <v>33</v>
      </c>
    </row>
    <row r="533" spans="1:31" x14ac:dyDescent="0.3">
      <c r="A533" t="s">
        <v>2196</v>
      </c>
      <c r="B533" t="s">
        <v>2197</v>
      </c>
      <c r="C533" t="s">
        <v>738</v>
      </c>
      <c r="D533" t="s">
        <v>38</v>
      </c>
      <c r="E533" t="s">
        <v>36</v>
      </c>
      <c r="F533" t="s">
        <v>670</v>
      </c>
      <c r="G533" t="s">
        <v>1375</v>
      </c>
      <c r="H533" t="s">
        <v>663</v>
      </c>
      <c r="I533" t="s">
        <v>773</v>
      </c>
      <c r="J533" t="s">
        <v>735</v>
      </c>
      <c r="K533" t="s">
        <v>1810</v>
      </c>
      <c r="L533" t="s">
        <v>773</v>
      </c>
      <c r="M533" t="s">
        <v>735</v>
      </c>
      <c r="N533" t="s">
        <v>1810</v>
      </c>
      <c r="O533" t="s">
        <v>1274</v>
      </c>
      <c r="P533" t="s">
        <v>1274</v>
      </c>
      <c r="Q533" t="s">
        <v>33</v>
      </c>
      <c r="R533" t="s">
        <v>2050</v>
      </c>
      <c r="S533" t="s">
        <v>1274</v>
      </c>
      <c r="T533" t="s">
        <v>1274</v>
      </c>
      <c r="U533" t="s">
        <v>33</v>
      </c>
      <c r="V533" t="s">
        <v>1274</v>
      </c>
      <c r="W533" t="s">
        <v>1274</v>
      </c>
      <c r="X533" t="s">
        <v>1274</v>
      </c>
      <c r="Y533" t="s">
        <v>773</v>
      </c>
      <c r="Z533" t="s">
        <v>1274</v>
      </c>
      <c r="AA533" t="s">
        <v>1274</v>
      </c>
      <c r="AB533" t="s">
        <v>773</v>
      </c>
      <c r="AC533" t="s">
        <v>1274</v>
      </c>
      <c r="AD533" t="s">
        <v>1008</v>
      </c>
      <c r="AE533" t="s">
        <v>33</v>
      </c>
    </row>
    <row r="534" spans="1:31" x14ac:dyDescent="0.3">
      <c r="A534" t="s">
        <v>2198</v>
      </c>
      <c r="B534" t="s">
        <v>569</v>
      </c>
      <c r="C534" t="s">
        <v>993</v>
      </c>
      <c r="D534" t="s">
        <v>45</v>
      </c>
      <c r="E534" t="s">
        <v>52</v>
      </c>
      <c r="F534" t="s">
        <v>931</v>
      </c>
      <c r="G534" t="s">
        <v>1375</v>
      </c>
      <c r="H534" t="s">
        <v>734</v>
      </c>
      <c r="I534" t="s">
        <v>773</v>
      </c>
      <c r="J534" t="s">
        <v>1016</v>
      </c>
      <c r="K534" t="s">
        <v>1411</v>
      </c>
      <c r="L534" t="s">
        <v>803</v>
      </c>
      <c r="M534" t="s">
        <v>666</v>
      </c>
      <c r="N534" t="s">
        <v>2003</v>
      </c>
      <c r="O534" t="s">
        <v>676</v>
      </c>
      <c r="P534" t="s">
        <v>711</v>
      </c>
      <c r="Q534" t="s">
        <v>1351</v>
      </c>
      <c r="R534" t="s">
        <v>1441</v>
      </c>
      <c r="S534" t="s">
        <v>831</v>
      </c>
      <c r="T534" t="s">
        <v>831</v>
      </c>
      <c r="U534" t="s">
        <v>1732</v>
      </c>
      <c r="V534" t="s">
        <v>1274</v>
      </c>
      <c r="W534" t="s">
        <v>733</v>
      </c>
      <c r="X534" t="s">
        <v>733</v>
      </c>
      <c r="Y534" t="s">
        <v>676</v>
      </c>
      <c r="Z534" t="s">
        <v>831</v>
      </c>
      <c r="AA534" t="s">
        <v>1274</v>
      </c>
      <c r="AB534" t="s">
        <v>676</v>
      </c>
      <c r="AC534" t="s">
        <v>831</v>
      </c>
      <c r="AD534" t="s">
        <v>1008</v>
      </c>
      <c r="AE534" t="s">
        <v>33</v>
      </c>
    </row>
    <row r="535" spans="1:31" x14ac:dyDescent="0.3">
      <c r="A535" t="s">
        <v>2199</v>
      </c>
      <c r="B535" t="s">
        <v>2200</v>
      </c>
      <c r="C535" t="s">
        <v>793</v>
      </c>
      <c r="D535" t="s">
        <v>716</v>
      </c>
      <c r="E535" t="s">
        <v>52</v>
      </c>
      <c r="F535" t="s">
        <v>911</v>
      </c>
      <c r="G535" t="s">
        <v>1375</v>
      </c>
      <c r="H535" t="s">
        <v>754</v>
      </c>
      <c r="I535" t="s">
        <v>773</v>
      </c>
      <c r="J535" t="s">
        <v>910</v>
      </c>
      <c r="K535" t="s">
        <v>1245</v>
      </c>
      <c r="L535" t="s">
        <v>803</v>
      </c>
      <c r="M535" t="s">
        <v>711</v>
      </c>
      <c r="N535" t="s">
        <v>843</v>
      </c>
      <c r="O535" t="s">
        <v>676</v>
      </c>
      <c r="P535" t="s">
        <v>768</v>
      </c>
      <c r="Q535" t="s">
        <v>1351</v>
      </c>
      <c r="R535" t="s">
        <v>1020</v>
      </c>
      <c r="S535" t="s">
        <v>1274</v>
      </c>
      <c r="T535" t="s">
        <v>1274</v>
      </c>
      <c r="U535" t="s">
        <v>33</v>
      </c>
      <c r="V535" t="s">
        <v>676</v>
      </c>
      <c r="W535" t="s">
        <v>768</v>
      </c>
      <c r="X535" t="s">
        <v>661</v>
      </c>
      <c r="Y535" t="s">
        <v>733</v>
      </c>
      <c r="Z535" t="s">
        <v>831</v>
      </c>
      <c r="AA535" t="s">
        <v>1274</v>
      </c>
      <c r="AB535" t="s">
        <v>676</v>
      </c>
      <c r="AC535" t="s">
        <v>676</v>
      </c>
      <c r="AD535" t="s">
        <v>929</v>
      </c>
      <c r="AE535" t="s">
        <v>33</v>
      </c>
    </row>
    <row r="536" spans="1:31" x14ac:dyDescent="0.3">
      <c r="A536" t="s">
        <v>2201</v>
      </c>
      <c r="B536" t="s">
        <v>230</v>
      </c>
      <c r="C536" t="s">
        <v>931</v>
      </c>
      <c r="D536" t="s">
        <v>59</v>
      </c>
      <c r="E536" t="s">
        <v>41</v>
      </c>
      <c r="F536" t="s">
        <v>860</v>
      </c>
      <c r="G536" t="s">
        <v>1375</v>
      </c>
      <c r="H536" t="s">
        <v>754</v>
      </c>
      <c r="I536" t="s">
        <v>773</v>
      </c>
      <c r="J536" t="s">
        <v>710</v>
      </c>
      <c r="K536" t="s">
        <v>2202</v>
      </c>
      <c r="L536" t="s">
        <v>676</v>
      </c>
      <c r="M536" t="s">
        <v>666</v>
      </c>
      <c r="N536" t="s">
        <v>2203</v>
      </c>
      <c r="O536" t="s">
        <v>733</v>
      </c>
      <c r="P536" t="s">
        <v>729</v>
      </c>
      <c r="Q536" t="s">
        <v>1378</v>
      </c>
      <c r="R536" t="s">
        <v>1351</v>
      </c>
      <c r="S536" t="s">
        <v>676</v>
      </c>
      <c r="T536" t="s">
        <v>803</v>
      </c>
      <c r="U536" t="s">
        <v>843</v>
      </c>
      <c r="V536" t="s">
        <v>676</v>
      </c>
      <c r="W536" t="s">
        <v>768</v>
      </c>
      <c r="X536" t="s">
        <v>661</v>
      </c>
      <c r="Y536" t="s">
        <v>773</v>
      </c>
      <c r="Z536" t="s">
        <v>733</v>
      </c>
      <c r="AA536" t="s">
        <v>831</v>
      </c>
      <c r="AB536" t="s">
        <v>676</v>
      </c>
      <c r="AC536" t="s">
        <v>803</v>
      </c>
      <c r="AD536" t="s">
        <v>929</v>
      </c>
      <c r="AE536" t="s">
        <v>33</v>
      </c>
    </row>
    <row r="537" spans="1:31" x14ac:dyDescent="0.3">
      <c r="A537" t="s">
        <v>2204</v>
      </c>
      <c r="B537" t="s">
        <v>264</v>
      </c>
      <c r="C537" t="s">
        <v>946</v>
      </c>
      <c r="D537" t="s">
        <v>32</v>
      </c>
      <c r="E537" t="s">
        <v>52</v>
      </c>
      <c r="F537" t="s">
        <v>946</v>
      </c>
      <c r="G537" t="s">
        <v>644</v>
      </c>
      <c r="H537" t="s">
        <v>663</v>
      </c>
      <c r="I537" t="s">
        <v>733</v>
      </c>
      <c r="J537" t="s">
        <v>910</v>
      </c>
      <c r="K537" t="s">
        <v>1351</v>
      </c>
      <c r="L537" t="s">
        <v>1274</v>
      </c>
      <c r="M537" t="s">
        <v>733</v>
      </c>
      <c r="N537" t="s">
        <v>1319</v>
      </c>
      <c r="O537" t="s">
        <v>733</v>
      </c>
      <c r="P537" t="s">
        <v>661</v>
      </c>
      <c r="Q537" t="s">
        <v>968</v>
      </c>
      <c r="R537" t="s">
        <v>1351</v>
      </c>
      <c r="S537" t="s">
        <v>711</v>
      </c>
      <c r="T537" t="s">
        <v>729</v>
      </c>
      <c r="U537" t="s">
        <v>1650</v>
      </c>
      <c r="V537" t="s">
        <v>773</v>
      </c>
      <c r="W537" t="s">
        <v>687</v>
      </c>
      <c r="X537" t="s">
        <v>665</v>
      </c>
      <c r="Y537" t="s">
        <v>676</v>
      </c>
      <c r="Z537" t="s">
        <v>676</v>
      </c>
      <c r="AA537" t="s">
        <v>1274</v>
      </c>
      <c r="AB537" t="s">
        <v>803</v>
      </c>
      <c r="AC537" t="s">
        <v>733</v>
      </c>
      <c r="AD537" t="s">
        <v>929</v>
      </c>
      <c r="AE537" t="s">
        <v>33</v>
      </c>
    </row>
    <row r="538" spans="1:31" x14ac:dyDescent="0.3">
      <c r="A538" t="s">
        <v>2205</v>
      </c>
      <c r="B538" t="s">
        <v>2206</v>
      </c>
      <c r="C538" t="s">
        <v>946</v>
      </c>
      <c r="D538" t="s">
        <v>49</v>
      </c>
      <c r="E538" t="s">
        <v>41</v>
      </c>
      <c r="F538" t="s">
        <v>793</v>
      </c>
      <c r="G538" t="s">
        <v>1375</v>
      </c>
      <c r="H538" t="s">
        <v>753</v>
      </c>
      <c r="I538" t="s">
        <v>773</v>
      </c>
      <c r="J538" t="s">
        <v>665</v>
      </c>
      <c r="K538" t="s">
        <v>2061</v>
      </c>
      <c r="L538" t="s">
        <v>831</v>
      </c>
      <c r="M538" t="s">
        <v>768</v>
      </c>
      <c r="N538" t="s">
        <v>1524</v>
      </c>
      <c r="O538" t="s">
        <v>733</v>
      </c>
      <c r="P538" t="s">
        <v>666</v>
      </c>
      <c r="Q538" t="s">
        <v>700</v>
      </c>
      <c r="R538" t="s">
        <v>1105</v>
      </c>
      <c r="S538" t="s">
        <v>831</v>
      </c>
      <c r="T538" t="s">
        <v>676</v>
      </c>
      <c r="U538" t="s">
        <v>1650</v>
      </c>
      <c r="V538" t="s">
        <v>1274</v>
      </c>
      <c r="W538" t="s">
        <v>773</v>
      </c>
      <c r="X538" t="s">
        <v>773</v>
      </c>
      <c r="Y538" t="s">
        <v>773</v>
      </c>
      <c r="Z538" t="s">
        <v>831</v>
      </c>
      <c r="AA538" t="s">
        <v>1274</v>
      </c>
      <c r="AB538" t="s">
        <v>676</v>
      </c>
      <c r="AC538" t="s">
        <v>733</v>
      </c>
      <c r="AD538" t="s">
        <v>910</v>
      </c>
      <c r="AE538" t="s">
        <v>33</v>
      </c>
    </row>
    <row r="539" spans="1:31" x14ac:dyDescent="0.3">
      <c r="A539" t="s">
        <v>2207</v>
      </c>
      <c r="B539" t="s">
        <v>2208</v>
      </c>
      <c r="C539" t="s">
        <v>738</v>
      </c>
      <c r="D539" t="s">
        <v>49</v>
      </c>
      <c r="E539" t="s">
        <v>52</v>
      </c>
      <c r="F539" t="s">
        <v>939</v>
      </c>
      <c r="G539" t="s">
        <v>1375</v>
      </c>
      <c r="H539" t="s">
        <v>751</v>
      </c>
      <c r="I539" t="s">
        <v>711</v>
      </c>
      <c r="J539" t="s">
        <v>665</v>
      </c>
      <c r="K539" t="s">
        <v>1033</v>
      </c>
      <c r="L539" t="s">
        <v>831</v>
      </c>
      <c r="M539" t="s">
        <v>661</v>
      </c>
      <c r="N539" t="s">
        <v>1743</v>
      </c>
      <c r="O539" t="s">
        <v>773</v>
      </c>
      <c r="P539" t="s">
        <v>661</v>
      </c>
      <c r="Q539" t="s">
        <v>1954</v>
      </c>
      <c r="R539" t="s">
        <v>1610</v>
      </c>
      <c r="S539" t="s">
        <v>676</v>
      </c>
      <c r="T539" t="s">
        <v>676</v>
      </c>
      <c r="U539" t="s">
        <v>1732</v>
      </c>
      <c r="V539" t="s">
        <v>733</v>
      </c>
      <c r="W539" t="s">
        <v>773</v>
      </c>
      <c r="X539" t="s">
        <v>661</v>
      </c>
      <c r="Y539" t="s">
        <v>803</v>
      </c>
      <c r="Z539" t="s">
        <v>803</v>
      </c>
      <c r="AA539" t="s">
        <v>803</v>
      </c>
      <c r="AB539" t="s">
        <v>803</v>
      </c>
      <c r="AC539" t="s">
        <v>661</v>
      </c>
      <c r="AD539" t="s">
        <v>910</v>
      </c>
      <c r="AE539" t="s">
        <v>33</v>
      </c>
    </row>
    <row r="540" spans="1:31" x14ac:dyDescent="0.3">
      <c r="A540" t="s">
        <v>2209</v>
      </c>
      <c r="B540" t="s">
        <v>2210</v>
      </c>
      <c r="C540" t="s">
        <v>818</v>
      </c>
      <c r="D540" t="s">
        <v>302</v>
      </c>
      <c r="E540" t="s">
        <v>28</v>
      </c>
      <c r="F540" t="s">
        <v>714</v>
      </c>
      <c r="G540" t="s">
        <v>1375</v>
      </c>
      <c r="H540" t="s">
        <v>848</v>
      </c>
      <c r="I540" t="s">
        <v>773</v>
      </c>
      <c r="J540" t="s">
        <v>666</v>
      </c>
      <c r="K540" t="s">
        <v>843</v>
      </c>
      <c r="L540" t="s">
        <v>803</v>
      </c>
      <c r="M540" t="s">
        <v>803</v>
      </c>
      <c r="N540" t="s">
        <v>1732</v>
      </c>
      <c r="O540" t="s">
        <v>803</v>
      </c>
      <c r="P540" t="s">
        <v>729</v>
      </c>
      <c r="Q540" t="s">
        <v>1351</v>
      </c>
      <c r="R540" t="s">
        <v>1485</v>
      </c>
      <c r="S540" t="s">
        <v>1274</v>
      </c>
      <c r="T540" t="s">
        <v>1274</v>
      </c>
      <c r="U540" t="s">
        <v>33</v>
      </c>
      <c r="V540" t="s">
        <v>803</v>
      </c>
      <c r="W540" t="s">
        <v>773</v>
      </c>
      <c r="X540" t="s">
        <v>729</v>
      </c>
      <c r="Y540" t="s">
        <v>803</v>
      </c>
      <c r="Z540" t="s">
        <v>1274</v>
      </c>
      <c r="AA540" t="s">
        <v>1274</v>
      </c>
      <c r="AB540" t="s">
        <v>1274</v>
      </c>
      <c r="AC540" t="s">
        <v>803</v>
      </c>
      <c r="AD540" t="s">
        <v>910</v>
      </c>
      <c r="AE540" t="s">
        <v>33</v>
      </c>
    </row>
    <row r="541" spans="1:31" x14ac:dyDescent="0.3">
      <c r="A541" t="s">
        <v>2211</v>
      </c>
      <c r="B541" t="s">
        <v>2212</v>
      </c>
      <c r="C541" t="s">
        <v>738</v>
      </c>
      <c r="D541" t="s">
        <v>297</v>
      </c>
      <c r="E541" t="s">
        <v>52</v>
      </c>
      <c r="F541" t="s">
        <v>792</v>
      </c>
      <c r="G541" t="s">
        <v>1375</v>
      </c>
      <c r="H541" t="s">
        <v>866</v>
      </c>
      <c r="I541" t="s">
        <v>803</v>
      </c>
      <c r="J541" t="s">
        <v>661</v>
      </c>
      <c r="K541" t="s">
        <v>1438</v>
      </c>
      <c r="L541" t="s">
        <v>803</v>
      </c>
      <c r="M541" t="s">
        <v>661</v>
      </c>
      <c r="N541" t="s">
        <v>1438</v>
      </c>
      <c r="O541" t="s">
        <v>1274</v>
      </c>
      <c r="P541" t="s">
        <v>1274</v>
      </c>
      <c r="Q541" t="s">
        <v>33</v>
      </c>
      <c r="R541" t="s">
        <v>1388</v>
      </c>
      <c r="S541" t="s">
        <v>733</v>
      </c>
      <c r="T541" t="s">
        <v>773</v>
      </c>
      <c r="U541" t="s">
        <v>1650</v>
      </c>
      <c r="V541" t="s">
        <v>1274</v>
      </c>
      <c r="W541" t="s">
        <v>773</v>
      </c>
      <c r="X541" t="s">
        <v>773</v>
      </c>
      <c r="Y541" t="s">
        <v>1274</v>
      </c>
      <c r="Z541" t="s">
        <v>1274</v>
      </c>
      <c r="AA541" t="s">
        <v>1274</v>
      </c>
      <c r="AB541" t="s">
        <v>773</v>
      </c>
      <c r="AC541" t="s">
        <v>1274</v>
      </c>
      <c r="AD541" t="s">
        <v>772</v>
      </c>
      <c r="AE541" t="s">
        <v>33</v>
      </c>
    </row>
    <row r="542" spans="1:31" x14ac:dyDescent="0.3">
      <c r="A542" t="s">
        <v>2213</v>
      </c>
      <c r="B542" t="s">
        <v>607</v>
      </c>
      <c r="C542" t="s">
        <v>738</v>
      </c>
      <c r="D542" t="s">
        <v>61</v>
      </c>
      <c r="E542" t="s">
        <v>36</v>
      </c>
      <c r="F542" t="s">
        <v>670</v>
      </c>
      <c r="G542" t="s">
        <v>1375</v>
      </c>
      <c r="H542" t="s">
        <v>769</v>
      </c>
      <c r="I542" t="s">
        <v>773</v>
      </c>
      <c r="J542" t="s">
        <v>1008</v>
      </c>
      <c r="K542" t="s">
        <v>1351</v>
      </c>
      <c r="L542" t="s">
        <v>1274</v>
      </c>
      <c r="M542" t="s">
        <v>1274</v>
      </c>
      <c r="N542" t="s">
        <v>33</v>
      </c>
      <c r="O542" t="s">
        <v>773</v>
      </c>
      <c r="P542" t="s">
        <v>1008</v>
      </c>
      <c r="Q542" t="s">
        <v>1351</v>
      </c>
      <c r="R542" t="s">
        <v>1351</v>
      </c>
      <c r="S542" t="s">
        <v>1274</v>
      </c>
      <c r="T542" t="s">
        <v>1274</v>
      </c>
      <c r="U542" t="s">
        <v>33</v>
      </c>
      <c r="V542" t="s">
        <v>666</v>
      </c>
      <c r="W542" t="s">
        <v>773</v>
      </c>
      <c r="X542" t="s">
        <v>1008</v>
      </c>
      <c r="Y542" t="s">
        <v>698</v>
      </c>
      <c r="Z542" t="s">
        <v>666</v>
      </c>
      <c r="AA542" t="s">
        <v>1274</v>
      </c>
      <c r="AB542" t="s">
        <v>1274</v>
      </c>
      <c r="AC542" t="s">
        <v>735</v>
      </c>
      <c r="AD542" t="s">
        <v>666</v>
      </c>
      <c r="AE542" t="s">
        <v>33</v>
      </c>
    </row>
    <row r="543" spans="1:31" x14ac:dyDescent="0.3">
      <c r="A543" t="s">
        <v>2214</v>
      </c>
      <c r="B543" t="s">
        <v>2215</v>
      </c>
      <c r="C543" t="s">
        <v>738</v>
      </c>
      <c r="D543" t="s">
        <v>57</v>
      </c>
      <c r="E543" t="s">
        <v>36</v>
      </c>
      <c r="F543" t="s">
        <v>775</v>
      </c>
      <c r="G543" t="s">
        <v>1375</v>
      </c>
      <c r="H543" t="s">
        <v>712</v>
      </c>
      <c r="I543" t="s">
        <v>733</v>
      </c>
      <c r="J543" t="s">
        <v>929</v>
      </c>
      <c r="K543" t="s">
        <v>2050</v>
      </c>
      <c r="L543" t="s">
        <v>831</v>
      </c>
      <c r="M543" t="s">
        <v>666</v>
      </c>
      <c r="N543" t="s">
        <v>2189</v>
      </c>
      <c r="O543" t="s">
        <v>803</v>
      </c>
      <c r="P543" t="s">
        <v>733</v>
      </c>
      <c r="Q543" t="s">
        <v>1356</v>
      </c>
      <c r="R543" t="s">
        <v>1092</v>
      </c>
      <c r="S543" t="s">
        <v>1274</v>
      </c>
      <c r="T543" t="s">
        <v>803</v>
      </c>
      <c r="U543" t="s">
        <v>1319</v>
      </c>
      <c r="V543" t="s">
        <v>1274</v>
      </c>
      <c r="W543" t="s">
        <v>803</v>
      </c>
      <c r="X543" t="s">
        <v>803</v>
      </c>
      <c r="Y543" t="s">
        <v>733</v>
      </c>
      <c r="Z543" t="s">
        <v>1274</v>
      </c>
      <c r="AA543" t="s">
        <v>1274</v>
      </c>
      <c r="AB543" t="s">
        <v>831</v>
      </c>
      <c r="AC543" t="s">
        <v>803</v>
      </c>
      <c r="AD543" t="s">
        <v>666</v>
      </c>
      <c r="AE543" t="s">
        <v>33</v>
      </c>
    </row>
    <row r="544" spans="1:31" x14ac:dyDescent="0.3">
      <c r="A544" t="s">
        <v>2216</v>
      </c>
      <c r="B544" t="s">
        <v>256</v>
      </c>
      <c r="C544" t="s">
        <v>993</v>
      </c>
      <c r="D544" t="s">
        <v>61</v>
      </c>
      <c r="E544" t="s">
        <v>52</v>
      </c>
      <c r="F544" t="s">
        <v>691</v>
      </c>
      <c r="G544" t="s">
        <v>1375</v>
      </c>
      <c r="H544" t="s">
        <v>936</v>
      </c>
      <c r="I544" t="s">
        <v>1274</v>
      </c>
      <c r="J544" t="s">
        <v>910</v>
      </c>
      <c r="K544" t="s">
        <v>1319</v>
      </c>
      <c r="L544" t="s">
        <v>1274</v>
      </c>
      <c r="M544" t="s">
        <v>803</v>
      </c>
      <c r="N544" t="s">
        <v>1319</v>
      </c>
      <c r="O544" t="s">
        <v>1274</v>
      </c>
      <c r="P544" t="s">
        <v>666</v>
      </c>
      <c r="Q544" t="s">
        <v>1319</v>
      </c>
      <c r="R544" t="s">
        <v>1319</v>
      </c>
      <c r="S544" t="s">
        <v>666</v>
      </c>
      <c r="T544" t="s">
        <v>698</v>
      </c>
      <c r="U544" t="s">
        <v>843</v>
      </c>
      <c r="V544" t="s">
        <v>803</v>
      </c>
      <c r="W544" t="s">
        <v>803</v>
      </c>
      <c r="X544" t="s">
        <v>768</v>
      </c>
      <c r="Y544" t="s">
        <v>1274</v>
      </c>
      <c r="Z544" t="s">
        <v>768</v>
      </c>
      <c r="AA544" t="s">
        <v>1274</v>
      </c>
      <c r="AB544" t="s">
        <v>803</v>
      </c>
      <c r="AC544" t="s">
        <v>1274</v>
      </c>
      <c r="AD544" t="s">
        <v>666</v>
      </c>
      <c r="AE544" t="s">
        <v>33</v>
      </c>
    </row>
    <row r="545" spans="1:31" x14ac:dyDescent="0.3">
      <c r="A545" t="s">
        <v>2217</v>
      </c>
      <c r="B545" t="s">
        <v>2218</v>
      </c>
      <c r="C545" t="s">
        <v>834</v>
      </c>
      <c r="D545" t="s">
        <v>323</v>
      </c>
      <c r="E545" t="s">
        <v>41</v>
      </c>
      <c r="F545" t="s">
        <v>860</v>
      </c>
      <c r="G545" t="s">
        <v>1375</v>
      </c>
      <c r="H545" t="s">
        <v>735</v>
      </c>
      <c r="I545" t="s">
        <v>803</v>
      </c>
      <c r="J545" t="s">
        <v>772</v>
      </c>
      <c r="K545" t="s">
        <v>1438</v>
      </c>
      <c r="L545" t="s">
        <v>1274</v>
      </c>
      <c r="M545" t="s">
        <v>803</v>
      </c>
      <c r="N545" t="s">
        <v>1319</v>
      </c>
      <c r="O545" t="s">
        <v>803</v>
      </c>
      <c r="P545" t="s">
        <v>729</v>
      </c>
      <c r="Q545" t="s">
        <v>1377</v>
      </c>
      <c r="R545" t="s">
        <v>1438</v>
      </c>
      <c r="S545" t="s">
        <v>733</v>
      </c>
      <c r="T545" t="s">
        <v>773</v>
      </c>
      <c r="U545" t="s">
        <v>1459</v>
      </c>
      <c r="V545" t="s">
        <v>676</v>
      </c>
      <c r="W545" t="s">
        <v>831</v>
      </c>
      <c r="X545" t="s">
        <v>676</v>
      </c>
      <c r="Y545" t="s">
        <v>676</v>
      </c>
      <c r="Z545" t="s">
        <v>831</v>
      </c>
      <c r="AA545" t="s">
        <v>1274</v>
      </c>
      <c r="AB545" t="s">
        <v>803</v>
      </c>
      <c r="AC545" t="s">
        <v>676</v>
      </c>
      <c r="AD545" t="s">
        <v>666</v>
      </c>
      <c r="AE545" t="s">
        <v>33</v>
      </c>
    </row>
    <row r="546" spans="1:31" x14ac:dyDescent="0.3">
      <c r="A546" t="s">
        <v>2219</v>
      </c>
      <c r="B546" t="s">
        <v>225</v>
      </c>
      <c r="C546" t="s">
        <v>645</v>
      </c>
      <c r="D546" t="s">
        <v>47</v>
      </c>
      <c r="E546" t="s">
        <v>50</v>
      </c>
      <c r="F546" t="s">
        <v>1037</v>
      </c>
      <c r="G546" t="s">
        <v>670</v>
      </c>
      <c r="H546" t="s">
        <v>784</v>
      </c>
      <c r="I546" t="s">
        <v>733</v>
      </c>
      <c r="J546" t="s">
        <v>1016</v>
      </c>
      <c r="K546" t="s">
        <v>2220</v>
      </c>
      <c r="L546" t="s">
        <v>676</v>
      </c>
      <c r="M546" t="s">
        <v>666</v>
      </c>
      <c r="N546" t="s">
        <v>1842</v>
      </c>
      <c r="O546" t="s">
        <v>676</v>
      </c>
      <c r="P546" t="s">
        <v>711</v>
      </c>
      <c r="Q546" t="s">
        <v>1342</v>
      </c>
      <c r="R546" t="s">
        <v>2202</v>
      </c>
      <c r="S546" t="s">
        <v>831</v>
      </c>
      <c r="T546" t="s">
        <v>831</v>
      </c>
      <c r="U546" t="s">
        <v>1650</v>
      </c>
      <c r="V546" t="s">
        <v>803</v>
      </c>
      <c r="W546" t="s">
        <v>666</v>
      </c>
      <c r="X546" t="s">
        <v>910</v>
      </c>
      <c r="Y546" t="s">
        <v>676</v>
      </c>
      <c r="Z546" t="s">
        <v>803</v>
      </c>
      <c r="AA546" t="s">
        <v>676</v>
      </c>
      <c r="AB546" t="s">
        <v>733</v>
      </c>
      <c r="AC546" t="s">
        <v>773</v>
      </c>
      <c r="AD546" t="s">
        <v>666</v>
      </c>
      <c r="AE546" t="s">
        <v>33</v>
      </c>
    </row>
    <row r="547" spans="1:31" x14ac:dyDescent="0.3">
      <c r="A547" t="s">
        <v>2221</v>
      </c>
      <c r="B547" t="s">
        <v>2222</v>
      </c>
      <c r="C547" t="s">
        <v>738</v>
      </c>
      <c r="D547" t="s">
        <v>40</v>
      </c>
      <c r="E547" t="s">
        <v>41</v>
      </c>
      <c r="F547" t="s">
        <v>850</v>
      </c>
      <c r="G547" t="s">
        <v>1375</v>
      </c>
      <c r="H547" t="s">
        <v>830</v>
      </c>
      <c r="I547" t="s">
        <v>733</v>
      </c>
      <c r="J547" t="s">
        <v>665</v>
      </c>
      <c r="K547" t="s">
        <v>1894</v>
      </c>
      <c r="L547" t="s">
        <v>1274</v>
      </c>
      <c r="M547" t="s">
        <v>729</v>
      </c>
      <c r="N547" t="s">
        <v>1319</v>
      </c>
      <c r="O547" t="s">
        <v>733</v>
      </c>
      <c r="P547" t="s">
        <v>661</v>
      </c>
      <c r="Q547" t="s">
        <v>1378</v>
      </c>
      <c r="R547" t="s">
        <v>1894</v>
      </c>
      <c r="S547" t="s">
        <v>676</v>
      </c>
      <c r="T547" t="s">
        <v>676</v>
      </c>
      <c r="U547" t="s">
        <v>1732</v>
      </c>
      <c r="V547" t="s">
        <v>768</v>
      </c>
      <c r="W547" t="s">
        <v>666</v>
      </c>
      <c r="X547" t="s">
        <v>665</v>
      </c>
      <c r="Y547" t="s">
        <v>768</v>
      </c>
      <c r="Z547" t="s">
        <v>831</v>
      </c>
      <c r="AA547" t="s">
        <v>831</v>
      </c>
      <c r="AB547" t="s">
        <v>768</v>
      </c>
      <c r="AC547" t="s">
        <v>773</v>
      </c>
      <c r="AD547" t="s">
        <v>666</v>
      </c>
      <c r="AE547" t="s">
        <v>33</v>
      </c>
    </row>
    <row r="548" spans="1:31" x14ac:dyDescent="0.3">
      <c r="A548" t="s">
        <v>2223</v>
      </c>
      <c r="B548" t="s">
        <v>2224</v>
      </c>
      <c r="C548" t="s">
        <v>738</v>
      </c>
      <c r="D548" t="s">
        <v>302</v>
      </c>
      <c r="E548" t="s">
        <v>52</v>
      </c>
      <c r="F548" t="s">
        <v>887</v>
      </c>
      <c r="G548" t="s">
        <v>1375</v>
      </c>
      <c r="H548" t="s">
        <v>688</v>
      </c>
      <c r="I548" t="s">
        <v>803</v>
      </c>
      <c r="J548" t="s">
        <v>768</v>
      </c>
      <c r="K548" t="s">
        <v>1378</v>
      </c>
      <c r="L548" t="s">
        <v>831</v>
      </c>
      <c r="M548" t="s">
        <v>803</v>
      </c>
      <c r="N548" t="s">
        <v>1810</v>
      </c>
      <c r="O548" t="s">
        <v>803</v>
      </c>
      <c r="P548" t="s">
        <v>733</v>
      </c>
      <c r="Q548" t="s">
        <v>1356</v>
      </c>
      <c r="R548" t="s">
        <v>843</v>
      </c>
      <c r="S548" t="s">
        <v>831</v>
      </c>
      <c r="T548" t="s">
        <v>803</v>
      </c>
      <c r="U548" t="s">
        <v>843</v>
      </c>
      <c r="V548" t="s">
        <v>831</v>
      </c>
      <c r="W548" t="s">
        <v>773</v>
      </c>
      <c r="X548" t="s">
        <v>773</v>
      </c>
      <c r="Y548" t="s">
        <v>831</v>
      </c>
      <c r="Z548" t="s">
        <v>831</v>
      </c>
      <c r="AA548" t="s">
        <v>831</v>
      </c>
      <c r="AB548" t="s">
        <v>831</v>
      </c>
      <c r="AC548" t="s">
        <v>831</v>
      </c>
      <c r="AD548" t="s">
        <v>661</v>
      </c>
      <c r="AE548" t="s">
        <v>33</v>
      </c>
    </row>
    <row r="549" spans="1:31" x14ac:dyDescent="0.3">
      <c r="A549" t="s">
        <v>2225</v>
      </c>
      <c r="B549" t="s">
        <v>2226</v>
      </c>
      <c r="C549" t="s">
        <v>715</v>
      </c>
      <c r="D549" t="s">
        <v>323</v>
      </c>
      <c r="E549" t="s">
        <v>52</v>
      </c>
      <c r="F549" t="s">
        <v>931</v>
      </c>
      <c r="G549" t="s">
        <v>1375</v>
      </c>
      <c r="H549" t="s">
        <v>750</v>
      </c>
      <c r="I549" t="s">
        <v>733</v>
      </c>
      <c r="J549" t="s">
        <v>772</v>
      </c>
      <c r="K549" t="s">
        <v>1342</v>
      </c>
      <c r="L549" t="s">
        <v>831</v>
      </c>
      <c r="M549" t="s">
        <v>773</v>
      </c>
      <c r="N549" t="s">
        <v>1810</v>
      </c>
      <c r="O549" t="s">
        <v>803</v>
      </c>
      <c r="P549" t="s">
        <v>711</v>
      </c>
      <c r="Q549" t="s">
        <v>1372</v>
      </c>
      <c r="R549" t="s">
        <v>1388</v>
      </c>
      <c r="S549" t="s">
        <v>1274</v>
      </c>
      <c r="T549" t="s">
        <v>831</v>
      </c>
      <c r="U549" t="s">
        <v>1319</v>
      </c>
      <c r="V549" t="s">
        <v>803</v>
      </c>
      <c r="W549" t="s">
        <v>803</v>
      </c>
      <c r="X549" t="s">
        <v>773</v>
      </c>
      <c r="Y549" t="s">
        <v>733</v>
      </c>
      <c r="Z549" t="s">
        <v>803</v>
      </c>
      <c r="AA549" t="s">
        <v>831</v>
      </c>
      <c r="AB549" t="s">
        <v>803</v>
      </c>
      <c r="AC549" t="s">
        <v>711</v>
      </c>
      <c r="AD549" t="s">
        <v>661</v>
      </c>
      <c r="AE549" t="s">
        <v>33</v>
      </c>
    </row>
    <row r="550" spans="1:31" x14ac:dyDescent="0.3">
      <c r="A550" t="s">
        <v>2227</v>
      </c>
      <c r="B550" t="s">
        <v>2228</v>
      </c>
      <c r="C550" t="s">
        <v>793</v>
      </c>
      <c r="D550" t="s">
        <v>45</v>
      </c>
      <c r="E550" t="s">
        <v>52</v>
      </c>
      <c r="F550" t="s">
        <v>805</v>
      </c>
      <c r="G550" t="s">
        <v>1375</v>
      </c>
      <c r="H550" t="s">
        <v>667</v>
      </c>
      <c r="I550" t="s">
        <v>733</v>
      </c>
      <c r="J550" t="s">
        <v>666</v>
      </c>
      <c r="K550" t="s">
        <v>996</v>
      </c>
      <c r="L550" t="s">
        <v>1274</v>
      </c>
      <c r="M550" t="s">
        <v>831</v>
      </c>
      <c r="N550" t="s">
        <v>1319</v>
      </c>
      <c r="O550" t="s">
        <v>733</v>
      </c>
      <c r="P550" t="s">
        <v>661</v>
      </c>
      <c r="Q550" t="s">
        <v>843</v>
      </c>
      <c r="R550" t="s">
        <v>996</v>
      </c>
      <c r="S550" t="s">
        <v>1274</v>
      </c>
      <c r="T550" t="s">
        <v>1274</v>
      </c>
      <c r="U550" t="s">
        <v>33</v>
      </c>
      <c r="V550" t="s">
        <v>831</v>
      </c>
      <c r="W550" t="s">
        <v>676</v>
      </c>
      <c r="X550" t="s">
        <v>803</v>
      </c>
      <c r="Y550" t="s">
        <v>676</v>
      </c>
      <c r="Z550" t="s">
        <v>831</v>
      </c>
      <c r="AA550" t="s">
        <v>1274</v>
      </c>
      <c r="AB550" t="s">
        <v>676</v>
      </c>
      <c r="AC550" t="s">
        <v>803</v>
      </c>
      <c r="AD550" t="s">
        <v>661</v>
      </c>
      <c r="AE550" t="s">
        <v>33</v>
      </c>
    </row>
    <row r="551" spans="1:31" x14ac:dyDescent="0.3">
      <c r="A551" t="s">
        <v>2229</v>
      </c>
      <c r="B551" t="s">
        <v>2230</v>
      </c>
      <c r="C551" t="s">
        <v>793</v>
      </c>
      <c r="D551" t="s">
        <v>316</v>
      </c>
      <c r="E551" t="s">
        <v>41</v>
      </c>
      <c r="F551" t="s">
        <v>714</v>
      </c>
      <c r="G551" t="s">
        <v>1375</v>
      </c>
      <c r="H551" t="s">
        <v>1085</v>
      </c>
      <c r="I551" t="s">
        <v>803</v>
      </c>
      <c r="J551" t="s">
        <v>710</v>
      </c>
      <c r="K551" t="s">
        <v>2189</v>
      </c>
      <c r="L551" t="s">
        <v>1274</v>
      </c>
      <c r="M551" t="s">
        <v>729</v>
      </c>
      <c r="N551" t="s">
        <v>1319</v>
      </c>
      <c r="O551" t="s">
        <v>803</v>
      </c>
      <c r="P551" t="s">
        <v>666</v>
      </c>
      <c r="Q551" t="s">
        <v>1894</v>
      </c>
      <c r="R551" t="s">
        <v>2189</v>
      </c>
      <c r="S551" t="s">
        <v>803</v>
      </c>
      <c r="T551" t="s">
        <v>803</v>
      </c>
      <c r="U551" t="s">
        <v>1732</v>
      </c>
      <c r="V551" t="s">
        <v>1274</v>
      </c>
      <c r="W551" t="s">
        <v>666</v>
      </c>
      <c r="X551" t="s">
        <v>666</v>
      </c>
      <c r="Y551" t="s">
        <v>729</v>
      </c>
      <c r="Z551" t="s">
        <v>773</v>
      </c>
      <c r="AA551" t="s">
        <v>1274</v>
      </c>
      <c r="AB551" t="s">
        <v>666</v>
      </c>
      <c r="AC551" t="s">
        <v>803</v>
      </c>
      <c r="AD551" t="s">
        <v>729</v>
      </c>
      <c r="AE551" t="s">
        <v>33</v>
      </c>
    </row>
    <row r="552" spans="1:31" x14ac:dyDescent="0.3">
      <c r="A552" t="s">
        <v>2231</v>
      </c>
      <c r="B552" t="s">
        <v>558</v>
      </c>
      <c r="C552" t="s">
        <v>818</v>
      </c>
      <c r="D552" t="s">
        <v>55</v>
      </c>
      <c r="E552" t="s">
        <v>41</v>
      </c>
      <c r="F552" t="s">
        <v>805</v>
      </c>
      <c r="G552" t="s">
        <v>1375</v>
      </c>
      <c r="H552" t="s">
        <v>871</v>
      </c>
      <c r="I552" t="s">
        <v>676</v>
      </c>
      <c r="J552" t="s">
        <v>803</v>
      </c>
      <c r="K552" t="s">
        <v>1356</v>
      </c>
      <c r="L552" t="s">
        <v>676</v>
      </c>
      <c r="M552" t="s">
        <v>803</v>
      </c>
      <c r="N552" t="s">
        <v>1356</v>
      </c>
      <c r="O552" t="s">
        <v>1274</v>
      </c>
      <c r="P552" t="s">
        <v>1274</v>
      </c>
      <c r="Q552" t="s">
        <v>33</v>
      </c>
      <c r="R552" t="s">
        <v>1732</v>
      </c>
      <c r="S552" t="s">
        <v>831</v>
      </c>
      <c r="T552" t="s">
        <v>768</v>
      </c>
      <c r="U552" t="s">
        <v>1976</v>
      </c>
      <c r="V552" t="s">
        <v>831</v>
      </c>
      <c r="W552" t="s">
        <v>733</v>
      </c>
      <c r="X552" t="s">
        <v>711</v>
      </c>
      <c r="Y552" t="s">
        <v>711</v>
      </c>
      <c r="Z552" t="s">
        <v>831</v>
      </c>
      <c r="AA552" t="s">
        <v>1274</v>
      </c>
      <c r="AB552" t="s">
        <v>831</v>
      </c>
      <c r="AC552" t="s">
        <v>803</v>
      </c>
      <c r="AD552" t="s">
        <v>729</v>
      </c>
      <c r="AE552" t="s">
        <v>33</v>
      </c>
    </row>
    <row r="553" spans="1:31" x14ac:dyDescent="0.3">
      <c r="A553" t="s">
        <v>2232</v>
      </c>
      <c r="B553" t="s">
        <v>524</v>
      </c>
      <c r="C553" t="s">
        <v>1061</v>
      </c>
      <c r="D553" t="s">
        <v>55</v>
      </c>
      <c r="E553" t="s">
        <v>52</v>
      </c>
      <c r="F553" t="s">
        <v>931</v>
      </c>
      <c r="G553" t="s">
        <v>644</v>
      </c>
      <c r="H553" t="s">
        <v>771</v>
      </c>
      <c r="I553" t="s">
        <v>803</v>
      </c>
      <c r="J553" t="s">
        <v>687</v>
      </c>
      <c r="K553" t="s">
        <v>2233</v>
      </c>
      <c r="L553" t="s">
        <v>676</v>
      </c>
      <c r="M553" t="s">
        <v>729</v>
      </c>
      <c r="N553" t="s">
        <v>1810</v>
      </c>
      <c r="O553" t="s">
        <v>676</v>
      </c>
      <c r="P553" t="s">
        <v>733</v>
      </c>
      <c r="Q553" t="s">
        <v>653</v>
      </c>
      <c r="R553" t="s">
        <v>1591</v>
      </c>
      <c r="S553" t="s">
        <v>1274</v>
      </c>
      <c r="T553" t="s">
        <v>1274</v>
      </c>
      <c r="U553" t="s">
        <v>33</v>
      </c>
      <c r="V553" t="s">
        <v>831</v>
      </c>
      <c r="W553" t="s">
        <v>773</v>
      </c>
      <c r="X553" t="s">
        <v>711</v>
      </c>
      <c r="Y553" t="s">
        <v>687</v>
      </c>
      <c r="Z553" t="s">
        <v>831</v>
      </c>
      <c r="AA553" t="s">
        <v>1274</v>
      </c>
      <c r="AB553" t="s">
        <v>773</v>
      </c>
      <c r="AC553" t="s">
        <v>711</v>
      </c>
      <c r="AD553" t="s">
        <v>729</v>
      </c>
      <c r="AE553" t="s">
        <v>33</v>
      </c>
    </row>
    <row r="554" spans="1:31" x14ac:dyDescent="0.3">
      <c r="A554" t="s">
        <v>2234</v>
      </c>
      <c r="B554" t="s">
        <v>2235</v>
      </c>
      <c r="C554" t="s">
        <v>834</v>
      </c>
      <c r="D554" t="s">
        <v>321</v>
      </c>
      <c r="E554" t="s">
        <v>52</v>
      </c>
      <c r="F554" t="s">
        <v>737</v>
      </c>
      <c r="G554" t="s">
        <v>1375</v>
      </c>
      <c r="H554" t="s">
        <v>784</v>
      </c>
      <c r="I554" t="s">
        <v>733</v>
      </c>
      <c r="J554" t="s">
        <v>729</v>
      </c>
      <c r="K554" t="s">
        <v>843</v>
      </c>
      <c r="L554" t="s">
        <v>1274</v>
      </c>
      <c r="M554" t="s">
        <v>676</v>
      </c>
      <c r="N554" t="s">
        <v>1319</v>
      </c>
      <c r="O554" t="s">
        <v>733</v>
      </c>
      <c r="P554" t="s">
        <v>711</v>
      </c>
      <c r="Q554" t="s">
        <v>1356</v>
      </c>
      <c r="R554" t="s">
        <v>843</v>
      </c>
      <c r="S554" t="s">
        <v>1274</v>
      </c>
      <c r="T554" t="s">
        <v>1274</v>
      </c>
      <c r="U554" t="s">
        <v>33</v>
      </c>
      <c r="V554" t="s">
        <v>733</v>
      </c>
      <c r="W554" t="s">
        <v>929</v>
      </c>
      <c r="X554" t="s">
        <v>710</v>
      </c>
      <c r="Y554" t="s">
        <v>711</v>
      </c>
      <c r="Z554" t="s">
        <v>711</v>
      </c>
      <c r="AA554" t="s">
        <v>1274</v>
      </c>
      <c r="AB554" t="s">
        <v>676</v>
      </c>
      <c r="AC554" t="s">
        <v>733</v>
      </c>
      <c r="AD554" t="s">
        <v>729</v>
      </c>
      <c r="AE554" t="s">
        <v>33</v>
      </c>
    </row>
    <row r="555" spans="1:31" x14ac:dyDescent="0.3">
      <c r="A555" t="s">
        <v>2236</v>
      </c>
      <c r="B555" t="s">
        <v>2237</v>
      </c>
      <c r="C555" t="s">
        <v>931</v>
      </c>
      <c r="D555" t="s">
        <v>316</v>
      </c>
      <c r="E555" t="s">
        <v>28</v>
      </c>
      <c r="F555" t="s">
        <v>775</v>
      </c>
      <c r="G555" t="s">
        <v>1375</v>
      </c>
      <c r="H555" t="s">
        <v>909</v>
      </c>
      <c r="I555" t="s">
        <v>803</v>
      </c>
      <c r="J555" t="s">
        <v>768</v>
      </c>
      <c r="K555" t="s">
        <v>1377</v>
      </c>
      <c r="L555" t="s">
        <v>1274</v>
      </c>
      <c r="M555" t="s">
        <v>1274</v>
      </c>
      <c r="N555" t="s">
        <v>33</v>
      </c>
      <c r="O555" t="s">
        <v>803</v>
      </c>
      <c r="P555" t="s">
        <v>768</v>
      </c>
      <c r="Q555" t="s">
        <v>1377</v>
      </c>
      <c r="R555" t="s">
        <v>1377</v>
      </c>
      <c r="S555" t="s">
        <v>831</v>
      </c>
      <c r="T555" t="s">
        <v>803</v>
      </c>
      <c r="U555" t="s">
        <v>843</v>
      </c>
      <c r="V555" t="s">
        <v>711</v>
      </c>
      <c r="W555" t="s">
        <v>711</v>
      </c>
      <c r="X555" t="s">
        <v>772</v>
      </c>
      <c r="Y555" t="s">
        <v>803</v>
      </c>
      <c r="Z555" t="s">
        <v>1274</v>
      </c>
      <c r="AA555" t="s">
        <v>831</v>
      </c>
      <c r="AB555" t="s">
        <v>803</v>
      </c>
      <c r="AC555" t="s">
        <v>768</v>
      </c>
      <c r="AD555" t="s">
        <v>768</v>
      </c>
      <c r="AE555" t="s">
        <v>33</v>
      </c>
    </row>
    <row r="556" spans="1:31" x14ac:dyDescent="0.3">
      <c r="A556" t="s">
        <v>2238</v>
      </c>
      <c r="B556" t="s">
        <v>229</v>
      </c>
      <c r="C556" t="s">
        <v>1061</v>
      </c>
      <c r="D556" t="s">
        <v>69</v>
      </c>
      <c r="E556" t="s">
        <v>28</v>
      </c>
      <c r="F556" t="s">
        <v>850</v>
      </c>
      <c r="G556" t="s">
        <v>1375</v>
      </c>
      <c r="H556" t="s">
        <v>688</v>
      </c>
      <c r="I556" t="s">
        <v>803</v>
      </c>
      <c r="J556" t="s">
        <v>661</v>
      </c>
      <c r="K556" t="s">
        <v>1505</v>
      </c>
      <c r="L556" t="s">
        <v>1274</v>
      </c>
      <c r="M556" t="s">
        <v>803</v>
      </c>
      <c r="N556" t="s">
        <v>1319</v>
      </c>
      <c r="O556" t="s">
        <v>803</v>
      </c>
      <c r="P556" t="s">
        <v>768</v>
      </c>
      <c r="Q556" t="s">
        <v>843</v>
      </c>
      <c r="R556" t="s">
        <v>1505</v>
      </c>
      <c r="S556" t="s">
        <v>1274</v>
      </c>
      <c r="T556" t="s">
        <v>831</v>
      </c>
      <c r="U556" t="s">
        <v>1319</v>
      </c>
      <c r="V556" t="s">
        <v>1274</v>
      </c>
      <c r="W556" t="s">
        <v>773</v>
      </c>
      <c r="X556" t="s">
        <v>773</v>
      </c>
      <c r="Y556" t="s">
        <v>803</v>
      </c>
      <c r="Z556" t="s">
        <v>1274</v>
      </c>
      <c r="AA556" t="s">
        <v>676</v>
      </c>
      <c r="AB556" t="s">
        <v>803</v>
      </c>
      <c r="AC556" t="s">
        <v>733</v>
      </c>
      <c r="AD556" t="s">
        <v>768</v>
      </c>
      <c r="AE556" t="s">
        <v>33</v>
      </c>
    </row>
    <row r="557" spans="1:31" x14ac:dyDescent="0.3">
      <c r="A557" t="s">
        <v>2239</v>
      </c>
      <c r="B557" t="s">
        <v>2240</v>
      </c>
      <c r="C557" t="s">
        <v>715</v>
      </c>
      <c r="D557" t="s">
        <v>32</v>
      </c>
      <c r="E557" t="s">
        <v>50</v>
      </c>
      <c r="F557" t="s">
        <v>860</v>
      </c>
      <c r="G557" t="s">
        <v>1375</v>
      </c>
      <c r="H557" t="s">
        <v>814</v>
      </c>
      <c r="I557" t="s">
        <v>676</v>
      </c>
      <c r="J557" t="s">
        <v>711</v>
      </c>
      <c r="K557" t="s">
        <v>1894</v>
      </c>
      <c r="L557" t="s">
        <v>1274</v>
      </c>
      <c r="M557" t="s">
        <v>676</v>
      </c>
      <c r="N557" t="s">
        <v>1319</v>
      </c>
      <c r="O557" t="s">
        <v>676</v>
      </c>
      <c r="P557" t="s">
        <v>773</v>
      </c>
      <c r="Q557" t="s">
        <v>1351</v>
      </c>
      <c r="R557" t="s">
        <v>1894</v>
      </c>
      <c r="S557" t="s">
        <v>733</v>
      </c>
      <c r="T557" t="s">
        <v>729</v>
      </c>
      <c r="U557" t="s">
        <v>843</v>
      </c>
      <c r="V557" t="s">
        <v>773</v>
      </c>
      <c r="W557" t="s">
        <v>733</v>
      </c>
      <c r="X557" t="s">
        <v>661</v>
      </c>
      <c r="Y557" t="s">
        <v>676</v>
      </c>
      <c r="Z557" t="s">
        <v>676</v>
      </c>
      <c r="AA557" t="s">
        <v>676</v>
      </c>
      <c r="AB557" t="s">
        <v>773</v>
      </c>
      <c r="AC557" t="s">
        <v>768</v>
      </c>
      <c r="AD557" t="s">
        <v>768</v>
      </c>
      <c r="AE557" t="s">
        <v>33</v>
      </c>
    </row>
    <row r="558" spans="1:31" x14ac:dyDescent="0.3">
      <c r="A558" t="s">
        <v>2241</v>
      </c>
      <c r="B558" t="s">
        <v>2242</v>
      </c>
      <c r="C558" t="s">
        <v>715</v>
      </c>
      <c r="D558" t="s">
        <v>32</v>
      </c>
      <c r="E558" t="s">
        <v>41</v>
      </c>
      <c r="F558" t="s">
        <v>834</v>
      </c>
      <c r="G558" t="s">
        <v>1375</v>
      </c>
      <c r="H558" t="s">
        <v>871</v>
      </c>
      <c r="I558" t="s">
        <v>676</v>
      </c>
      <c r="J558" t="s">
        <v>687</v>
      </c>
      <c r="K558" t="s">
        <v>2243</v>
      </c>
      <c r="L558" t="s">
        <v>831</v>
      </c>
      <c r="M558" t="s">
        <v>768</v>
      </c>
      <c r="N558" t="s">
        <v>1810</v>
      </c>
      <c r="O558" t="s">
        <v>831</v>
      </c>
      <c r="P558" t="s">
        <v>773</v>
      </c>
      <c r="Q558" t="s">
        <v>2149</v>
      </c>
      <c r="R558" t="s">
        <v>1894</v>
      </c>
      <c r="S558" t="s">
        <v>831</v>
      </c>
      <c r="T558" t="s">
        <v>676</v>
      </c>
      <c r="U558" t="s">
        <v>843</v>
      </c>
      <c r="V558" t="s">
        <v>676</v>
      </c>
      <c r="W558" t="s">
        <v>711</v>
      </c>
      <c r="X558" t="s">
        <v>729</v>
      </c>
      <c r="Y558" t="s">
        <v>676</v>
      </c>
      <c r="Z558" t="s">
        <v>831</v>
      </c>
      <c r="AA558" t="s">
        <v>803</v>
      </c>
      <c r="AB558" t="s">
        <v>831</v>
      </c>
      <c r="AC558" t="s">
        <v>733</v>
      </c>
      <c r="AD558" t="s">
        <v>768</v>
      </c>
      <c r="AE558" t="s">
        <v>33</v>
      </c>
    </row>
    <row r="559" spans="1:31" x14ac:dyDescent="0.3">
      <c r="A559" t="s">
        <v>2244</v>
      </c>
      <c r="B559" t="s">
        <v>2245</v>
      </c>
      <c r="C559" t="s">
        <v>946</v>
      </c>
      <c r="D559" t="s">
        <v>312</v>
      </c>
      <c r="E559" t="s">
        <v>41</v>
      </c>
      <c r="F559" t="s">
        <v>737</v>
      </c>
      <c r="G559" t="s">
        <v>1375</v>
      </c>
      <c r="H559" t="s">
        <v>698</v>
      </c>
      <c r="I559" t="s">
        <v>676</v>
      </c>
      <c r="J559" t="s">
        <v>929</v>
      </c>
      <c r="K559" t="s">
        <v>2189</v>
      </c>
      <c r="L559" t="s">
        <v>1274</v>
      </c>
      <c r="M559" t="s">
        <v>711</v>
      </c>
      <c r="N559" t="s">
        <v>1319</v>
      </c>
      <c r="O559" t="s">
        <v>676</v>
      </c>
      <c r="P559" t="s">
        <v>729</v>
      </c>
      <c r="Q559" t="s">
        <v>1894</v>
      </c>
      <c r="R559" t="s">
        <v>2189</v>
      </c>
      <c r="S559" t="s">
        <v>676</v>
      </c>
      <c r="T559" t="s">
        <v>733</v>
      </c>
      <c r="U559" t="s">
        <v>843</v>
      </c>
      <c r="V559" t="s">
        <v>1274</v>
      </c>
      <c r="W559" t="s">
        <v>733</v>
      </c>
      <c r="X559" t="s">
        <v>733</v>
      </c>
      <c r="Y559" t="s">
        <v>1274</v>
      </c>
      <c r="Z559" t="s">
        <v>1274</v>
      </c>
      <c r="AA559" t="s">
        <v>1274</v>
      </c>
      <c r="AB559" t="s">
        <v>1274</v>
      </c>
      <c r="AC559" t="s">
        <v>1274</v>
      </c>
      <c r="AD559" t="s">
        <v>711</v>
      </c>
      <c r="AE559" t="s">
        <v>33</v>
      </c>
    </row>
    <row r="560" spans="1:31" x14ac:dyDescent="0.3">
      <c r="A560" t="s">
        <v>2246</v>
      </c>
      <c r="B560" t="s">
        <v>2247</v>
      </c>
      <c r="C560" t="s">
        <v>738</v>
      </c>
      <c r="D560" t="s">
        <v>716</v>
      </c>
      <c r="E560" t="s">
        <v>41</v>
      </c>
      <c r="F560" t="s">
        <v>792</v>
      </c>
      <c r="G560" t="s">
        <v>1375</v>
      </c>
      <c r="H560" t="s">
        <v>698</v>
      </c>
      <c r="I560" t="s">
        <v>831</v>
      </c>
      <c r="J560" t="s">
        <v>666</v>
      </c>
      <c r="K560" t="s">
        <v>1974</v>
      </c>
      <c r="L560" t="s">
        <v>1274</v>
      </c>
      <c r="M560" t="s">
        <v>733</v>
      </c>
      <c r="N560" t="s">
        <v>1319</v>
      </c>
      <c r="O560" t="s">
        <v>831</v>
      </c>
      <c r="P560" t="s">
        <v>711</v>
      </c>
      <c r="Q560" t="s">
        <v>1810</v>
      </c>
      <c r="R560" t="s">
        <v>1974</v>
      </c>
      <c r="S560" t="s">
        <v>831</v>
      </c>
      <c r="T560" t="s">
        <v>831</v>
      </c>
      <c r="U560" t="s">
        <v>1732</v>
      </c>
      <c r="V560" t="s">
        <v>803</v>
      </c>
      <c r="W560" t="s">
        <v>803</v>
      </c>
      <c r="X560" t="s">
        <v>773</v>
      </c>
      <c r="Y560" t="s">
        <v>803</v>
      </c>
      <c r="Z560" t="s">
        <v>831</v>
      </c>
      <c r="AA560" t="s">
        <v>1274</v>
      </c>
      <c r="AB560" t="s">
        <v>803</v>
      </c>
      <c r="AC560" t="s">
        <v>773</v>
      </c>
      <c r="AD560" t="s">
        <v>733</v>
      </c>
      <c r="AE560" t="s">
        <v>33</v>
      </c>
    </row>
    <row r="561" spans="1:31" x14ac:dyDescent="0.3">
      <c r="A561" t="s">
        <v>2248</v>
      </c>
      <c r="B561" t="s">
        <v>585</v>
      </c>
      <c r="C561" t="s">
        <v>715</v>
      </c>
      <c r="D561" t="s">
        <v>35</v>
      </c>
      <c r="E561" t="s">
        <v>52</v>
      </c>
      <c r="F561" t="s">
        <v>758</v>
      </c>
      <c r="G561" t="s">
        <v>1375</v>
      </c>
      <c r="H561" t="s">
        <v>721</v>
      </c>
      <c r="I561" t="s">
        <v>1274</v>
      </c>
      <c r="J561" t="s">
        <v>803</v>
      </c>
      <c r="K561" t="s">
        <v>1319</v>
      </c>
      <c r="L561" t="s">
        <v>1274</v>
      </c>
      <c r="M561" t="s">
        <v>676</v>
      </c>
      <c r="N561" t="s">
        <v>1319</v>
      </c>
      <c r="O561" t="s">
        <v>1274</v>
      </c>
      <c r="P561" t="s">
        <v>676</v>
      </c>
      <c r="Q561" t="s">
        <v>1319</v>
      </c>
      <c r="R561" t="s">
        <v>1319</v>
      </c>
      <c r="S561" t="s">
        <v>803</v>
      </c>
      <c r="T561" t="s">
        <v>768</v>
      </c>
      <c r="U561" t="s">
        <v>843</v>
      </c>
      <c r="V561" t="s">
        <v>676</v>
      </c>
      <c r="W561" t="s">
        <v>803</v>
      </c>
      <c r="X561" t="s">
        <v>773</v>
      </c>
      <c r="Y561" t="s">
        <v>676</v>
      </c>
      <c r="Z561" t="s">
        <v>1274</v>
      </c>
      <c r="AA561" t="s">
        <v>1274</v>
      </c>
      <c r="AB561" t="s">
        <v>676</v>
      </c>
      <c r="AC561" t="s">
        <v>768</v>
      </c>
      <c r="AD561" t="s">
        <v>803</v>
      </c>
      <c r="AE561" t="s">
        <v>33</v>
      </c>
    </row>
    <row r="562" spans="1:31" x14ac:dyDescent="0.3">
      <c r="A562" t="s">
        <v>2249</v>
      </c>
      <c r="B562" t="s">
        <v>591</v>
      </c>
      <c r="C562" t="s">
        <v>834</v>
      </c>
      <c r="D562" t="s">
        <v>55</v>
      </c>
      <c r="E562" t="s">
        <v>36</v>
      </c>
      <c r="F562" t="s">
        <v>691</v>
      </c>
      <c r="G562" t="s">
        <v>1375</v>
      </c>
      <c r="H562" t="s">
        <v>881</v>
      </c>
      <c r="I562" t="s">
        <v>1274</v>
      </c>
      <c r="J562" t="s">
        <v>803</v>
      </c>
      <c r="K562" t="s">
        <v>1319</v>
      </c>
      <c r="L562" t="s">
        <v>1274</v>
      </c>
      <c r="M562" t="s">
        <v>803</v>
      </c>
      <c r="N562" t="s">
        <v>1319</v>
      </c>
      <c r="O562" t="s">
        <v>1274</v>
      </c>
      <c r="P562" t="s">
        <v>1274</v>
      </c>
      <c r="Q562" t="s">
        <v>33</v>
      </c>
      <c r="R562" t="s">
        <v>1319</v>
      </c>
      <c r="S562" t="s">
        <v>803</v>
      </c>
      <c r="T562" t="s">
        <v>768</v>
      </c>
      <c r="U562" t="s">
        <v>843</v>
      </c>
      <c r="V562" t="s">
        <v>1274</v>
      </c>
      <c r="W562" t="s">
        <v>910</v>
      </c>
      <c r="X562" t="s">
        <v>910</v>
      </c>
      <c r="Y562" t="s">
        <v>666</v>
      </c>
      <c r="Z562" t="s">
        <v>1274</v>
      </c>
      <c r="AA562" t="s">
        <v>1274</v>
      </c>
      <c r="AB562" t="s">
        <v>910</v>
      </c>
      <c r="AC562" t="s">
        <v>803</v>
      </c>
      <c r="AD562" t="s">
        <v>803</v>
      </c>
      <c r="AE562" t="s">
        <v>33</v>
      </c>
    </row>
    <row r="563" spans="1:31" x14ac:dyDescent="0.3">
      <c r="A563" t="s">
        <v>2250</v>
      </c>
      <c r="B563" t="s">
        <v>609</v>
      </c>
      <c r="C563" t="s">
        <v>993</v>
      </c>
      <c r="D563" t="s">
        <v>302</v>
      </c>
      <c r="E563" t="s">
        <v>41</v>
      </c>
      <c r="F563" t="s">
        <v>644</v>
      </c>
      <c r="G563" t="s">
        <v>1375</v>
      </c>
      <c r="H563" t="s">
        <v>769</v>
      </c>
      <c r="I563" t="s">
        <v>1274</v>
      </c>
      <c r="J563" t="s">
        <v>698</v>
      </c>
      <c r="K563" t="s">
        <v>1319</v>
      </c>
      <c r="L563" t="s">
        <v>1274</v>
      </c>
      <c r="M563" t="s">
        <v>666</v>
      </c>
      <c r="N563" t="s">
        <v>1319</v>
      </c>
      <c r="O563" t="s">
        <v>1274</v>
      </c>
      <c r="P563" t="s">
        <v>666</v>
      </c>
      <c r="Q563" t="s">
        <v>1319</v>
      </c>
      <c r="R563" t="s">
        <v>1319</v>
      </c>
      <c r="S563" t="s">
        <v>1274</v>
      </c>
      <c r="T563" t="s">
        <v>1274</v>
      </c>
      <c r="U563" t="s">
        <v>33</v>
      </c>
      <c r="V563" t="s">
        <v>1274</v>
      </c>
      <c r="W563" t="s">
        <v>666</v>
      </c>
      <c r="X563" t="s">
        <v>666</v>
      </c>
      <c r="Y563" t="s">
        <v>666</v>
      </c>
      <c r="Z563" t="s">
        <v>1274</v>
      </c>
      <c r="AA563" t="s">
        <v>1274</v>
      </c>
      <c r="AB563" t="s">
        <v>1274</v>
      </c>
      <c r="AC563" t="s">
        <v>1274</v>
      </c>
      <c r="AD563" t="s">
        <v>1274</v>
      </c>
      <c r="AE563" t="s">
        <v>33</v>
      </c>
    </row>
    <row r="564" spans="1:31" x14ac:dyDescent="0.3">
      <c r="A564" t="s">
        <v>2251</v>
      </c>
      <c r="B564" t="s">
        <v>2252</v>
      </c>
      <c r="C564" t="s">
        <v>793</v>
      </c>
      <c r="D564" t="s">
        <v>55</v>
      </c>
      <c r="E564" t="s">
        <v>50</v>
      </c>
      <c r="F564" t="s">
        <v>670</v>
      </c>
      <c r="G564" t="s">
        <v>1375</v>
      </c>
      <c r="H564" t="s">
        <v>735</v>
      </c>
      <c r="I564" t="s">
        <v>1274</v>
      </c>
      <c r="J564" t="s">
        <v>1274</v>
      </c>
      <c r="K564" t="s">
        <v>33</v>
      </c>
      <c r="L564" t="s">
        <v>1274</v>
      </c>
      <c r="M564" t="s">
        <v>1274</v>
      </c>
      <c r="N564" t="s">
        <v>33</v>
      </c>
      <c r="O564" t="s">
        <v>1274</v>
      </c>
      <c r="P564" t="s">
        <v>1274</v>
      </c>
      <c r="Q564" t="s">
        <v>33</v>
      </c>
      <c r="R564" t="s">
        <v>33</v>
      </c>
      <c r="S564" t="s">
        <v>1274</v>
      </c>
      <c r="T564" t="s">
        <v>1274</v>
      </c>
      <c r="U564" t="s">
        <v>33</v>
      </c>
      <c r="V564" t="s">
        <v>1274</v>
      </c>
      <c r="W564" t="s">
        <v>1274</v>
      </c>
      <c r="X564" t="s">
        <v>1274</v>
      </c>
      <c r="Y564" t="s">
        <v>773</v>
      </c>
      <c r="Z564" t="s">
        <v>1274</v>
      </c>
      <c r="AA564" t="s">
        <v>1274</v>
      </c>
      <c r="AB564" t="s">
        <v>1274</v>
      </c>
      <c r="AC564" t="s">
        <v>666</v>
      </c>
      <c r="AD564" t="s">
        <v>1274</v>
      </c>
      <c r="AE564" t="s">
        <v>33</v>
      </c>
    </row>
    <row r="565" spans="1:31" x14ac:dyDescent="0.3">
      <c r="A565" t="s">
        <v>2253</v>
      </c>
      <c r="B565" t="s">
        <v>2254</v>
      </c>
      <c r="C565" t="s">
        <v>645</v>
      </c>
      <c r="D565" t="s">
        <v>43</v>
      </c>
      <c r="E565" t="s">
        <v>41</v>
      </c>
      <c r="F565" t="s">
        <v>670</v>
      </c>
      <c r="G565" t="s">
        <v>1375</v>
      </c>
      <c r="H565" t="s">
        <v>663</v>
      </c>
      <c r="I565" t="s">
        <v>1274</v>
      </c>
      <c r="J565" t="s">
        <v>666</v>
      </c>
      <c r="K565" t="s">
        <v>1319</v>
      </c>
      <c r="L565" t="s">
        <v>1274</v>
      </c>
      <c r="M565" t="s">
        <v>773</v>
      </c>
      <c r="N565" t="s">
        <v>1319</v>
      </c>
      <c r="O565" t="s">
        <v>1274</v>
      </c>
      <c r="P565" t="s">
        <v>773</v>
      </c>
      <c r="Q565" t="s">
        <v>1319</v>
      </c>
      <c r="R565" t="s">
        <v>1319</v>
      </c>
      <c r="S565" t="s">
        <v>1274</v>
      </c>
      <c r="T565" t="s">
        <v>1274</v>
      </c>
      <c r="U565" t="s">
        <v>33</v>
      </c>
      <c r="V565" t="s">
        <v>1274</v>
      </c>
      <c r="W565" t="s">
        <v>773</v>
      </c>
      <c r="X565" t="s">
        <v>773</v>
      </c>
      <c r="Y565" t="s">
        <v>1008</v>
      </c>
      <c r="Z565" t="s">
        <v>1274</v>
      </c>
      <c r="AA565" t="s">
        <v>1274</v>
      </c>
      <c r="AB565" t="s">
        <v>1274</v>
      </c>
      <c r="AC565" t="s">
        <v>666</v>
      </c>
      <c r="AD565" t="s">
        <v>1274</v>
      </c>
      <c r="AE565" t="s">
        <v>33</v>
      </c>
    </row>
    <row r="566" spans="1:31" x14ac:dyDescent="0.3">
      <c r="A566" t="s">
        <v>2255</v>
      </c>
      <c r="B566" t="s">
        <v>437</v>
      </c>
      <c r="C566" t="s">
        <v>993</v>
      </c>
      <c r="D566" t="s">
        <v>327</v>
      </c>
      <c r="E566" t="s">
        <v>52</v>
      </c>
      <c r="F566" t="s">
        <v>714</v>
      </c>
      <c r="G566" t="s">
        <v>1375</v>
      </c>
      <c r="H566" t="s">
        <v>710</v>
      </c>
      <c r="I566" t="s">
        <v>1274</v>
      </c>
      <c r="J566" t="s">
        <v>1274</v>
      </c>
      <c r="K566" t="s">
        <v>33</v>
      </c>
      <c r="L566" t="s">
        <v>1274</v>
      </c>
      <c r="M566" t="s">
        <v>1274</v>
      </c>
      <c r="N566" t="s">
        <v>33</v>
      </c>
      <c r="O566" t="s">
        <v>1274</v>
      </c>
      <c r="P566" t="s">
        <v>1274</v>
      </c>
      <c r="Q566" t="s">
        <v>33</v>
      </c>
      <c r="R566" t="s">
        <v>33</v>
      </c>
      <c r="S566" t="s">
        <v>1274</v>
      </c>
      <c r="T566" t="s">
        <v>1274</v>
      </c>
      <c r="U566" t="s">
        <v>33</v>
      </c>
      <c r="V566" t="s">
        <v>1274</v>
      </c>
      <c r="W566" t="s">
        <v>1274</v>
      </c>
      <c r="X566" t="s">
        <v>1274</v>
      </c>
      <c r="Y566" t="s">
        <v>803</v>
      </c>
      <c r="Z566" t="s">
        <v>803</v>
      </c>
      <c r="AA566" t="s">
        <v>1274</v>
      </c>
      <c r="AB566" t="s">
        <v>1274</v>
      </c>
      <c r="AC566" t="s">
        <v>1274</v>
      </c>
      <c r="AD566" t="s">
        <v>1274</v>
      </c>
      <c r="AE566" t="s">
        <v>33</v>
      </c>
    </row>
    <row r="567" spans="1:31" x14ac:dyDescent="0.3">
      <c r="A567" t="s">
        <v>2256</v>
      </c>
      <c r="B567" t="s">
        <v>2257</v>
      </c>
      <c r="C567" t="s">
        <v>793</v>
      </c>
      <c r="D567" t="s">
        <v>321</v>
      </c>
      <c r="E567" t="s">
        <v>52</v>
      </c>
      <c r="F567" t="s">
        <v>644</v>
      </c>
      <c r="G567" t="s">
        <v>1375</v>
      </c>
      <c r="H567" t="s">
        <v>784</v>
      </c>
      <c r="I567" t="s">
        <v>1274</v>
      </c>
      <c r="J567" t="s">
        <v>666</v>
      </c>
      <c r="K567" t="s">
        <v>1319</v>
      </c>
      <c r="L567" t="s">
        <v>1274</v>
      </c>
      <c r="M567" t="s">
        <v>666</v>
      </c>
      <c r="N567" t="s">
        <v>1319</v>
      </c>
      <c r="O567" t="s">
        <v>1274</v>
      </c>
      <c r="P567" t="s">
        <v>1274</v>
      </c>
      <c r="Q567" t="s">
        <v>33</v>
      </c>
      <c r="R567" t="s">
        <v>1319</v>
      </c>
      <c r="S567" t="s">
        <v>1274</v>
      </c>
      <c r="T567" t="s">
        <v>1274</v>
      </c>
      <c r="U567" t="s">
        <v>33</v>
      </c>
      <c r="V567" t="s">
        <v>1274</v>
      </c>
      <c r="W567" t="s">
        <v>698</v>
      </c>
      <c r="X567" t="s">
        <v>698</v>
      </c>
      <c r="Y567" t="s">
        <v>1274</v>
      </c>
      <c r="Z567" t="s">
        <v>1274</v>
      </c>
      <c r="AA567" t="s">
        <v>1274</v>
      </c>
      <c r="AB567" t="s">
        <v>1274</v>
      </c>
      <c r="AC567" t="s">
        <v>1274</v>
      </c>
      <c r="AD567" t="s">
        <v>1274</v>
      </c>
      <c r="AE567" t="s">
        <v>33</v>
      </c>
    </row>
    <row r="568" spans="1:31" x14ac:dyDescent="0.3">
      <c r="A568" t="s">
        <v>2258</v>
      </c>
      <c r="B568" t="s">
        <v>593</v>
      </c>
      <c r="C568" t="s">
        <v>692</v>
      </c>
      <c r="D568" t="s">
        <v>69</v>
      </c>
      <c r="E568" t="s">
        <v>50</v>
      </c>
      <c r="F568" t="s">
        <v>644</v>
      </c>
      <c r="G568" t="s">
        <v>1375</v>
      </c>
      <c r="H568" t="s">
        <v>848</v>
      </c>
      <c r="I568" t="s">
        <v>1274</v>
      </c>
      <c r="J568" t="s">
        <v>1274</v>
      </c>
      <c r="K568" t="s">
        <v>33</v>
      </c>
      <c r="L568" t="s">
        <v>1274</v>
      </c>
      <c r="M568" t="s">
        <v>1274</v>
      </c>
      <c r="N568" t="s">
        <v>33</v>
      </c>
      <c r="O568" t="s">
        <v>1274</v>
      </c>
      <c r="P568" t="s">
        <v>1274</v>
      </c>
      <c r="Q568" t="s">
        <v>33</v>
      </c>
      <c r="R568" t="s">
        <v>33</v>
      </c>
      <c r="S568" t="s">
        <v>1274</v>
      </c>
      <c r="T568" t="s">
        <v>1274</v>
      </c>
      <c r="U568" t="s">
        <v>33</v>
      </c>
      <c r="V568" t="s">
        <v>1274</v>
      </c>
      <c r="W568" t="s">
        <v>666</v>
      </c>
      <c r="X568" t="s">
        <v>666</v>
      </c>
      <c r="Y568" t="s">
        <v>666</v>
      </c>
      <c r="Z568" t="s">
        <v>1274</v>
      </c>
      <c r="AA568" t="s">
        <v>1274</v>
      </c>
      <c r="AB568" t="s">
        <v>1274</v>
      </c>
      <c r="AC568" t="s">
        <v>1274</v>
      </c>
      <c r="AD568" t="s">
        <v>1274</v>
      </c>
      <c r="AE568" t="s">
        <v>33</v>
      </c>
    </row>
    <row r="569" spans="1:31" x14ac:dyDescent="0.3">
      <c r="A569" t="s">
        <v>2259</v>
      </c>
      <c r="B569" t="s">
        <v>2260</v>
      </c>
      <c r="C569" t="s">
        <v>738</v>
      </c>
      <c r="D569" t="s">
        <v>78</v>
      </c>
      <c r="E569" t="s">
        <v>41</v>
      </c>
      <c r="F569" t="s">
        <v>691</v>
      </c>
      <c r="G569" t="s">
        <v>1375</v>
      </c>
      <c r="H569" t="s">
        <v>666</v>
      </c>
      <c r="I569" t="s">
        <v>1274</v>
      </c>
      <c r="J569" t="s">
        <v>803</v>
      </c>
      <c r="K569" t="s">
        <v>1319</v>
      </c>
      <c r="L569" t="s">
        <v>1274</v>
      </c>
      <c r="M569" t="s">
        <v>1274</v>
      </c>
      <c r="N569" t="s">
        <v>33</v>
      </c>
      <c r="O569" t="s">
        <v>1274</v>
      </c>
      <c r="P569" t="s">
        <v>803</v>
      </c>
      <c r="Q569" t="s">
        <v>1319</v>
      </c>
      <c r="R569" t="s">
        <v>1319</v>
      </c>
      <c r="S569" t="s">
        <v>1274</v>
      </c>
      <c r="T569" t="s">
        <v>1274</v>
      </c>
      <c r="U569" t="s">
        <v>33</v>
      </c>
      <c r="V569" t="s">
        <v>1274</v>
      </c>
      <c r="W569" t="s">
        <v>1274</v>
      </c>
      <c r="X569" t="s">
        <v>1274</v>
      </c>
      <c r="Y569" t="s">
        <v>1274</v>
      </c>
      <c r="Z569" t="s">
        <v>1274</v>
      </c>
      <c r="AA569" t="s">
        <v>1274</v>
      </c>
      <c r="AB569" t="s">
        <v>1274</v>
      </c>
      <c r="AC569" t="s">
        <v>1274</v>
      </c>
      <c r="AD569" t="s">
        <v>1274</v>
      </c>
      <c r="AE569" t="s">
        <v>33</v>
      </c>
    </row>
    <row r="570" spans="1:31" x14ac:dyDescent="0.3">
      <c r="A570" t="s">
        <v>2261</v>
      </c>
      <c r="B570" t="s">
        <v>2262</v>
      </c>
      <c r="C570" t="s">
        <v>793</v>
      </c>
      <c r="D570" t="s">
        <v>82</v>
      </c>
      <c r="E570" t="s">
        <v>36</v>
      </c>
      <c r="F570" t="s">
        <v>691</v>
      </c>
      <c r="G570" t="s">
        <v>1375</v>
      </c>
      <c r="H570" t="s">
        <v>698</v>
      </c>
      <c r="I570" t="s">
        <v>1274</v>
      </c>
      <c r="J570" t="s">
        <v>768</v>
      </c>
      <c r="K570" t="s">
        <v>1319</v>
      </c>
      <c r="L570" t="s">
        <v>1274</v>
      </c>
      <c r="M570" t="s">
        <v>803</v>
      </c>
      <c r="N570" t="s">
        <v>1319</v>
      </c>
      <c r="O570" t="s">
        <v>1274</v>
      </c>
      <c r="P570" t="s">
        <v>803</v>
      </c>
      <c r="Q570" t="s">
        <v>1319</v>
      </c>
      <c r="R570" t="s">
        <v>1319</v>
      </c>
      <c r="S570" t="s">
        <v>1274</v>
      </c>
      <c r="T570" t="s">
        <v>1274</v>
      </c>
      <c r="U570" t="s">
        <v>33</v>
      </c>
      <c r="V570" t="s">
        <v>1274</v>
      </c>
      <c r="W570" t="s">
        <v>768</v>
      </c>
      <c r="X570" t="s">
        <v>768</v>
      </c>
      <c r="Y570" t="s">
        <v>1274</v>
      </c>
      <c r="Z570" t="s">
        <v>803</v>
      </c>
      <c r="AA570" t="s">
        <v>1274</v>
      </c>
      <c r="AB570" t="s">
        <v>1274</v>
      </c>
      <c r="AC570" t="s">
        <v>1274</v>
      </c>
      <c r="AD570" t="s">
        <v>1274</v>
      </c>
      <c r="AE570" t="s">
        <v>33</v>
      </c>
    </row>
    <row r="571" spans="1:31" x14ac:dyDescent="0.3">
      <c r="A571" t="s">
        <v>2263</v>
      </c>
      <c r="B571" t="s">
        <v>589</v>
      </c>
      <c r="C571" t="s">
        <v>715</v>
      </c>
      <c r="D571" t="s">
        <v>302</v>
      </c>
      <c r="E571" t="s">
        <v>28</v>
      </c>
      <c r="F571" t="s">
        <v>691</v>
      </c>
      <c r="G571" t="s">
        <v>1375</v>
      </c>
      <c r="H571" t="s">
        <v>698</v>
      </c>
      <c r="I571" t="s">
        <v>1274</v>
      </c>
      <c r="J571" t="s">
        <v>803</v>
      </c>
      <c r="K571" t="s">
        <v>1319</v>
      </c>
      <c r="L571" t="s">
        <v>1274</v>
      </c>
      <c r="M571" t="s">
        <v>1274</v>
      </c>
      <c r="N571" t="s">
        <v>33</v>
      </c>
      <c r="O571" t="s">
        <v>1274</v>
      </c>
      <c r="P571" t="s">
        <v>803</v>
      </c>
      <c r="Q571" t="s">
        <v>1319</v>
      </c>
      <c r="R571" t="s">
        <v>1319</v>
      </c>
      <c r="S571" t="s">
        <v>1274</v>
      </c>
      <c r="T571" t="s">
        <v>1274</v>
      </c>
      <c r="U571" t="s">
        <v>33</v>
      </c>
      <c r="V571" t="s">
        <v>803</v>
      </c>
      <c r="W571" t="s">
        <v>1274</v>
      </c>
      <c r="X571" t="s">
        <v>803</v>
      </c>
      <c r="Y571" t="s">
        <v>768</v>
      </c>
      <c r="Z571" t="s">
        <v>1274</v>
      </c>
      <c r="AA571" t="s">
        <v>1274</v>
      </c>
      <c r="AB571" t="s">
        <v>1274</v>
      </c>
      <c r="AC571" t="s">
        <v>1274</v>
      </c>
      <c r="AD571" t="s">
        <v>1274</v>
      </c>
      <c r="AE571" t="s">
        <v>33</v>
      </c>
    </row>
    <row r="572" spans="1:31" x14ac:dyDescent="0.3">
      <c r="A572" t="s">
        <v>33</v>
      </c>
      <c r="B572" t="s">
        <v>271</v>
      </c>
      <c r="C572" t="s">
        <v>33</v>
      </c>
      <c r="D572" t="s">
        <v>33</v>
      </c>
      <c r="E572" t="s">
        <v>33</v>
      </c>
      <c r="F572" t="s">
        <v>33</v>
      </c>
      <c r="G572" t="s">
        <v>33</v>
      </c>
      <c r="H572" t="s">
        <v>33</v>
      </c>
      <c r="I572" t="s">
        <v>33</v>
      </c>
      <c r="J572" t="s">
        <v>33</v>
      </c>
      <c r="K572" t="s">
        <v>1345</v>
      </c>
      <c r="L572" t="s">
        <v>33</v>
      </c>
      <c r="M572" t="s">
        <v>33</v>
      </c>
      <c r="N572" t="s">
        <v>1432</v>
      </c>
      <c r="O572" t="s">
        <v>33</v>
      </c>
      <c r="P572" t="s">
        <v>33</v>
      </c>
      <c r="Q572" t="s">
        <v>1372</v>
      </c>
      <c r="R572" t="s">
        <v>1081</v>
      </c>
      <c r="S572" t="s">
        <v>33</v>
      </c>
      <c r="T572" t="s">
        <v>33</v>
      </c>
      <c r="U572" t="s">
        <v>1267</v>
      </c>
      <c r="V572" t="s">
        <v>33</v>
      </c>
      <c r="W572" t="s">
        <v>33</v>
      </c>
      <c r="X572" t="s">
        <v>33</v>
      </c>
      <c r="Y572" t="s">
        <v>33</v>
      </c>
      <c r="Z572" t="s">
        <v>33</v>
      </c>
      <c r="AA572" t="s">
        <v>33</v>
      </c>
      <c r="AB572" t="s">
        <v>33</v>
      </c>
      <c r="AC572" t="s">
        <v>33</v>
      </c>
      <c r="AD572" t="s">
        <v>33</v>
      </c>
      <c r="AE572" t="s">
        <v>33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2468-81F7-435F-BCA3-2EC7D97A9795}">
  <dimension ref="A3:S34"/>
  <sheetViews>
    <sheetView workbookViewId="0">
      <selection activeCell="W3" sqref="W3"/>
    </sheetView>
  </sheetViews>
  <sheetFormatPr defaultRowHeight="14.4" x14ac:dyDescent="0.3"/>
  <cols>
    <col min="1" max="1" width="14.77734375" bestFit="1" customWidth="1"/>
    <col min="2" max="2" width="15.77734375" bestFit="1" customWidth="1"/>
    <col min="3" max="3" width="8" bestFit="1" customWidth="1"/>
    <col min="4" max="4" width="12.44140625" bestFit="1" customWidth="1"/>
    <col min="5" max="5" width="20.6640625" bestFit="1" customWidth="1"/>
    <col min="6" max="6" width="12" bestFit="1" customWidth="1"/>
    <col min="7" max="7" width="10.5546875" bestFit="1" customWidth="1"/>
    <col min="8" max="8" width="20.6640625" bestFit="1" customWidth="1"/>
    <col min="9" max="9" width="12" bestFit="1" customWidth="1"/>
    <col min="10" max="10" width="14.44140625" bestFit="1" customWidth="1"/>
    <col min="11" max="11" width="15.77734375" bestFit="1" customWidth="1"/>
    <col min="12" max="12" width="12" bestFit="1" customWidth="1"/>
    <col min="13" max="13" width="15.88671875" bestFit="1" customWidth="1"/>
    <col min="14" max="14" width="19.5546875" bestFit="1" customWidth="1"/>
    <col min="15" max="15" width="12" bestFit="1" customWidth="1"/>
    <col min="16" max="16" width="12.44140625" bestFit="1" customWidth="1"/>
    <col min="17" max="17" width="18.6640625" bestFit="1" customWidth="1"/>
    <col min="18" max="18" width="19.109375" bestFit="1" customWidth="1"/>
    <col min="19" max="19" width="19.5546875" bestFit="1" customWidth="1"/>
    <col min="20" max="21" width="12" bestFit="1" customWidth="1"/>
    <col min="22" max="22" width="12.44140625" bestFit="1" customWidth="1"/>
    <col min="23" max="23" width="13.44140625" bestFit="1" customWidth="1"/>
    <col min="24" max="31" width="12" bestFit="1" customWidth="1"/>
    <col min="32" max="32" width="8" bestFit="1" customWidth="1"/>
    <col min="33" max="33" width="12" bestFit="1" customWidth="1"/>
    <col min="34" max="36" width="12.6640625" bestFit="1" customWidth="1"/>
  </cols>
  <sheetData>
    <row r="3" spans="1:19" x14ac:dyDescent="0.3">
      <c r="A3" s="4" t="s">
        <v>1</v>
      </c>
      <c r="B3" t="s">
        <v>3082</v>
      </c>
      <c r="G3" s="4" t="s">
        <v>3</v>
      </c>
      <c r="H3" t="s">
        <v>3078</v>
      </c>
      <c r="J3" s="4" t="s">
        <v>1</v>
      </c>
      <c r="K3" t="s">
        <v>3082</v>
      </c>
      <c r="M3" s="4" t="s">
        <v>1</v>
      </c>
      <c r="N3" t="s">
        <v>3083</v>
      </c>
      <c r="P3" s="4" t="s">
        <v>3</v>
      </c>
      <c r="Q3" t="s">
        <v>3080</v>
      </c>
      <c r="R3" t="s">
        <v>3084</v>
      </c>
      <c r="S3" t="s">
        <v>3083</v>
      </c>
    </row>
    <row r="4" spans="1:19" x14ac:dyDescent="0.3">
      <c r="A4" s="5" t="s">
        <v>189</v>
      </c>
      <c r="B4">
        <v>3.8731431695981047</v>
      </c>
      <c r="G4" s="5" t="s">
        <v>59</v>
      </c>
      <c r="H4">
        <v>4.9395552163791363</v>
      </c>
      <c r="J4" s="5" t="s">
        <v>113</v>
      </c>
      <c r="K4">
        <v>1.2842665844736052</v>
      </c>
      <c r="M4" s="5" t="s">
        <v>430</v>
      </c>
      <c r="N4">
        <v>3.4536636114122605</v>
      </c>
      <c r="P4" s="5" t="s">
        <v>307</v>
      </c>
      <c r="Q4">
        <v>0.35176477670367018</v>
      </c>
      <c r="R4">
        <v>1.2244936731336931</v>
      </c>
      <c r="S4">
        <v>1.0124479637542316</v>
      </c>
    </row>
    <row r="5" spans="1:19" x14ac:dyDescent="0.3">
      <c r="A5" s="5" t="s">
        <v>178</v>
      </c>
      <c r="B5">
        <v>3.3532628924575061</v>
      </c>
      <c r="G5" s="5" t="s">
        <v>47</v>
      </c>
      <c r="H5">
        <v>4.6192036112449912</v>
      </c>
      <c r="J5" s="5" t="s">
        <v>84</v>
      </c>
      <c r="K5">
        <v>0.99632042686795175</v>
      </c>
      <c r="M5" s="5" t="s">
        <v>51</v>
      </c>
      <c r="N5">
        <v>2.7553227501508477</v>
      </c>
      <c r="P5" s="5" t="s">
        <v>47</v>
      </c>
      <c r="Q5">
        <v>0.45320007371286825</v>
      </c>
      <c r="R5">
        <v>1.0412752824089913</v>
      </c>
      <c r="S5">
        <v>0.8776901692184863</v>
      </c>
    </row>
    <row r="6" spans="1:19" x14ac:dyDescent="0.3">
      <c r="A6" s="5" t="s">
        <v>554</v>
      </c>
      <c r="B6">
        <v>3.0246648455303662</v>
      </c>
      <c r="G6" s="5" t="s">
        <v>40</v>
      </c>
      <c r="H6">
        <v>4.5465037288742289</v>
      </c>
      <c r="J6" s="5" t="s">
        <v>165</v>
      </c>
      <c r="K6">
        <v>0.93594534079209779</v>
      </c>
      <c r="M6" s="5" t="s">
        <v>431</v>
      </c>
      <c r="N6">
        <v>2.6112759643916914</v>
      </c>
      <c r="P6" s="5" t="s">
        <v>312</v>
      </c>
      <c r="Q6">
        <v>0.24170584830031547</v>
      </c>
      <c r="R6">
        <v>1.1159910209763095</v>
      </c>
      <c r="S6">
        <v>0.86038241532488291</v>
      </c>
    </row>
    <row r="7" spans="1:19" x14ac:dyDescent="0.3">
      <c r="A7" s="5" t="s">
        <v>540</v>
      </c>
      <c r="B7">
        <v>2.7486221210165462</v>
      </c>
      <c r="G7" s="5" t="s">
        <v>35</v>
      </c>
      <c r="H7">
        <v>4.4438440292540493</v>
      </c>
      <c r="J7" s="5" t="s">
        <v>93</v>
      </c>
      <c r="K7">
        <v>0.86486860483721018</v>
      </c>
      <c r="M7" s="5" t="s">
        <v>117</v>
      </c>
      <c r="N7">
        <v>2.2956704815374649</v>
      </c>
      <c r="P7" s="5" t="s">
        <v>345</v>
      </c>
      <c r="Q7">
        <v>0.3070050993043888</v>
      </c>
      <c r="R7">
        <v>1.5635844831805734</v>
      </c>
      <c r="S7">
        <v>1.1988762793064787</v>
      </c>
    </row>
    <row r="8" spans="1:19" x14ac:dyDescent="0.3">
      <c r="A8" s="5" t="s">
        <v>108</v>
      </c>
      <c r="B8">
        <v>2.5892984295905022</v>
      </c>
      <c r="G8" s="5" t="s">
        <v>78</v>
      </c>
      <c r="H8">
        <v>3.8767857586753873</v>
      </c>
      <c r="J8" s="5" t="s">
        <v>153</v>
      </c>
      <c r="K8">
        <v>0.85115548699990284</v>
      </c>
      <c r="M8" s="5" t="s">
        <v>419</v>
      </c>
      <c r="N8">
        <v>2.1945632657372203</v>
      </c>
      <c r="P8" s="5" t="s">
        <v>319</v>
      </c>
      <c r="Q8">
        <v>9.7733482121862711E-2</v>
      </c>
      <c r="R8">
        <v>0.60372737206525473</v>
      </c>
      <c r="S8">
        <v>0.57033368517102356</v>
      </c>
    </row>
    <row r="9" spans="1:19" x14ac:dyDescent="0.3">
      <c r="A9" s="5" t="s">
        <v>508</v>
      </c>
      <c r="B9">
        <v>2.35771985855567</v>
      </c>
      <c r="G9" s="5" t="s">
        <v>67</v>
      </c>
      <c r="H9">
        <v>3.6670143402391169</v>
      </c>
      <c r="J9" s="5" t="s">
        <v>419</v>
      </c>
      <c r="K9">
        <v>0.82514786649767635</v>
      </c>
      <c r="M9" s="5" t="s">
        <v>415</v>
      </c>
      <c r="N9">
        <v>2.1492978700243115</v>
      </c>
      <c r="P9" s="5" t="s">
        <v>40</v>
      </c>
      <c r="Q9">
        <v>0.39603152534410435</v>
      </c>
      <c r="R9">
        <v>1.1057026597653936</v>
      </c>
      <c r="S9">
        <v>0.8460366086476222</v>
      </c>
    </row>
    <row r="10" spans="1:19" x14ac:dyDescent="0.3">
      <c r="A10" s="5" t="s">
        <v>115</v>
      </c>
      <c r="B10">
        <v>2.3038100723357315</v>
      </c>
      <c r="G10" s="5" t="s">
        <v>304</v>
      </c>
      <c r="H10">
        <v>3.4855717988999935</v>
      </c>
      <c r="J10" s="5" t="s">
        <v>85</v>
      </c>
      <c r="K10">
        <v>0.80159199733301434</v>
      </c>
      <c r="M10" s="5" t="s">
        <v>423</v>
      </c>
      <c r="N10">
        <v>2.1466093600764089</v>
      </c>
      <c r="P10" s="5" t="s">
        <v>304</v>
      </c>
      <c r="Q10">
        <v>0.2763651346876374</v>
      </c>
      <c r="R10">
        <v>1.4749234521046639</v>
      </c>
      <c r="S10">
        <v>1.0731203479282307</v>
      </c>
    </row>
    <row r="11" spans="1:19" x14ac:dyDescent="0.3">
      <c r="A11" s="5" t="s">
        <v>79</v>
      </c>
      <c r="B11">
        <v>2.2514765135071828</v>
      </c>
      <c r="G11" s="5" t="s">
        <v>307</v>
      </c>
      <c r="H11">
        <v>3.3989123007111681</v>
      </c>
      <c r="J11" s="5" t="s">
        <v>51</v>
      </c>
      <c r="K11">
        <v>0.79919030604992769</v>
      </c>
      <c r="M11" s="5" t="s">
        <v>113</v>
      </c>
      <c r="N11">
        <v>2.0418046693245011</v>
      </c>
      <c r="P11" s="5" t="s">
        <v>49</v>
      </c>
      <c r="Q11">
        <v>0.21906779437520457</v>
      </c>
      <c r="R11">
        <v>1.0574050619478677</v>
      </c>
      <c r="S11">
        <v>0.97972281614348533</v>
      </c>
    </row>
    <row r="12" spans="1:19" x14ac:dyDescent="0.3">
      <c r="A12" s="5" t="s">
        <v>576</v>
      </c>
      <c r="B12">
        <v>2.1145672538115075</v>
      </c>
      <c r="G12" s="5" t="s">
        <v>43</v>
      </c>
      <c r="H12">
        <v>3.2295375186579953</v>
      </c>
      <c r="J12" s="5" t="s">
        <v>101</v>
      </c>
      <c r="K12">
        <v>0.78333333333333333</v>
      </c>
      <c r="M12" s="5" t="s">
        <v>400</v>
      </c>
      <c r="N12">
        <v>2.0404994177099738</v>
      </c>
      <c r="P12" s="5" t="s">
        <v>57</v>
      </c>
      <c r="Q12">
        <v>0.34929263255408749</v>
      </c>
      <c r="R12">
        <v>1.3331109290781531</v>
      </c>
      <c r="S12">
        <v>0.976412269361838</v>
      </c>
    </row>
    <row r="13" spans="1:19" x14ac:dyDescent="0.3">
      <c r="A13" s="5" t="s">
        <v>516</v>
      </c>
      <c r="B13">
        <v>2.1077652466875754</v>
      </c>
      <c r="G13" s="5" t="s">
        <v>45</v>
      </c>
      <c r="H13">
        <v>3.1441121361544995</v>
      </c>
      <c r="J13" s="5" t="s">
        <v>152</v>
      </c>
      <c r="K13">
        <v>0.77399380804953555</v>
      </c>
      <c r="M13" s="5" t="s">
        <v>101</v>
      </c>
      <c r="N13">
        <v>2.0256666666666665</v>
      </c>
      <c r="P13" s="5" t="s">
        <v>61</v>
      </c>
      <c r="Q13">
        <v>0.33315038452447848</v>
      </c>
      <c r="R13">
        <v>1.4846915559029934</v>
      </c>
      <c r="S13">
        <v>0.90560702559232698</v>
      </c>
    </row>
    <row r="14" spans="1:19" x14ac:dyDescent="0.3">
      <c r="A14" s="5" t="s">
        <v>3077</v>
      </c>
      <c r="B14">
        <v>26.72433040309069</v>
      </c>
      <c r="G14" s="5" t="s">
        <v>57</v>
      </c>
      <c r="H14">
        <v>2.9830478085534193</v>
      </c>
      <c r="J14" s="5" t="s">
        <v>3077</v>
      </c>
      <c r="K14">
        <v>8.9158137552342556</v>
      </c>
      <c r="M14" s="5" t="s">
        <v>3077</v>
      </c>
      <c r="N14">
        <v>2.3714374057031344</v>
      </c>
      <c r="P14" s="5" t="s">
        <v>67</v>
      </c>
      <c r="Q14">
        <v>0.41075828373597345</v>
      </c>
      <c r="R14">
        <v>1.0627633926203321</v>
      </c>
      <c r="S14">
        <v>0.97901591386091091</v>
      </c>
    </row>
    <row r="15" spans="1:19" x14ac:dyDescent="0.3">
      <c r="G15" s="5" t="s">
        <v>61</v>
      </c>
      <c r="H15">
        <v>2.8252099165525348</v>
      </c>
      <c r="P15" s="5" t="s">
        <v>69</v>
      </c>
      <c r="Q15">
        <v>0.28311128168193661</v>
      </c>
      <c r="R15">
        <v>1.2717627344252751</v>
      </c>
      <c r="S15">
        <v>0.90275513434585042</v>
      </c>
    </row>
    <row r="16" spans="1:19" x14ac:dyDescent="0.3">
      <c r="G16" s="5" t="s">
        <v>55</v>
      </c>
      <c r="H16">
        <v>2.8220643816400792</v>
      </c>
      <c r="P16" s="5" t="s">
        <v>59</v>
      </c>
      <c r="Q16">
        <v>0.47617010701229251</v>
      </c>
      <c r="R16">
        <v>1.2372339386882001</v>
      </c>
      <c r="S16">
        <v>0.97292148614269969</v>
      </c>
    </row>
    <row r="17" spans="7:19" x14ac:dyDescent="0.3">
      <c r="G17" s="5" t="s">
        <v>32</v>
      </c>
      <c r="H17">
        <v>2.8158025544495242</v>
      </c>
      <c r="P17" s="5" t="s">
        <v>38</v>
      </c>
      <c r="Q17">
        <v>0.24909745577023257</v>
      </c>
      <c r="R17">
        <v>0.91308287307044256</v>
      </c>
      <c r="S17">
        <v>0.72366199134492126</v>
      </c>
    </row>
    <row r="18" spans="7:19" x14ac:dyDescent="0.3">
      <c r="G18" s="5" t="s">
        <v>69</v>
      </c>
      <c r="H18">
        <v>2.7981037511396791</v>
      </c>
      <c r="P18" s="5" t="s">
        <v>78</v>
      </c>
      <c r="Q18">
        <v>0.36076872415969646</v>
      </c>
      <c r="R18">
        <v>1.3112683661979037</v>
      </c>
      <c r="S18">
        <v>0.92184735777674531</v>
      </c>
    </row>
    <row r="19" spans="7:19" x14ac:dyDescent="0.3">
      <c r="G19" s="5" t="s">
        <v>345</v>
      </c>
      <c r="H19">
        <v>2.784702243506922</v>
      </c>
      <c r="P19" s="5" t="s">
        <v>82</v>
      </c>
      <c r="Q19">
        <v>0.25685201587589074</v>
      </c>
      <c r="R19">
        <v>0.8309689011447059</v>
      </c>
      <c r="S19">
        <v>0.66669119323972192</v>
      </c>
    </row>
    <row r="20" spans="7:19" x14ac:dyDescent="0.3">
      <c r="G20" s="5" t="s">
        <v>321</v>
      </c>
      <c r="H20">
        <v>2.7799996004471916</v>
      </c>
      <c r="P20" s="5" t="s">
        <v>32</v>
      </c>
      <c r="Q20">
        <v>0.22327611742906275</v>
      </c>
      <c r="R20">
        <v>0.77810219035387962</v>
      </c>
      <c r="S20">
        <v>0.6702200531717164</v>
      </c>
    </row>
    <row r="21" spans="7:19" x14ac:dyDescent="0.3">
      <c r="G21" s="5" t="s">
        <v>302</v>
      </c>
      <c r="H21">
        <v>2.7276471953097587</v>
      </c>
      <c r="P21" s="5" t="s">
        <v>55</v>
      </c>
      <c r="Q21">
        <v>0.30861852608549434</v>
      </c>
      <c r="R21">
        <v>0.81370151538136393</v>
      </c>
      <c r="S21">
        <v>0.67519751213576173</v>
      </c>
    </row>
    <row r="22" spans="7:19" x14ac:dyDescent="0.3">
      <c r="G22" s="5" t="s">
        <v>314</v>
      </c>
      <c r="H22">
        <v>2.4866747497988912</v>
      </c>
      <c r="P22" s="5" t="s">
        <v>314</v>
      </c>
      <c r="Q22">
        <v>0.24336316401544222</v>
      </c>
      <c r="R22">
        <v>1.449512967191561</v>
      </c>
      <c r="S22">
        <v>1.4858917744036102</v>
      </c>
    </row>
    <row r="23" spans="7:19" x14ac:dyDescent="0.3">
      <c r="G23" s="5" t="s">
        <v>38</v>
      </c>
      <c r="H23">
        <v>2.4441957631406872</v>
      </c>
      <c r="P23" s="5" t="s">
        <v>45</v>
      </c>
      <c r="Q23">
        <v>0.30837122561071389</v>
      </c>
      <c r="R23">
        <v>0.92303070774134832</v>
      </c>
      <c r="S23">
        <v>0.75962712501652874</v>
      </c>
    </row>
    <row r="24" spans="7:19" x14ac:dyDescent="0.3">
      <c r="G24" s="5" t="s">
        <v>323</v>
      </c>
      <c r="H24">
        <v>2.4328755161240863</v>
      </c>
      <c r="P24" s="5" t="s">
        <v>35</v>
      </c>
      <c r="Q24">
        <v>0.45579062084261085</v>
      </c>
      <c r="R24">
        <v>1.3800332731138982</v>
      </c>
      <c r="S24">
        <v>0.89682222775273979</v>
      </c>
    </row>
    <row r="25" spans="7:19" x14ac:dyDescent="0.3">
      <c r="G25" s="5" t="s">
        <v>316</v>
      </c>
      <c r="H25">
        <v>2.2623181743556398</v>
      </c>
      <c r="P25" s="5" t="s">
        <v>43</v>
      </c>
      <c r="Q25">
        <v>0.3378461831755345</v>
      </c>
      <c r="R25">
        <v>1.4523372876939848</v>
      </c>
      <c r="S25">
        <v>1.1146474420380299</v>
      </c>
    </row>
    <row r="26" spans="7:19" x14ac:dyDescent="0.3">
      <c r="G26" s="5" t="s">
        <v>312</v>
      </c>
      <c r="H26">
        <v>2.1044249804903035</v>
      </c>
      <c r="P26" s="5" t="s">
        <v>294</v>
      </c>
      <c r="Q26">
        <v>0.1513774129795056</v>
      </c>
      <c r="R26">
        <v>0.84686230875136503</v>
      </c>
      <c r="S26">
        <v>0.81435041161957178</v>
      </c>
    </row>
    <row r="27" spans="7:19" x14ac:dyDescent="0.3">
      <c r="G27" s="5" t="s">
        <v>49</v>
      </c>
      <c r="H27">
        <v>2.0550983147278998</v>
      </c>
      <c r="P27" s="5" t="s">
        <v>297</v>
      </c>
      <c r="Q27">
        <v>0.14762835776627498</v>
      </c>
      <c r="R27">
        <v>0.66600551127524033</v>
      </c>
      <c r="S27">
        <v>0.56408608008787331</v>
      </c>
    </row>
    <row r="28" spans="7:19" x14ac:dyDescent="0.3">
      <c r="G28" s="5" t="s">
        <v>82</v>
      </c>
      <c r="H28">
        <v>2.0344485610522045</v>
      </c>
      <c r="P28" s="5" t="s">
        <v>323</v>
      </c>
      <c r="Q28">
        <v>0.2682132368043052</v>
      </c>
      <c r="R28">
        <v>1.2215004817424233</v>
      </c>
      <c r="S28">
        <v>1.0014799547712203</v>
      </c>
    </row>
    <row r="29" spans="7:19" x14ac:dyDescent="0.3">
      <c r="G29" s="5" t="s">
        <v>297</v>
      </c>
      <c r="H29">
        <v>1.376115262244991</v>
      </c>
      <c r="P29" s="5" t="s">
        <v>302</v>
      </c>
      <c r="Q29">
        <v>0.30762607261499098</v>
      </c>
      <c r="R29">
        <v>1.0166620371177857</v>
      </c>
      <c r="S29">
        <v>0.86908283473303105</v>
      </c>
    </row>
    <row r="30" spans="7:19" x14ac:dyDescent="0.3">
      <c r="G30" s="5" t="s">
        <v>294</v>
      </c>
      <c r="H30">
        <v>1.2558433870475751</v>
      </c>
      <c r="P30" s="5" t="s">
        <v>321</v>
      </c>
      <c r="Q30">
        <v>0.2860817458649767</v>
      </c>
      <c r="R30">
        <v>1.3989232048030236</v>
      </c>
      <c r="S30">
        <v>1.144223050696253</v>
      </c>
    </row>
    <row r="31" spans="7:19" x14ac:dyDescent="0.3">
      <c r="G31" s="5" t="s">
        <v>327</v>
      </c>
      <c r="H31">
        <v>0.83009621428094016</v>
      </c>
      <c r="P31" s="5" t="s">
        <v>316</v>
      </c>
      <c r="Q31">
        <v>0.20945212705149605</v>
      </c>
      <c r="R31">
        <v>1.1381273982212161</v>
      </c>
      <c r="S31">
        <v>0.92016769137300225</v>
      </c>
    </row>
    <row r="32" spans="7:19" x14ac:dyDescent="0.3">
      <c r="G32" s="5" t="s">
        <v>319</v>
      </c>
      <c r="H32">
        <v>0.74234553981268625</v>
      </c>
      <c r="P32" s="5" t="s">
        <v>309</v>
      </c>
      <c r="Q32">
        <v>1.7195550949561586E-2</v>
      </c>
      <c r="R32">
        <v>0.73895330979355334</v>
      </c>
      <c r="S32">
        <v>0.67412315498553799</v>
      </c>
    </row>
    <row r="33" spans="7:19" x14ac:dyDescent="0.3">
      <c r="G33" s="5" t="s">
        <v>309</v>
      </c>
      <c r="H33">
        <v>0.55129390427161762</v>
      </c>
      <c r="P33" s="5" t="s">
        <v>327</v>
      </c>
      <c r="Q33">
        <v>8.6974961197547135E-2</v>
      </c>
      <c r="R33">
        <v>1.3510438061160559</v>
      </c>
      <c r="S33">
        <v>1.0993451451269549</v>
      </c>
    </row>
    <row r="34" spans="7:19" x14ac:dyDescent="0.3">
      <c r="G34" s="5" t="s">
        <v>3077</v>
      </c>
      <c r="H34">
        <v>2.9199869480929119</v>
      </c>
      <c r="P34" s="5" t="s">
        <v>3077</v>
      </c>
      <c r="Q34">
        <v>0.29755782720423996</v>
      </c>
      <c r="R34">
        <v>1.1683091867692186</v>
      </c>
      <c r="S34">
        <v>0.91614316697441567</v>
      </c>
    </row>
  </sheetData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30B7-331D-4A62-A734-088F748FEB16}">
  <dimension ref="A1:AC572"/>
  <sheetViews>
    <sheetView workbookViewId="0"/>
  </sheetViews>
  <sheetFormatPr defaultRowHeight="14.4" x14ac:dyDescent="0.3"/>
  <cols>
    <col min="1" max="1" width="10.6640625" bestFit="1" customWidth="1"/>
    <col min="2" max="2" width="22" bestFit="1" customWidth="1"/>
    <col min="3" max="9" width="10.6640625" bestFit="1" customWidth="1"/>
    <col min="10" max="29" width="11.6640625" bestFit="1" customWidth="1"/>
  </cols>
  <sheetData>
    <row r="1" spans="1:29" x14ac:dyDescent="0.3">
      <c r="A1" t="s">
        <v>613</v>
      </c>
      <c r="B1" t="s">
        <v>614</v>
      </c>
      <c r="C1" t="s">
        <v>615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623</v>
      </c>
      <c r="L1" t="s">
        <v>624</v>
      </c>
      <c r="M1" t="s">
        <v>625</v>
      </c>
      <c r="N1" t="s">
        <v>626</v>
      </c>
      <c r="O1" t="s">
        <v>627</v>
      </c>
      <c r="P1" t="s">
        <v>628</v>
      </c>
      <c r="Q1" t="s">
        <v>629</v>
      </c>
      <c r="R1" t="s">
        <v>630</v>
      </c>
      <c r="S1" t="s">
        <v>631</v>
      </c>
      <c r="T1" t="s">
        <v>632</v>
      </c>
      <c r="U1" t="s">
        <v>633</v>
      </c>
      <c r="V1" t="s">
        <v>634</v>
      </c>
      <c r="W1" t="s">
        <v>635</v>
      </c>
      <c r="X1" t="s">
        <v>636</v>
      </c>
      <c r="Y1" t="s">
        <v>637</v>
      </c>
      <c r="Z1" t="s">
        <v>638</v>
      </c>
      <c r="AA1" t="s">
        <v>639</v>
      </c>
      <c r="AB1" t="s">
        <v>640</v>
      </c>
      <c r="AC1" t="s">
        <v>641</v>
      </c>
    </row>
    <row r="2" spans="1:2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272</v>
      </c>
      <c r="J2" t="s">
        <v>273</v>
      </c>
      <c r="K2" t="s">
        <v>274</v>
      </c>
      <c r="L2" t="s">
        <v>275</v>
      </c>
      <c r="M2" t="s">
        <v>276</v>
      </c>
      <c r="N2" t="s">
        <v>277</v>
      </c>
      <c r="O2" t="s">
        <v>278</v>
      </c>
      <c r="P2" t="s">
        <v>279</v>
      </c>
      <c r="Q2" t="s">
        <v>280</v>
      </c>
      <c r="R2" t="s">
        <v>281</v>
      </c>
      <c r="S2" t="s">
        <v>282</v>
      </c>
      <c r="T2" t="s">
        <v>283</v>
      </c>
      <c r="U2" t="s">
        <v>284</v>
      </c>
      <c r="V2" t="s">
        <v>285</v>
      </c>
      <c r="W2" t="s">
        <v>286</v>
      </c>
      <c r="X2" t="s">
        <v>287</v>
      </c>
      <c r="Y2" t="s">
        <v>288</v>
      </c>
      <c r="Z2" t="s">
        <v>289</v>
      </c>
      <c r="AA2" t="s">
        <v>290</v>
      </c>
      <c r="AB2" t="s">
        <v>291</v>
      </c>
      <c r="AC2" t="s">
        <v>30</v>
      </c>
    </row>
    <row r="3" spans="1:29" x14ac:dyDescent="0.3">
      <c r="A3" t="s">
        <v>644</v>
      </c>
      <c r="B3" t="s">
        <v>94</v>
      </c>
      <c r="C3" t="s">
        <v>818</v>
      </c>
      <c r="D3" t="s">
        <v>45</v>
      </c>
      <c r="E3" t="s">
        <v>52</v>
      </c>
      <c r="F3" t="s">
        <v>1101</v>
      </c>
      <c r="G3" t="s">
        <v>1101</v>
      </c>
      <c r="H3" t="s">
        <v>2264</v>
      </c>
      <c r="I3" t="s">
        <v>1235</v>
      </c>
      <c r="J3" t="s">
        <v>1750</v>
      </c>
      <c r="K3" t="s">
        <v>1269</v>
      </c>
      <c r="L3" t="s">
        <v>2144</v>
      </c>
      <c r="M3" t="s">
        <v>919</v>
      </c>
      <c r="N3" t="s">
        <v>784</v>
      </c>
      <c r="O3" t="s">
        <v>753</v>
      </c>
      <c r="P3" t="s">
        <v>1241</v>
      </c>
      <c r="Q3" t="s">
        <v>687</v>
      </c>
      <c r="R3" t="s">
        <v>910</v>
      </c>
      <c r="S3" t="s">
        <v>685</v>
      </c>
      <c r="T3" t="s">
        <v>1557</v>
      </c>
      <c r="U3" t="s">
        <v>936</v>
      </c>
      <c r="V3" t="s">
        <v>698</v>
      </c>
      <c r="W3" t="s">
        <v>652</v>
      </c>
      <c r="X3" t="s">
        <v>2265</v>
      </c>
      <c r="Y3" t="s">
        <v>733</v>
      </c>
      <c r="Z3" t="s">
        <v>2266</v>
      </c>
      <c r="AA3" t="s">
        <v>2267</v>
      </c>
      <c r="AB3" t="s">
        <v>687</v>
      </c>
      <c r="AC3" t="s">
        <v>33</v>
      </c>
    </row>
    <row r="4" spans="1:29" x14ac:dyDescent="0.3">
      <c r="A4" t="s">
        <v>670</v>
      </c>
      <c r="B4" t="s">
        <v>118</v>
      </c>
      <c r="C4" t="s">
        <v>692</v>
      </c>
      <c r="D4" t="s">
        <v>45</v>
      </c>
      <c r="E4" t="s">
        <v>41</v>
      </c>
      <c r="F4" t="s">
        <v>985</v>
      </c>
      <c r="G4" t="s">
        <v>985</v>
      </c>
      <c r="H4" t="s">
        <v>2268</v>
      </c>
      <c r="I4" t="s">
        <v>916</v>
      </c>
      <c r="J4" t="s">
        <v>1413</v>
      </c>
      <c r="K4" t="s">
        <v>1665</v>
      </c>
      <c r="L4" t="s">
        <v>2269</v>
      </c>
      <c r="M4" t="s">
        <v>664</v>
      </c>
      <c r="N4" t="s">
        <v>1692</v>
      </c>
      <c r="O4" t="s">
        <v>1348</v>
      </c>
      <c r="P4" t="s">
        <v>1727</v>
      </c>
      <c r="Q4" t="s">
        <v>698</v>
      </c>
      <c r="R4" t="s">
        <v>661</v>
      </c>
      <c r="S4" t="s">
        <v>1119</v>
      </c>
      <c r="T4" t="s">
        <v>1214</v>
      </c>
      <c r="U4" t="s">
        <v>1053</v>
      </c>
      <c r="V4" t="s">
        <v>866</v>
      </c>
      <c r="W4" t="s">
        <v>654</v>
      </c>
      <c r="X4" t="s">
        <v>2270</v>
      </c>
      <c r="Y4" t="s">
        <v>772</v>
      </c>
      <c r="Z4" t="s">
        <v>710</v>
      </c>
      <c r="AA4" t="s">
        <v>815</v>
      </c>
      <c r="AB4" t="s">
        <v>734</v>
      </c>
      <c r="AC4" t="s">
        <v>33</v>
      </c>
    </row>
    <row r="5" spans="1:29" x14ac:dyDescent="0.3">
      <c r="A5" t="s">
        <v>691</v>
      </c>
      <c r="B5" t="s">
        <v>54</v>
      </c>
      <c r="C5" t="s">
        <v>738</v>
      </c>
      <c r="D5" t="s">
        <v>55</v>
      </c>
      <c r="E5" t="s">
        <v>41</v>
      </c>
      <c r="F5" t="s">
        <v>739</v>
      </c>
      <c r="G5" t="s">
        <v>739</v>
      </c>
      <c r="H5" t="s">
        <v>2271</v>
      </c>
      <c r="I5" t="s">
        <v>2272</v>
      </c>
      <c r="J5" t="s">
        <v>1613</v>
      </c>
      <c r="K5" t="s">
        <v>1679</v>
      </c>
      <c r="L5" t="s">
        <v>1248</v>
      </c>
      <c r="M5" t="s">
        <v>667</v>
      </c>
      <c r="N5" t="s">
        <v>702</v>
      </c>
      <c r="O5" t="s">
        <v>770</v>
      </c>
      <c r="P5" t="s">
        <v>2273</v>
      </c>
      <c r="Q5" t="s">
        <v>1016</v>
      </c>
      <c r="R5" t="s">
        <v>665</v>
      </c>
      <c r="S5" t="s">
        <v>1065</v>
      </c>
      <c r="T5" t="s">
        <v>972</v>
      </c>
      <c r="U5" t="s">
        <v>909</v>
      </c>
      <c r="V5" t="s">
        <v>866</v>
      </c>
      <c r="W5" t="s">
        <v>844</v>
      </c>
      <c r="X5" t="s">
        <v>2274</v>
      </c>
      <c r="Y5" t="s">
        <v>814</v>
      </c>
      <c r="Z5" t="s">
        <v>1274</v>
      </c>
      <c r="AA5" t="s">
        <v>881</v>
      </c>
      <c r="AB5" t="s">
        <v>909</v>
      </c>
      <c r="AC5" t="s">
        <v>33</v>
      </c>
    </row>
    <row r="6" spans="1:29" x14ac:dyDescent="0.3">
      <c r="A6" t="s">
        <v>714</v>
      </c>
      <c r="B6" t="s">
        <v>299</v>
      </c>
      <c r="C6" t="s">
        <v>818</v>
      </c>
      <c r="D6" t="s">
        <v>297</v>
      </c>
      <c r="E6" t="s">
        <v>41</v>
      </c>
      <c r="F6" t="s">
        <v>851</v>
      </c>
      <c r="G6" t="s">
        <v>851</v>
      </c>
      <c r="H6" t="s">
        <v>2275</v>
      </c>
      <c r="I6" t="s">
        <v>1159</v>
      </c>
      <c r="J6" t="s">
        <v>1705</v>
      </c>
      <c r="K6" t="s">
        <v>1206</v>
      </c>
      <c r="L6" t="s">
        <v>967</v>
      </c>
      <c r="M6" t="s">
        <v>688</v>
      </c>
      <c r="N6" t="s">
        <v>899</v>
      </c>
      <c r="O6" t="s">
        <v>766</v>
      </c>
      <c r="P6" t="s">
        <v>1519</v>
      </c>
      <c r="Q6" t="s">
        <v>687</v>
      </c>
      <c r="R6" t="s">
        <v>773</v>
      </c>
      <c r="S6" t="s">
        <v>686</v>
      </c>
      <c r="T6" t="s">
        <v>2276</v>
      </c>
      <c r="U6" t="s">
        <v>766</v>
      </c>
      <c r="V6" t="s">
        <v>803</v>
      </c>
      <c r="W6" t="s">
        <v>664</v>
      </c>
      <c r="X6" t="s">
        <v>2277</v>
      </c>
      <c r="Y6" t="s">
        <v>815</v>
      </c>
      <c r="Z6" t="s">
        <v>2278</v>
      </c>
      <c r="AA6" t="s">
        <v>733</v>
      </c>
      <c r="AB6" t="s">
        <v>665</v>
      </c>
      <c r="AC6" t="s">
        <v>33</v>
      </c>
    </row>
    <row r="7" spans="1:29" x14ac:dyDescent="0.3">
      <c r="A7" t="s">
        <v>737</v>
      </c>
      <c r="B7" t="s">
        <v>74</v>
      </c>
      <c r="C7" t="s">
        <v>1024</v>
      </c>
      <c r="D7" t="s">
        <v>59</v>
      </c>
      <c r="E7" t="s">
        <v>36</v>
      </c>
      <c r="F7" t="s">
        <v>739</v>
      </c>
      <c r="G7" t="s">
        <v>739</v>
      </c>
      <c r="H7" t="s">
        <v>2279</v>
      </c>
      <c r="I7" t="s">
        <v>1676</v>
      </c>
      <c r="J7" t="s">
        <v>1195</v>
      </c>
      <c r="K7" t="s">
        <v>892</v>
      </c>
      <c r="L7" t="s">
        <v>1012</v>
      </c>
      <c r="M7" t="s">
        <v>689</v>
      </c>
      <c r="N7" t="s">
        <v>655</v>
      </c>
      <c r="O7" t="s">
        <v>701</v>
      </c>
      <c r="P7" t="s">
        <v>2280</v>
      </c>
      <c r="Q7" t="s">
        <v>651</v>
      </c>
      <c r="R7" t="s">
        <v>698</v>
      </c>
      <c r="S7" t="s">
        <v>923</v>
      </c>
      <c r="T7" t="s">
        <v>713</v>
      </c>
      <c r="U7" t="s">
        <v>927</v>
      </c>
      <c r="V7" t="s">
        <v>881</v>
      </c>
      <c r="W7" t="s">
        <v>1085</v>
      </c>
      <c r="X7" t="s">
        <v>2189</v>
      </c>
      <c r="Y7" t="s">
        <v>721</v>
      </c>
      <c r="Z7" t="s">
        <v>729</v>
      </c>
      <c r="AA7" t="s">
        <v>881</v>
      </c>
      <c r="AB7" t="s">
        <v>814</v>
      </c>
      <c r="AC7" t="s">
        <v>33</v>
      </c>
    </row>
    <row r="8" spans="1:29" x14ac:dyDescent="0.3">
      <c r="A8" t="s">
        <v>758</v>
      </c>
      <c r="B8" t="s">
        <v>339</v>
      </c>
      <c r="C8" t="s">
        <v>1024</v>
      </c>
      <c r="D8" t="s">
        <v>302</v>
      </c>
      <c r="E8" t="s">
        <v>52</v>
      </c>
      <c r="F8" t="s">
        <v>985</v>
      </c>
      <c r="G8" t="s">
        <v>985</v>
      </c>
      <c r="H8" t="s">
        <v>2281</v>
      </c>
      <c r="I8" t="s">
        <v>1032</v>
      </c>
      <c r="J8" t="s">
        <v>657</v>
      </c>
      <c r="K8" t="s">
        <v>2282</v>
      </c>
      <c r="L8" t="s">
        <v>798</v>
      </c>
      <c r="M8" t="s">
        <v>698</v>
      </c>
      <c r="N8" t="s">
        <v>747</v>
      </c>
      <c r="O8" t="s">
        <v>771</v>
      </c>
      <c r="P8" t="s">
        <v>679</v>
      </c>
      <c r="Q8" t="s">
        <v>772</v>
      </c>
      <c r="R8" t="s">
        <v>772</v>
      </c>
      <c r="S8" t="s">
        <v>682</v>
      </c>
      <c r="T8" t="s">
        <v>1492</v>
      </c>
      <c r="U8" t="s">
        <v>652</v>
      </c>
      <c r="V8" t="s">
        <v>929</v>
      </c>
      <c r="W8" t="s">
        <v>840</v>
      </c>
      <c r="X8" t="s">
        <v>2283</v>
      </c>
      <c r="Y8" t="s">
        <v>687</v>
      </c>
      <c r="Z8" t="s">
        <v>2284</v>
      </c>
      <c r="AA8" t="s">
        <v>2285</v>
      </c>
      <c r="AB8" t="s">
        <v>910</v>
      </c>
      <c r="AC8" t="s">
        <v>33</v>
      </c>
    </row>
    <row r="9" spans="1:29" x14ac:dyDescent="0.3">
      <c r="A9" t="s">
        <v>775</v>
      </c>
      <c r="B9" t="s">
        <v>306</v>
      </c>
      <c r="C9" t="s">
        <v>645</v>
      </c>
      <c r="D9" t="s">
        <v>307</v>
      </c>
      <c r="E9" t="s">
        <v>36</v>
      </c>
      <c r="F9" t="s">
        <v>646</v>
      </c>
      <c r="G9" t="s">
        <v>646</v>
      </c>
      <c r="H9" t="s">
        <v>2286</v>
      </c>
      <c r="I9" t="s">
        <v>2287</v>
      </c>
      <c r="J9" t="s">
        <v>914</v>
      </c>
      <c r="K9" t="s">
        <v>1345</v>
      </c>
      <c r="L9" t="s">
        <v>1292</v>
      </c>
      <c r="M9" t="s">
        <v>929</v>
      </c>
      <c r="N9" t="s">
        <v>731</v>
      </c>
      <c r="O9" t="s">
        <v>699</v>
      </c>
      <c r="P9" t="s">
        <v>2288</v>
      </c>
      <c r="Q9" t="s">
        <v>1016</v>
      </c>
      <c r="R9" t="s">
        <v>733</v>
      </c>
      <c r="S9" t="s">
        <v>986</v>
      </c>
      <c r="T9" t="s">
        <v>713</v>
      </c>
      <c r="U9" t="s">
        <v>814</v>
      </c>
      <c r="V9" t="s">
        <v>910</v>
      </c>
      <c r="W9" t="s">
        <v>652</v>
      </c>
      <c r="X9" t="s">
        <v>2144</v>
      </c>
      <c r="Y9" t="s">
        <v>712</v>
      </c>
      <c r="Z9" t="s">
        <v>2289</v>
      </c>
      <c r="AA9" t="s">
        <v>773</v>
      </c>
      <c r="AB9" t="s">
        <v>665</v>
      </c>
      <c r="AC9" t="s">
        <v>33</v>
      </c>
    </row>
    <row r="10" spans="1:29" x14ac:dyDescent="0.3">
      <c r="A10" t="s">
        <v>792</v>
      </c>
      <c r="B10" t="s">
        <v>81</v>
      </c>
      <c r="C10" t="s">
        <v>715</v>
      </c>
      <c r="D10" t="s">
        <v>82</v>
      </c>
      <c r="E10" t="s">
        <v>41</v>
      </c>
      <c r="F10" t="s">
        <v>985</v>
      </c>
      <c r="G10" t="s">
        <v>985</v>
      </c>
      <c r="H10" t="s">
        <v>2290</v>
      </c>
      <c r="I10" t="s">
        <v>674</v>
      </c>
      <c r="J10" t="s">
        <v>1513</v>
      </c>
      <c r="K10" t="s">
        <v>1590</v>
      </c>
      <c r="L10" t="s">
        <v>2291</v>
      </c>
      <c r="M10" t="s">
        <v>929</v>
      </c>
      <c r="N10" t="s">
        <v>1348</v>
      </c>
      <c r="O10" t="s">
        <v>882</v>
      </c>
      <c r="P10" t="s">
        <v>2292</v>
      </c>
      <c r="Q10" t="s">
        <v>910</v>
      </c>
      <c r="R10" t="s">
        <v>711</v>
      </c>
      <c r="S10" t="s">
        <v>1367</v>
      </c>
      <c r="T10" t="s">
        <v>1402</v>
      </c>
      <c r="U10" t="s">
        <v>699</v>
      </c>
      <c r="V10" t="s">
        <v>919</v>
      </c>
      <c r="W10" t="s">
        <v>730</v>
      </c>
      <c r="X10" t="s">
        <v>2293</v>
      </c>
      <c r="Y10" t="s">
        <v>866</v>
      </c>
      <c r="Z10" t="s">
        <v>2294</v>
      </c>
      <c r="AA10" t="s">
        <v>688</v>
      </c>
      <c r="AB10" t="s">
        <v>721</v>
      </c>
      <c r="AC10" t="s">
        <v>33</v>
      </c>
    </row>
    <row r="11" spans="1:29" x14ac:dyDescent="0.3">
      <c r="A11" t="s">
        <v>805</v>
      </c>
      <c r="B11" t="s">
        <v>86</v>
      </c>
      <c r="C11" t="s">
        <v>993</v>
      </c>
      <c r="D11" t="s">
        <v>45</v>
      </c>
      <c r="E11" t="s">
        <v>28</v>
      </c>
      <c r="F11" t="s">
        <v>1010</v>
      </c>
      <c r="G11" t="s">
        <v>1010</v>
      </c>
      <c r="H11" t="s">
        <v>2295</v>
      </c>
      <c r="I11" t="s">
        <v>895</v>
      </c>
      <c r="J11" t="s">
        <v>1462</v>
      </c>
      <c r="K11" t="s">
        <v>878</v>
      </c>
      <c r="L11" t="s">
        <v>2296</v>
      </c>
      <c r="M11" t="s">
        <v>790</v>
      </c>
      <c r="N11" t="s">
        <v>953</v>
      </c>
      <c r="O11" t="s">
        <v>811</v>
      </c>
      <c r="P11" t="s">
        <v>894</v>
      </c>
      <c r="Q11" t="s">
        <v>698</v>
      </c>
      <c r="R11" t="s">
        <v>668</v>
      </c>
      <c r="S11" t="s">
        <v>1085</v>
      </c>
      <c r="T11" t="s">
        <v>674</v>
      </c>
      <c r="U11" t="s">
        <v>936</v>
      </c>
      <c r="V11" t="s">
        <v>815</v>
      </c>
      <c r="W11" t="s">
        <v>682</v>
      </c>
      <c r="X11" t="s">
        <v>2297</v>
      </c>
      <c r="Y11" t="s">
        <v>768</v>
      </c>
      <c r="Z11" t="s">
        <v>831</v>
      </c>
      <c r="AA11" t="s">
        <v>768</v>
      </c>
      <c r="AB11" t="s">
        <v>756</v>
      </c>
      <c r="AC11" t="s">
        <v>33</v>
      </c>
    </row>
    <row r="12" spans="1:29" x14ac:dyDescent="0.3">
      <c r="A12" t="s">
        <v>817</v>
      </c>
      <c r="B12" t="s">
        <v>105</v>
      </c>
      <c r="C12" t="s">
        <v>834</v>
      </c>
      <c r="D12" t="s">
        <v>67</v>
      </c>
      <c r="E12" t="s">
        <v>41</v>
      </c>
      <c r="F12" t="s">
        <v>1101</v>
      </c>
      <c r="G12" t="s">
        <v>1101</v>
      </c>
      <c r="H12" t="s">
        <v>2298</v>
      </c>
      <c r="I12" t="s">
        <v>1126</v>
      </c>
      <c r="J12" t="s">
        <v>1123</v>
      </c>
      <c r="K12" t="s">
        <v>1141</v>
      </c>
      <c r="L12" t="s">
        <v>1660</v>
      </c>
      <c r="M12" t="s">
        <v>665</v>
      </c>
      <c r="N12" t="s">
        <v>1409</v>
      </c>
      <c r="O12" t="s">
        <v>730</v>
      </c>
      <c r="P12" t="s">
        <v>2299</v>
      </c>
      <c r="Q12" t="s">
        <v>910</v>
      </c>
      <c r="R12" t="s">
        <v>661</v>
      </c>
      <c r="S12" t="s">
        <v>1233</v>
      </c>
      <c r="T12" t="s">
        <v>1393</v>
      </c>
      <c r="U12" t="s">
        <v>756</v>
      </c>
      <c r="V12" t="s">
        <v>755</v>
      </c>
      <c r="W12" t="s">
        <v>746</v>
      </c>
      <c r="X12" t="s">
        <v>2300</v>
      </c>
      <c r="Y12" t="s">
        <v>772</v>
      </c>
      <c r="Z12" t="s">
        <v>2267</v>
      </c>
      <c r="AA12" t="s">
        <v>773</v>
      </c>
      <c r="AB12" t="s">
        <v>665</v>
      </c>
      <c r="AC12" t="s">
        <v>33</v>
      </c>
    </row>
    <row r="13" spans="1:29" x14ac:dyDescent="0.3">
      <c r="A13" t="s">
        <v>833</v>
      </c>
      <c r="B13" t="s">
        <v>108</v>
      </c>
      <c r="C13" t="s">
        <v>738</v>
      </c>
      <c r="D13" t="s">
        <v>49</v>
      </c>
      <c r="E13" t="s">
        <v>41</v>
      </c>
      <c r="F13" t="s">
        <v>739</v>
      </c>
      <c r="G13" t="s">
        <v>985</v>
      </c>
      <c r="H13" t="s">
        <v>2301</v>
      </c>
      <c r="I13" t="s">
        <v>2299</v>
      </c>
      <c r="J13" t="s">
        <v>1855</v>
      </c>
      <c r="K13" t="s">
        <v>1926</v>
      </c>
      <c r="L13" t="s">
        <v>2233</v>
      </c>
      <c r="M13" t="s">
        <v>790</v>
      </c>
      <c r="N13" t="s">
        <v>942</v>
      </c>
      <c r="O13" t="s">
        <v>844</v>
      </c>
      <c r="P13" t="s">
        <v>747</v>
      </c>
      <c r="Q13" t="s">
        <v>1008</v>
      </c>
      <c r="R13" t="s">
        <v>687</v>
      </c>
      <c r="S13" t="s">
        <v>882</v>
      </c>
      <c r="T13" t="s">
        <v>1056</v>
      </c>
      <c r="U13" t="s">
        <v>727</v>
      </c>
      <c r="V13" t="s">
        <v>756</v>
      </c>
      <c r="W13" t="s">
        <v>769</v>
      </c>
      <c r="X13" t="s">
        <v>2302</v>
      </c>
      <c r="Y13" t="s">
        <v>729</v>
      </c>
      <c r="Z13" t="s">
        <v>2267</v>
      </c>
      <c r="AA13" t="s">
        <v>803</v>
      </c>
      <c r="AB13" t="s">
        <v>1016</v>
      </c>
      <c r="AC13" t="s">
        <v>33</v>
      </c>
    </row>
    <row r="14" spans="1:29" x14ac:dyDescent="0.3">
      <c r="A14" t="s">
        <v>850</v>
      </c>
      <c r="B14" t="s">
        <v>83</v>
      </c>
      <c r="C14" t="s">
        <v>993</v>
      </c>
      <c r="D14" t="s">
        <v>82</v>
      </c>
      <c r="E14" t="s">
        <v>50</v>
      </c>
      <c r="F14" t="s">
        <v>1145</v>
      </c>
      <c r="G14" t="s">
        <v>1145</v>
      </c>
      <c r="H14" t="s">
        <v>2303</v>
      </c>
      <c r="I14" t="s">
        <v>853</v>
      </c>
      <c r="J14" t="s">
        <v>1239</v>
      </c>
      <c r="K14" t="s">
        <v>2304</v>
      </c>
      <c r="L14" t="s">
        <v>959</v>
      </c>
      <c r="M14" t="s">
        <v>732</v>
      </c>
      <c r="N14" t="s">
        <v>1720</v>
      </c>
      <c r="O14" t="s">
        <v>1119</v>
      </c>
      <c r="P14" t="s">
        <v>1676</v>
      </c>
      <c r="Q14" t="s">
        <v>710</v>
      </c>
      <c r="R14" t="s">
        <v>756</v>
      </c>
      <c r="S14" t="s">
        <v>1233</v>
      </c>
      <c r="T14" t="s">
        <v>1009</v>
      </c>
      <c r="U14" t="s">
        <v>721</v>
      </c>
      <c r="V14" t="s">
        <v>927</v>
      </c>
      <c r="W14" t="s">
        <v>846</v>
      </c>
      <c r="X14" t="s">
        <v>2305</v>
      </c>
      <c r="Y14" t="s">
        <v>666</v>
      </c>
      <c r="Z14" t="s">
        <v>666</v>
      </c>
      <c r="AA14" t="s">
        <v>698</v>
      </c>
      <c r="AB14" t="s">
        <v>919</v>
      </c>
      <c r="AC14" t="s">
        <v>33</v>
      </c>
    </row>
    <row r="15" spans="1:29" x14ac:dyDescent="0.3">
      <c r="A15" t="s">
        <v>860</v>
      </c>
      <c r="B15" t="s">
        <v>84</v>
      </c>
      <c r="C15" t="s">
        <v>993</v>
      </c>
      <c r="D15" t="s">
        <v>59</v>
      </c>
      <c r="E15" t="s">
        <v>50</v>
      </c>
      <c r="F15" t="s">
        <v>1268</v>
      </c>
      <c r="G15" t="s">
        <v>1268</v>
      </c>
      <c r="H15" t="s">
        <v>2306</v>
      </c>
      <c r="I15" t="s">
        <v>1625</v>
      </c>
      <c r="J15" t="s">
        <v>1600</v>
      </c>
      <c r="K15" t="s">
        <v>1319</v>
      </c>
      <c r="L15" t="s">
        <v>2307</v>
      </c>
      <c r="M15" t="s">
        <v>1193</v>
      </c>
      <c r="N15" t="s">
        <v>994</v>
      </c>
      <c r="O15" t="s">
        <v>649</v>
      </c>
      <c r="P15" t="s">
        <v>945</v>
      </c>
      <c r="Q15" t="s">
        <v>666</v>
      </c>
      <c r="R15" t="s">
        <v>879</v>
      </c>
      <c r="S15" t="s">
        <v>1079</v>
      </c>
      <c r="T15" t="s">
        <v>696</v>
      </c>
      <c r="U15" t="s">
        <v>784</v>
      </c>
      <c r="V15" t="s">
        <v>699</v>
      </c>
      <c r="W15" t="s">
        <v>905</v>
      </c>
      <c r="X15" t="s">
        <v>2308</v>
      </c>
      <c r="Y15" t="s">
        <v>689</v>
      </c>
      <c r="Z15" t="s">
        <v>729</v>
      </c>
      <c r="AA15" t="s">
        <v>688</v>
      </c>
      <c r="AB15" t="s">
        <v>879</v>
      </c>
      <c r="AC15" t="s">
        <v>33</v>
      </c>
    </row>
    <row r="16" spans="1:29" x14ac:dyDescent="0.3">
      <c r="A16" t="s">
        <v>873</v>
      </c>
      <c r="B16" t="s">
        <v>46</v>
      </c>
      <c r="C16" t="s">
        <v>645</v>
      </c>
      <c r="D16" t="s">
        <v>47</v>
      </c>
      <c r="E16" t="s">
        <v>28</v>
      </c>
      <c r="F16" t="s">
        <v>759</v>
      </c>
      <c r="G16" t="s">
        <v>759</v>
      </c>
      <c r="H16" t="s">
        <v>2306</v>
      </c>
      <c r="I16" t="s">
        <v>1580</v>
      </c>
      <c r="J16" t="s">
        <v>1195</v>
      </c>
      <c r="K16" t="s">
        <v>1262</v>
      </c>
      <c r="L16" t="s">
        <v>2050</v>
      </c>
      <c r="M16" t="s">
        <v>698</v>
      </c>
      <c r="N16" t="s">
        <v>1589</v>
      </c>
      <c r="O16" t="s">
        <v>1435</v>
      </c>
      <c r="P16" t="s">
        <v>1528</v>
      </c>
      <c r="Q16" t="s">
        <v>1008</v>
      </c>
      <c r="R16" t="s">
        <v>910</v>
      </c>
      <c r="S16" t="s">
        <v>695</v>
      </c>
      <c r="T16" t="s">
        <v>978</v>
      </c>
      <c r="U16" t="s">
        <v>750</v>
      </c>
      <c r="V16" t="s">
        <v>790</v>
      </c>
      <c r="W16" t="s">
        <v>779</v>
      </c>
      <c r="X16" t="s">
        <v>2309</v>
      </c>
      <c r="Y16" t="s">
        <v>814</v>
      </c>
      <c r="Z16" t="s">
        <v>729</v>
      </c>
      <c r="AA16" t="s">
        <v>704</v>
      </c>
      <c r="AB16" t="s">
        <v>847</v>
      </c>
      <c r="AC16" t="s">
        <v>33</v>
      </c>
    </row>
    <row r="17" spans="1:29" x14ac:dyDescent="0.3">
      <c r="A17" t="s">
        <v>887</v>
      </c>
      <c r="B17" t="s">
        <v>100</v>
      </c>
      <c r="C17" t="s">
        <v>793</v>
      </c>
      <c r="D17" t="s">
        <v>55</v>
      </c>
      <c r="E17" t="s">
        <v>28</v>
      </c>
      <c r="F17" t="s">
        <v>1101</v>
      </c>
      <c r="G17" t="s">
        <v>1101</v>
      </c>
      <c r="H17" t="s">
        <v>2310</v>
      </c>
      <c r="I17" t="s">
        <v>1178</v>
      </c>
      <c r="J17" t="s">
        <v>1013</v>
      </c>
      <c r="K17" t="s">
        <v>1161</v>
      </c>
      <c r="L17" t="s">
        <v>2270</v>
      </c>
      <c r="M17" t="s">
        <v>801</v>
      </c>
      <c r="N17" t="s">
        <v>1140</v>
      </c>
      <c r="O17" t="s">
        <v>1136</v>
      </c>
      <c r="P17" t="s">
        <v>820</v>
      </c>
      <c r="Q17" t="s">
        <v>651</v>
      </c>
      <c r="R17" t="s">
        <v>782</v>
      </c>
      <c r="S17" t="s">
        <v>722</v>
      </c>
      <c r="T17" t="s">
        <v>1286</v>
      </c>
      <c r="U17" t="s">
        <v>689</v>
      </c>
      <c r="V17" t="s">
        <v>871</v>
      </c>
      <c r="W17" t="s">
        <v>751</v>
      </c>
      <c r="X17" t="s">
        <v>2311</v>
      </c>
      <c r="Y17" t="s">
        <v>2312</v>
      </c>
      <c r="Z17" t="s">
        <v>929</v>
      </c>
      <c r="AA17" t="s">
        <v>1274</v>
      </c>
      <c r="AB17" t="s">
        <v>929</v>
      </c>
      <c r="AC17" t="s">
        <v>33</v>
      </c>
    </row>
    <row r="18" spans="1:29" x14ac:dyDescent="0.3">
      <c r="A18" t="s">
        <v>901</v>
      </c>
      <c r="B18" t="s">
        <v>396</v>
      </c>
      <c r="C18" t="s">
        <v>793</v>
      </c>
      <c r="D18" t="s">
        <v>302</v>
      </c>
      <c r="E18" t="s">
        <v>28</v>
      </c>
      <c r="F18" t="s">
        <v>646</v>
      </c>
      <c r="G18" t="s">
        <v>646</v>
      </c>
      <c r="H18" t="s">
        <v>2313</v>
      </c>
      <c r="I18" t="s">
        <v>1065</v>
      </c>
      <c r="J18" t="s">
        <v>896</v>
      </c>
      <c r="K18" t="s">
        <v>1052</v>
      </c>
      <c r="L18" t="s">
        <v>2314</v>
      </c>
      <c r="M18" t="s">
        <v>751</v>
      </c>
      <c r="N18" t="s">
        <v>1119</v>
      </c>
      <c r="O18" t="s">
        <v>724</v>
      </c>
      <c r="P18" t="s">
        <v>801</v>
      </c>
      <c r="Q18" t="s">
        <v>772</v>
      </c>
      <c r="R18" t="s">
        <v>782</v>
      </c>
      <c r="S18" t="s">
        <v>1151</v>
      </c>
      <c r="T18" t="s">
        <v>1173</v>
      </c>
      <c r="U18" t="s">
        <v>667</v>
      </c>
      <c r="V18" t="s">
        <v>651</v>
      </c>
      <c r="W18" t="s">
        <v>814</v>
      </c>
      <c r="X18" t="s">
        <v>2315</v>
      </c>
      <c r="Y18" t="s">
        <v>2316</v>
      </c>
      <c r="Z18" t="s">
        <v>2316</v>
      </c>
      <c r="AA18" t="s">
        <v>2317</v>
      </c>
      <c r="AB18" t="s">
        <v>676</v>
      </c>
      <c r="AC18" t="s">
        <v>33</v>
      </c>
    </row>
    <row r="19" spans="1:29" x14ac:dyDescent="0.3">
      <c r="A19" t="s">
        <v>911</v>
      </c>
      <c r="B19" t="s">
        <v>301</v>
      </c>
      <c r="C19" t="s">
        <v>692</v>
      </c>
      <c r="D19" t="s">
        <v>716</v>
      </c>
      <c r="E19" t="s">
        <v>52</v>
      </c>
      <c r="F19" t="s">
        <v>1010</v>
      </c>
      <c r="G19" t="s">
        <v>1010</v>
      </c>
      <c r="H19" t="s">
        <v>2318</v>
      </c>
      <c r="I19" t="s">
        <v>2319</v>
      </c>
      <c r="J19" t="s">
        <v>1748</v>
      </c>
      <c r="K19" t="s">
        <v>980</v>
      </c>
      <c r="L19" t="s">
        <v>1174</v>
      </c>
      <c r="M19" t="s">
        <v>661</v>
      </c>
      <c r="N19" t="s">
        <v>1065</v>
      </c>
      <c r="O19" t="s">
        <v>682</v>
      </c>
      <c r="P19" t="s">
        <v>2287</v>
      </c>
      <c r="Q19" t="s">
        <v>772</v>
      </c>
      <c r="R19" t="s">
        <v>733</v>
      </c>
      <c r="S19" t="s">
        <v>1409</v>
      </c>
      <c r="T19" t="s">
        <v>1509</v>
      </c>
      <c r="U19" t="s">
        <v>936</v>
      </c>
      <c r="V19" t="s">
        <v>929</v>
      </c>
      <c r="W19" t="s">
        <v>746</v>
      </c>
      <c r="X19" t="s">
        <v>2320</v>
      </c>
      <c r="Y19" t="s">
        <v>689</v>
      </c>
      <c r="Z19" t="s">
        <v>2317</v>
      </c>
      <c r="AA19" t="s">
        <v>768</v>
      </c>
      <c r="AB19" t="s">
        <v>710</v>
      </c>
      <c r="AC19" t="s">
        <v>33</v>
      </c>
    </row>
    <row r="20" spans="1:29" x14ac:dyDescent="0.3">
      <c r="A20" t="s">
        <v>921</v>
      </c>
      <c r="B20" t="s">
        <v>34</v>
      </c>
      <c r="C20" t="s">
        <v>645</v>
      </c>
      <c r="D20" t="s">
        <v>35</v>
      </c>
      <c r="E20" t="s">
        <v>36</v>
      </c>
      <c r="F20" t="s">
        <v>646</v>
      </c>
      <c r="G20" t="s">
        <v>646</v>
      </c>
      <c r="H20" t="s">
        <v>2321</v>
      </c>
      <c r="I20" t="s">
        <v>1114</v>
      </c>
      <c r="J20" t="s">
        <v>2322</v>
      </c>
      <c r="K20" t="s">
        <v>2323</v>
      </c>
      <c r="L20" t="s">
        <v>1802</v>
      </c>
      <c r="M20" t="s">
        <v>815</v>
      </c>
      <c r="N20" t="s">
        <v>1004</v>
      </c>
      <c r="O20" t="s">
        <v>937</v>
      </c>
      <c r="P20" t="s">
        <v>1213</v>
      </c>
      <c r="Q20" t="s">
        <v>667</v>
      </c>
      <c r="R20" t="s">
        <v>848</v>
      </c>
      <c r="S20" t="s">
        <v>863</v>
      </c>
      <c r="T20" t="s">
        <v>2324</v>
      </c>
      <c r="U20" t="s">
        <v>686</v>
      </c>
      <c r="V20" t="s">
        <v>847</v>
      </c>
      <c r="W20" t="s">
        <v>1077</v>
      </c>
      <c r="X20" t="s">
        <v>1019</v>
      </c>
      <c r="Y20" t="s">
        <v>899</v>
      </c>
      <c r="Z20" t="s">
        <v>782</v>
      </c>
      <c r="AA20" t="s">
        <v>1367</v>
      </c>
      <c r="AB20" t="s">
        <v>899</v>
      </c>
      <c r="AC20" t="s">
        <v>33</v>
      </c>
    </row>
    <row r="21" spans="1:29" x14ac:dyDescent="0.3">
      <c r="A21" t="s">
        <v>931</v>
      </c>
      <c r="B21" t="s">
        <v>132</v>
      </c>
      <c r="C21" t="s">
        <v>645</v>
      </c>
      <c r="D21" t="s">
        <v>49</v>
      </c>
      <c r="E21" t="s">
        <v>52</v>
      </c>
      <c r="F21" t="s">
        <v>985</v>
      </c>
      <c r="G21" t="s">
        <v>985</v>
      </c>
      <c r="H21" t="s">
        <v>2325</v>
      </c>
      <c r="I21" t="s">
        <v>1296</v>
      </c>
      <c r="J21" t="s">
        <v>684</v>
      </c>
      <c r="K21" t="s">
        <v>1345</v>
      </c>
      <c r="L21" t="s">
        <v>2326</v>
      </c>
      <c r="M21" t="s">
        <v>766</v>
      </c>
      <c r="N21" t="s">
        <v>1296</v>
      </c>
      <c r="O21" t="s">
        <v>1233</v>
      </c>
      <c r="P21" t="s">
        <v>770</v>
      </c>
      <c r="Q21" t="s">
        <v>661</v>
      </c>
      <c r="R21" t="s">
        <v>910</v>
      </c>
      <c r="S21" t="s">
        <v>844</v>
      </c>
      <c r="T21" t="s">
        <v>1144</v>
      </c>
      <c r="U21" t="s">
        <v>909</v>
      </c>
      <c r="V21" t="s">
        <v>710</v>
      </c>
      <c r="W21" t="s">
        <v>664</v>
      </c>
      <c r="X21" t="s">
        <v>2327</v>
      </c>
      <c r="Y21" t="s">
        <v>1016</v>
      </c>
      <c r="Z21" t="s">
        <v>2328</v>
      </c>
      <c r="AA21" t="s">
        <v>2285</v>
      </c>
      <c r="AB21" t="s">
        <v>687</v>
      </c>
      <c r="AC21" t="s">
        <v>33</v>
      </c>
    </row>
    <row r="22" spans="1:29" x14ac:dyDescent="0.3">
      <c r="A22" t="s">
        <v>939</v>
      </c>
      <c r="B22" t="s">
        <v>73</v>
      </c>
      <c r="C22" t="s">
        <v>671</v>
      </c>
      <c r="D22" t="s">
        <v>47</v>
      </c>
      <c r="E22" t="s">
        <v>41</v>
      </c>
      <c r="F22" t="s">
        <v>646</v>
      </c>
      <c r="G22" t="s">
        <v>646</v>
      </c>
      <c r="H22" t="s">
        <v>2329</v>
      </c>
      <c r="I22" t="s">
        <v>995</v>
      </c>
      <c r="J22" t="s">
        <v>1456</v>
      </c>
      <c r="K22" t="s">
        <v>1860</v>
      </c>
      <c r="L22" t="s">
        <v>2330</v>
      </c>
      <c r="M22" t="s">
        <v>815</v>
      </c>
      <c r="N22" t="s">
        <v>1367</v>
      </c>
      <c r="O22" t="s">
        <v>897</v>
      </c>
      <c r="P22" t="s">
        <v>1144</v>
      </c>
      <c r="Q22" t="s">
        <v>929</v>
      </c>
      <c r="R22" t="s">
        <v>706</v>
      </c>
      <c r="S22" t="s">
        <v>648</v>
      </c>
      <c r="T22" t="s">
        <v>837</v>
      </c>
      <c r="U22" t="s">
        <v>746</v>
      </c>
      <c r="V22" t="s">
        <v>879</v>
      </c>
      <c r="W22" t="s">
        <v>894</v>
      </c>
      <c r="X22" t="s">
        <v>1990</v>
      </c>
      <c r="Y22" t="s">
        <v>919</v>
      </c>
      <c r="Z22" t="s">
        <v>729</v>
      </c>
      <c r="AA22" t="s">
        <v>721</v>
      </c>
      <c r="AB22" t="s">
        <v>734</v>
      </c>
      <c r="AC22" t="s">
        <v>33</v>
      </c>
    </row>
    <row r="23" spans="1:29" x14ac:dyDescent="0.3">
      <c r="A23" t="s">
        <v>946</v>
      </c>
      <c r="B23" t="s">
        <v>419</v>
      </c>
      <c r="C23" t="s">
        <v>946</v>
      </c>
      <c r="D23" t="s">
        <v>307</v>
      </c>
      <c r="E23" t="s">
        <v>41</v>
      </c>
      <c r="F23" t="s">
        <v>646</v>
      </c>
      <c r="G23" t="s">
        <v>646</v>
      </c>
      <c r="H23" t="s">
        <v>2331</v>
      </c>
      <c r="I23" t="s">
        <v>1309</v>
      </c>
      <c r="J23" t="s">
        <v>1372</v>
      </c>
      <c r="K23" t="s">
        <v>2332</v>
      </c>
      <c r="L23" t="s">
        <v>2333</v>
      </c>
      <c r="M23" t="s">
        <v>746</v>
      </c>
      <c r="N23" t="s">
        <v>1140</v>
      </c>
      <c r="O23" t="s">
        <v>722</v>
      </c>
      <c r="P23" t="s">
        <v>986</v>
      </c>
      <c r="Q23" t="s">
        <v>790</v>
      </c>
      <c r="R23" t="s">
        <v>698</v>
      </c>
      <c r="S23" t="s">
        <v>1199</v>
      </c>
      <c r="T23" t="s">
        <v>979</v>
      </c>
      <c r="U23" t="s">
        <v>910</v>
      </c>
      <c r="V23" t="s">
        <v>936</v>
      </c>
      <c r="W23" t="s">
        <v>663</v>
      </c>
      <c r="X23" t="s">
        <v>2334</v>
      </c>
      <c r="Y23" t="s">
        <v>2335</v>
      </c>
      <c r="Z23" t="s">
        <v>782</v>
      </c>
      <c r="AA23" t="s">
        <v>1008</v>
      </c>
      <c r="AB23" t="s">
        <v>689</v>
      </c>
      <c r="AC23" t="s">
        <v>33</v>
      </c>
    </row>
    <row r="24" spans="1:29" x14ac:dyDescent="0.3">
      <c r="A24" t="s">
        <v>834</v>
      </c>
      <c r="B24" t="s">
        <v>48</v>
      </c>
      <c r="C24" t="s">
        <v>692</v>
      </c>
      <c r="D24" t="s">
        <v>49</v>
      </c>
      <c r="E24" t="s">
        <v>50</v>
      </c>
      <c r="F24" t="s">
        <v>693</v>
      </c>
      <c r="G24" t="s">
        <v>693</v>
      </c>
      <c r="H24" t="s">
        <v>2331</v>
      </c>
      <c r="I24" t="s">
        <v>862</v>
      </c>
      <c r="J24" t="s">
        <v>1523</v>
      </c>
      <c r="K24" t="s">
        <v>1883</v>
      </c>
      <c r="L24" t="s">
        <v>1543</v>
      </c>
      <c r="M24" t="s">
        <v>820</v>
      </c>
      <c r="N24" t="s">
        <v>736</v>
      </c>
      <c r="O24" t="s">
        <v>1171</v>
      </c>
      <c r="P24" t="s">
        <v>2336</v>
      </c>
      <c r="Q24" t="s">
        <v>667</v>
      </c>
      <c r="R24" t="s">
        <v>1016</v>
      </c>
      <c r="S24" t="s">
        <v>945</v>
      </c>
      <c r="T24" t="s">
        <v>2337</v>
      </c>
      <c r="U24" t="s">
        <v>708</v>
      </c>
      <c r="V24" t="s">
        <v>866</v>
      </c>
      <c r="W24" t="s">
        <v>1026</v>
      </c>
      <c r="X24" t="s">
        <v>1332</v>
      </c>
      <c r="Y24" t="s">
        <v>707</v>
      </c>
      <c r="Z24" t="s">
        <v>712</v>
      </c>
      <c r="AA24" t="s">
        <v>1178</v>
      </c>
      <c r="AB24" t="s">
        <v>807</v>
      </c>
      <c r="AC24" t="s">
        <v>33</v>
      </c>
    </row>
    <row r="25" spans="1:29" x14ac:dyDescent="0.3">
      <c r="A25" t="s">
        <v>738</v>
      </c>
      <c r="B25" t="s">
        <v>88</v>
      </c>
      <c r="C25" t="s">
        <v>645</v>
      </c>
      <c r="D25" t="s">
        <v>38</v>
      </c>
      <c r="E25" t="s">
        <v>41</v>
      </c>
      <c r="F25" t="s">
        <v>1125</v>
      </c>
      <c r="G25" t="s">
        <v>1125</v>
      </c>
      <c r="H25" t="s">
        <v>2338</v>
      </c>
      <c r="I25" t="s">
        <v>780</v>
      </c>
      <c r="J25" t="s">
        <v>1434</v>
      </c>
      <c r="K25" t="s">
        <v>974</v>
      </c>
      <c r="L25" t="s">
        <v>1520</v>
      </c>
      <c r="M25" t="s">
        <v>815</v>
      </c>
      <c r="N25" t="s">
        <v>1367</v>
      </c>
      <c r="O25" t="s">
        <v>830</v>
      </c>
      <c r="P25" t="s">
        <v>886</v>
      </c>
      <c r="Q25" t="s">
        <v>1016</v>
      </c>
      <c r="R25" t="s">
        <v>729</v>
      </c>
      <c r="S25" t="s">
        <v>1435</v>
      </c>
      <c r="T25" t="s">
        <v>1589</v>
      </c>
      <c r="U25" t="s">
        <v>801</v>
      </c>
      <c r="V25" t="s">
        <v>651</v>
      </c>
      <c r="W25" t="s">
        <v>811</v>
      </c>
      <c r="X25" t="s">
        <v>2302</v>
      </c>
      <c r="Y25" t="s">
        <v>667</v>
      </c>
      <c r="Z25" t="s">
        <v>2267</v>
      </c>
      <c r="AA25" t="s">
        <v>756</v>
      </c>
      <c r="AB25" t="s">
        <v>782</v>
      </c>
      <c r="AC25" t="s">
        <v>33</v>
      </c>
    </row>
    <row r="26" spans="1:29" x14ac:dyDescent="0.3">
      <c r="A26" t="s">
        <v>793</v>
      </c>
      <c r="B26" t="s">
        <v>540</v>
      </c>
      <c r="C26" t="s">
        <v>793</v>
      </c>
      <c r="D26" t="s">
        <v>323</v>
      </c>
      <c r="E26" t="s">
        <v>28</v>
      </c>
      <c r="F26" t="s">
        <v>1145</v>
      </c>
      <c r="G26" t="s">
        <v>1145</v>
      </c>
      <c r="H26" t="s">
        <v>2339</v>
      </c>
      <c r="I26" t="s">
        <v>935</v>
      </c>
      <c r="J26" t="s">
        <v>926</v>
      </c>
      <c r="K26" t="s">
        <v>1679</v>
      </c>
      <c r="L26" t="s">
        <v>1524</v>
      </c>
      <c r="M26" t="s">
        <v>897</v>
      </c>
      <c r="N26" t="s">
        <v>785</v>
      </c>
      <c r="O26" t="s">
        <v>722</v>
      </c>
      <c r="P26" t="s">
        <v>722</v>
      </c>
      <c r="Q26" t="s">
        <v>668</v>
      </c>
      <c r="R26" t="s">
        <v>710</v>
      </c>
      <c r="S26" t="s">
        <v>825</v>
      </c>
      <c r="T26" t="s">
        <v>1241</v>
      </c>
      <c r="U26" t="s">
        <v>735</v>
      </c>
      <c r="V26" t="s">
        <v>782</v>
      </c>
      <c r="W26" t="s">
        <v>704</v>
      </c>
      <c r="X26" t="s">
        <v>2340</v>
      </c>
      <c r="Y26" t="s">
        <v>2266</v>
      </c>
      <c r="Z26" t="s">
        <v>729</v>
      </c>
      <c r="AA26" t="s">
        <v>2285</v>
      </c>
      <c r="AB26" t="s">
        <v>687</v>
      </c>
      <c r="AC26" t="s">
        <v>33</v>
      </c>
    </row>
    <row r="27" spans="1:29" x14ac:dyDescent="0.3">
      <c r="A27" t="s">
        <v>715</v>
      </c>
      <c r="B27" t="s">
        <v>68</v>
      </c>
      <c r="C27" t="s">
        <v>671</v>
      </c>
      <c r="D27" t="s">
        <v>69</v>
      </c>
      <c r="E27" t="s">
        <v>28</v>
      </c>
      <c r="F27" t="s">
        <v>1145</v>
      </c>
      <c r="G27" t="s">
        <v>1145</v>
      </c>
      <c r="H27" t="s">
        <v>2339</v>
      </c>
      <c r="I27" t="s">
        <v>1165</v>
      </c>
      <c r="J27" t="s">
        <v>1228</v>
      </c>
      <c r="K27" t="s">
        <v>1853</v>
      </c>
      <c r="L27" t="s">
        <v>2233</v>
      </c>
      <c r="M27" t="s">
        <v>838</v>
      </c>
      <c r="N27" t="s">
        <v>1243</v>
      </c>
      <c r="O27" t="s">
        <v>673</v>
      </c>
      <c r="P27" t="s">
        <v>1115</v>
      </c>
      <c r="Q27" t="s">
        <v>910</v>
      </c>
      <c r="R27" t="s">
        <v>1008</v>
      </c>
      <c r="S27" t="s">
        <v>811</v>
      </c>
      <c r="T27" t="s">
        <v>964</v>
      </c>
      <c r="U27" t="s">
        <v>663</v>
      </c>
      <c r="V27" t="s">
        <v>735</v>
      </c>
      <c r="W27" t="s">
        <v>846</v>
      </c>
      <c r="X27" t="s">
        <v>2341</v>
      </c>
      <c r="Y27" t="s">
        <v>668</v>
      </c>
      <c r="Z27" t="s">
        <v>2267</v>
      </c>
      <c r="AA27" t="s">
        <v>665</v>
      </c>
      <c r="AB27" t="s">
        <v>667</v>
      </c>
      <c r="AC27" t="s">
        <v>33</v>
      </c>
    </row>
    <row r="28" spans="1:29" x14ac:dyDescent="0.3">
      <c r="A28" t="s">
        <v>645</v>
      </c>
      <c r="B28" t="s">
        <v>170</v>
      </c>
      <c r="C28" t="s">
        <v>776</v>
      </c>
      <c r="D28" t="s">
        <v>32</v>
      </c>
      <c r="E28" t="s">
        <v>50</v>
      </c>
      <c r="F28" t="s">
        <v>1268</v>
      </c>
      <c r="G28" t="s">
        <v>1268</v>
      </c>
      <c r="H28" t="s">
        <v>2342</v>
      </c>
      <c r="I28" t="s">
        <v>702</v>
      </c>
      <c r="J28" t="s">
        <v>1694</v>
      </c>
      <c r="K28" t="s">
        <v>1106</v>
      </c>
      <c r="L28" t="s">
        <v>2343</v>
      </c>
      <c r="M28" t="s">
        <v>663</v>
      </c>
      <c r="N28" t="s">
        <v>673</v>
      </c>
      <c r="O28" t="s">
        <v>863</v>
      </c>
      <c r="P28" t="s">
        <v>937</v>
      </c>
      <c r="Q28" t="s">
        <v>661</v>
      </c>
      <c r="R28" t="s">
        <v>1053</v>
      </c>
      <c r="S28" t="s">
        <v>741</v>
      </c>
      <c r="T28" t="s">
        <v>1056</v>
      </c>
      <c r="U28" t="s">
        <v>734</v>
      </c>
      <c r="V28" t="s">
        <v>706</v>
      </c>
      <c r="W28" t="s">
        <v>1151</v>
      </c>
      <c r="X28" t="s">
        <v>2344</v>
      </c>
      <c r="Y28" t="s">
        <v>733</v>
      </c>
      <c r="Z28" t="s">
        <v>733</v>
      </c>
      <c r="AA28" t="s">
        <v>729</v>
      </c>
      <c r="AB28" t="s">
        <v>710</v>
      </c>
      <c r="AC28" t="s">
        <v>33</v>
      </c>
    </row>
    <row r="29" spans="1:29" x14ac:dyDescent="0.3">
      <c r="A29" t="s">
        <v>993</v>
      </c>
      <c r="B29" t="s">
        <v>65</v>
      </c>
      <c r="C29" t="s">
        <v>692</v>
      </c>
      <c r="D29" t="s">
        <v>45</v>
      </c>
      <c r="E29" t="s">
        <v>50</v>
      </c>
      <c r="F29" t="s">
        <v>759</v>
      </c>
      <c r="G29" t="s">
        <v>759</v>
      </c>
      <c r="H29" t="s">
        <v>2345</v>
      </c>
      <c r="I29" t="s">
        <v>1768</v>
      </c>
      <c r="J29" t="s">
        <v>1093</v>
      </c>
      <c r="K29" t="s">
        <v>1849</v>
      </c>
      <c r="L29" t="s">
        <v>798</v>
      </c>
      <c r="M29" t="s">
        <v>807</v>
      </c>
      <c r="N29" t="s">
        <v>862</v>
      </c>
      <c r="O29" t="s">
        <v>796</v>
      </c>
      <c r="P29" t="s">
        <v>1205</v>
      </c>
      <c r="Q29" t="s">
        <v>929</v>
      </c>
      <c r="R29" t="s">
        <v>756</v>
      </c>
      <c r="S29" t="s">
        <v>785</v>
      </c>
      <c r="T29" t="s">
        <v>1325</v>
      </c>
      <c r="U29" t="s">
        <v>751</v>
      </c>
      <c r="V29" t="s">
        <v>866</v>
      </c>
      <c r="W29" t="s">
        <v>747</v>
      </c>
      <c r="X29" t="s">
        <v>2346</v>
      </c>
      <c r="Y29" t="s">
        <v>721</v>
      </c>
      <c r="Z29" t="s">
        <v>831</v>
      </c>
      <c r="AA29" t="s">
        <v>734</v>
      </c>
      <c r="AB29" t="s">
        <v>721</v>
      </c>
      <c r="AC29" t="s">
        <v>33</v>
      </c>
    </row>
    <row r="30" spans="1:29" x14ac:dyDescent="0.3">
      <c r="A30" t="s">
        <v>818</v>
      </c>
      <c r="B30" t="s">
        <v>441</v>
      </c>
      <c r="C30" t="s">
        <v>931</v>
      </c>
      <c r="D30" t="s">
        <v>327</v>
      </c>
      <c r="E30" t="s">
        <v>36</v>
      </c>
      <c r="F30" t="s">
        <v>1101</v>
      </c>
      <c r="G30" t="s">
        <v>1176</v>
      </c>
      <c r="H30" t="s">
        <v>2347</v>
      </c>
      <c r="I30" t="s">
        <v>820</v>
      </c>
      <c r="J30" t="s">
        <v>1006</v>
      </c>
      <c r="K30" t="s">
        <v>1123</v>
      </c>
      <c r="L30" t="s">
        <v>2348</v>
      </c>
      <c r="M30" t="s">
        <v>929</v>
      </c>
      <c r="N30" t="s">
        <v>1193</v>
      </c>
      <c r="O30" t="s">
        <v>897</v>
      </c>
      <c r="P30" t="s">
        <v>1089</v>
      </c>
      <c r="Q30" t="s">
        <v>666</v>
      </c>
      <c r="R30" t="s">
        <v>729</v>
      </c>
      <c r="S30" t="s">
        <v>1146</v>
      </c>
      <c r="T30" t="s">
        <v>1056</v>
      </c>
      <c r="U30" t="s">
        <v>2349</v>
      </c>
      <c r="V30" t="s">
        <v>711</v>
      </c>
      <c r="W30" t="s">
        <v>676</v>
      </c>
      <c r="X30" t="s">
        <v>2350</v>
      </c>
      <c r="Y30" t="s">
        <v>2351</v>
      </c>
      <c r="Z30" t="s">
        <v>2352</v>
      </c>
      <c r="AA30" t="s">
        <v>2353</v>
      </c>
      <c r="AB30" t="s">
        <v>2317</v>
      </c>
      <c r="AC30" t="s">
        <v>33</v>
      </c>
    </row>
    <row r="31" spans="1:29" x14ac:dyDescent="0.3">
      <c r="A31" t="s">
        <v>692</v>
      </c>
      <c r="B31" t="s">
        <v>56</v>
      </c>
      <c r="C31" t="s">
        <v>738</v>
      </c>
      <c r="D31" t="s">
        <v>57</v>
      </c>
      <c r="E31" t="s">
        <v>36</v>
      </c>
      <c r="F31" t="s">
        <v>693</v>
      </c>
      <c r="G31" t="s">
        <v>693</v>
      </c>
      <c r="H31" t="s">
        <v>2354</v>
      </c>
      <c r="I31" t="s">
        <v>1116</v>
      </c>
      <c r="J31" t="s">
        <v>988</v>
      </c>
      <c r="K31" t="s">
        <v>2355</v>
      </c>
      <c r="L31" t="s">
        <v>1769</v>
      </c>
      <c r="M31" t="s">
        <v>735</v>
      </c>
      <c r="N31" t="s">
        <v>916</v>
      </c>
      <c r="O31" t="s">
        <v>722</v>
      </c>
      <c r="P31" t="s">
        <v>2356</v>
      </c>
      <c r="Q31" t="s">
        <v>929</v>
      </c>
      <c r="R31" t="s">
        <v>651</v>
      </c>
      <c r="S31" t="s">
        <v>2299</v>
      </c>
      <c r="T31" t="s">
        <v>947</v>
      </c>
      <c r="U31" t="s">
        <v>848</v>
      </c>
      <c r="V31" t="s">
        <v>706</v>
      </c>
      <c r="W31" t="s">
        <v>838</v>
      </c>
      <c r="X31" t="s">
        <v>2311</v>
      </c>
      <c r="Y31" t="s">
        <v>866</v>
      </c>
      <c r="Z31" t="s">
        <v>831</v>
      </c>
      <c r="AA31" t="s">
        <v>871</v>
      </c>
      <c r="AB31" t="s">
        <v>936</v>
      </c>
      <c r="AC31" t="s">
        <v>33</v>
      </c>
    </row>
    <row r="32" spans="1:29" x14ac:dyDescent="0.3">
      <c r="A32" t="s">
        <v>671</v>
      </c>
      <c r="B32" t="s">
        <v>76</v>
      </c>
      <c r="C32" t="s">
        <v>793</v>
      </c>
      <c r="D32" t="s">
        <v>69</v>
      </c>
      <c r="E32" t="s">
        <v>36</v>
      </c>
      <c r="F32" t="s">
        <v>1125</v>
      </c>
      <c r="G32" t="s">
        <v>1125</v>
      </c>
      <c r="H32" t="s">
        <v>2357</v>
      </c>
      <c r="I32" t="s">
        <v>649</v>
      </c>
      <c r="J32" t="s">
        <v>1434</v>
      </c>
      <c r="K32" t="s">
        <v>764</v>
      </c>
      <c r="L32" t="s">
        <v>2358</v>
      </c>
      <c r="M32" t="s">
        <v>756</v>
      </c>
      <c r="N32" t="s">
        <v>685</v>
      </c>
      <c r="O32" t="s">
        <v>838</v>
      </c>
      <c r="P32" t="s">
        <v>2359</v>
      </c>
      <c r="Q32" t="s">
        <v>651</v>
      </c>
      <c r="R32" t="s">
        <v>710</v>
      </c>
      <c r="S32" t="s">
        <v>807</v>
      </c>
      <c r="T32" t="s">
        <v>1068</v>
      </c>
      <c r="U32" t="s">
        <v>882</v>
      </c>
      <c r="V32" t="s">
        <v>689</v>
      </c>
      <c r="W32" t="s">
        <v>982</v>
      </c>
      <c r="X32" t="s">
        <v>2360</v>
      </c>
      <c r="Y32" t="s">
        <v>652</v>
      </c>
      <c r="Z32" t="s">
        <v>676</v>
      </c>
      <c r="AA32" t="s">
        <v>788</v>
      </c>
      <c r="AB32" t="s">
        <v>753</v>
      </c>
      <c r="AC32" t="s">
        <v>33</v>
      </c>
    </row>
    <row r="33" spans="1:29" x14ac:dyDescent="0.3">
      <c r="A33" t="s">
        <v>888</v>
      </c>
      <c r="B33" t="s">
        <v>379</v>
      </c>
      <c r="C33" t="s">
        <v>793</v>
      </c>
      <c r="D33" t="s">
        <v>345</v>
      </c>
      <c r="E33" t="s">
        <v>41</v>
      </c>
      <c r="F33" t="s">
        <v>1010</v>
      </c>
      <c r="G33" t="s">
        <v>1125</v>
      </c>
      <c r="H33" t="s">
        <v>2361</v>
      </c>
      <c r="I33" t="s">
        <v>1119</v>
      </c>
      <c r="J33" t="s">
        <v>675</v>
      </c>
      <c r="K33" t="s">
        <v>812</v>
      </c>
      <c r="L33" t="s">
        <v>1853</v>
      </c>
      <c r="M33" t="s">
        <v>772</v>
      </c>
      <c r="N33" t="s">
        <v>982</v>
      </c>
      <c r="O33" t="s">
        <v>788</v>
      </c>
      <c r="P33" t="s">
        <v>696</v>
      </c>
      <c r="Q33" t="s">
        <v>910</v>
      </c>
      <c r="R33" t="s">
        <v>711</v>
      </c>
      <c r="S33" t="s">
        <v>825</v>
      </c>
      <c r="T33" t="s">
        <v>938</v>
      </c>
      <c r="U33" t="s">
        <v>848</v>
      </c>
      <c r="V33" t="s">
        <v>1008</v>
      </c>
      <c r="W33" t="s">
        <v>754</v>
      </c>
      <c r="X33" t="s">
        <v>2314</v>
      </c>
      <c r="Y33" t="s">
        <v>773</v>
      </c>
      <c r="Z33" t="s">
        <v>2312</v>
      </c>
      <c r="AA33" t="s">
        <v>2266</v>
      </c>
      <c r="AB33" t="s">
        <v>768</v>
      </c>
      <c r="AC33" t="s">
        <v>33</v>
      </c>
    </row>
    <row r="34" spans="1:29" x14ac:dyDescent="0.3">
      <c r="A34" t="s">
        <v>902</v>
      </c>
      <c r="B34" t="s">
        <v>53</v>
      </c>
      <c r="C34" t="s">
        <v>932</v>
      </c>
      <c r="D34" t="s">
        <v>38</v>
      </c>
      <c r="E34" t="s">
        <v>52</v>
      </c>
      <c r="F34" t="s">
        <v>693</v>
      </c>
      <c r="G34" t="s">
        <v>693</v>
      </c>
      <c r="H34" t="s">
        <v>2362</v>
      </c>
      <c r="I34" t="s">
        <v>1516</v>
      </c>
      <c r="J34" t="s">
        <v>1211</v>
      </c>
      <c r="K34" t="s">
        <v>1189</v>
      </c>
      <c r="L34" t="s">
        <v>2233</v>
      </c>
      <c r="M34" t="s">
        <v>879</v>
      </c>
      <c r="N34" t="s">
        <v>1089</v>
      </c>
      <c r="O34" t="s">
        <v>1004</v>
      </c>
      <c r="P34" t="s">
        <v>2363</v>
      </c>
      <c r="Q34" t="s">
        <v>929</v>
      </c>
      <c r="R34" t="s">
        <v>1008</v>
      </c>
      <c r="S34" t="s">
        <v>1119</v>
      </c>
      <c r="T34" t="s">
        <v>1478</v>
      </c>
      <c r="U34" t="s">
        <v>753</v>
      </c>
      <c r="V34" t="s">
        <v>815</v>
      </c>
      <c r="W34" t="s">
        <v>732</v>
      </c>
      <c r="X34" t="s">
        <v>2333</v>
      </c>
      <c r="Y34" t="s">
        <v>753</v>
      </c>
      <c r="Z34" t="s">
        <v>768</v>
      </c>
      <c r="AA34" t="s">
        <v>801</v>
      </c>
      <c r="AB34" t="s">
        <v>699</v>
      </c>
      <c r="AC34" t="s">
        <v>33</v>
      </c>
    </row>
    <row r="35" spans="1:29" x14ac:dyDescent="0.3">
      <c r="A35" t="s">
        <v>1037</v>
      </c>
      <c r="B35" t="s">
        <v>311</v>
      </c>
      <c r="C35" t="s">
        <v>818</v>
      </c>
      <c r="D35" t="s">
        <v>302</v>
      </c>
      <c r="E35" t="s">
        <v>50</v>
      </c>
      <c r="F35" t="s">
        <v>693</v>
      </c>
      <c r="G35" t="s">
        <v>693</v>
      </c>
      <c r="H35" t="s">
        <v>2364</v>
      </c>
      <c r="I35" t="s">
        <v>1495</v>
      </c>
      <c r="J35" t="s">
        <v>2365</v>
      </c>
      <c r="K35" t="s">
        <v>2110</v>
      </c>
      <c r="L35" t="s">
        <v>1033</v>
      </c>
      <c r="M35" t="s">
        <v>1464</v>
      </c>
      <c r="N35" t="s">
        <v>1055</v>
      </c>
      <c r="O35" t="s">
        <v>2366</v>
      </c>
      <c r="P35" t="s">
        <v>832</v>
      </c>
      <c r="Q35" t="s">
        <v>666</v>
      </c>
      <c r="R35" t="s">
        <v>666</v>
      </c>
      <c r="S35" t="s">
        <v>916</v>
      </c>
      <c r="T35" t="s">
        <v>1068</v>
      </c>
      <c r="U35" t="s">
        <v>730</v>
      </c>
      <c r="V35" t="s">
        <v>919</v>
      </c>
      <c r="W35" t="s">
        <v>747</v>
      </c>
      <c r="X35" t="s">
        <v>2304</v>
      </c>
      <c r="Y35" t="s">
        <v>790</v>
      </c>
      <c r="Z35" t="s">
        <v>772</v>
      </c>
      <c r="AA35" t="s">
        <v>704</v>
      </c>
      <c r="AB35" t="s">
        <v>814</v>
      </c>
      <c r="AC35" t="s">
        <v>33</v>
      </c>
    </row>
    <row r="36" spans="1:29" x14ac:dyDescent="0.3">
      <c r="A36" t="s">
        <v>874</v>
      </c>
      <c r="B36" t="s">
        <v>63</v>
      </c>
      <c r="C36" t="s">
        <v>993</v>
      </c>
      <c r="D36" t="s">
        <v>49</v>
      </c>
      <c r="E36" t="s">
        <v>36</v>
      </c>
      <c r="F36" t="s">
        <v>672</v>
      </c>
      <c r="G36" t="s">
        <v>672</v>
      </c>
      <c r="H36" t="s">
        <v>2367</v>
      </c>
      <c r="I36" t="s">
        <v>891</v>
      </c>
      <c r="J36" t="s">
        <v>943</v>
      </c>
      <c r="K36" t="s">
        <v>1105</v>
      </c>
      <c r="L36" t="s">
        <v>2368</v>
      </c>
      <c r="M36" t="s">
        <v>668</v>
      </c>
      <c r="N36" t="s">
        <v>701</v>
      </c>
      <c r="O36" t="s">
        <v>838</v>
      </c>
      <c r="P36" t="s">
        <v>1023</v>
      </c>
      <c r="Q36" t="s">
        <v>710</v>
      </c>
      <c r="R36" t="s">
        <v>687</v>
      </c>
      <c r="S36" t="s">
        <v>747</v>
      </c>
      <c r="T36" t="s">
        <v>977</v>
      </c>
      <c r="U36" t="s">
        <v>909</v>
      </c>
      <c r="V36" t="s">
        <v>1016</v>
      </c>
      <c r="W36" t="s">
        <v>727</v>
      </c>
      <c r="X36" t="s">
        <v>2283</v>
      </c>
      <c r="Y36" t="s">
        <v>710</v>
      </c>
      <c r="Z36" t="s">
        <v>2369</v>
      </c>
      <c r="AA36" t="s">
        <v>729</v>
      </c>
      <c r="AB36" t="s">
        <v>665</v>
      </c>
      <c r="AC36" t="s">
        <v>33</v>
      </c>
    </row>
    <row r="37" spans="1:29" x14ac:dyDescent="0.3">
      <c r="A37" t="s">
        <v>1024</v>
      </c>
      <c r="B37" t="s">
        <v>66</v>
      </c>
      <c r="C37" t="s">
        <v>834</v>
      </c>
      <c r="D37" t="s">
        <v>67</v>
      </c>
      <c r="E37" t="s">
        <v>50</v>
      </c>
      <c r="F37" t="s">
        <v>646</v>
      </c>
      <c r="G37" t="s">
        <v>646</v>
      </c>
      <c r="H37" t="s">
        <v>2370</v>
      </c>
      <c r="I37" t="s">
        <v>1083</v>
      </c>
      <c r="J37" t="s">
        <v>1372</v>
      </c>
      <c r="K37" t="s">
        <v>2371</v>
      </c>
      <c r="L37" t="s">
        <v>1046</v>
      </c>
      <c r="M37" t="s">
        <v>1233</v>
      </c>
      <c r="N37" t="s">
        <v>1001</v>
      </c>
      <c r="O37" t="s">
        <v>1103</v>
      </c>
      <c r="P37" t="s">
        <v>1533</v>
      </c>
      <c r="Q37" t="s">
        <v>665</v>
      </c>
      <c r="R37" t="s">
        <v>689</v>
      </c>
      <c r="S37" t="s">
        <v>708</v>
      </c>
      <c r="T37" t="s">
        <v>2292</v>
      </c>
      <c r="U37" t="s">
        <v>662</v>
      </c>
      <c r="V37" t="s">
        <v>790</v>
      </c>
      <c r="W37" t="s">
        <v>1085</v>
      </c>
      <c r="X37" t="s">
        <v>2372</v>
      </c>
      <c r="Y37" t="s">
        <v>782</v>
      </c>
      <c r="Z37" t="s">
        <v>710</v>
      </c>
      <c r="AA37" t="s">
        <v>814</v>
      </c>
      <c r="AB37" t="s">
        <v>871</v>
      </c>
      <c r="AC37" t="s">
        <v>33</v>
      </c>
    </row>
    <row r="38" spans="1:29" x14ac:dyDescent="0.3">
      <c r="A38" t="s">
        <v>776</v>
      </c>
      <c r="B38" t="s">
        <v>111</v>
      </c>
      <c r="C38" t="s">
        <v>692</v>
      </c>
      <c r="D38" t="s">
        <v>67</v>
      </c>
      <c r="E38" t="s">
        <v>52</v>
      </c>
      <c r="F38" t="s">
        <v>851</v>
      </c>
      <c r="G38" t="s">
        <v>851</v>
      </c>
      <c r="H38" t="s">
        <v>2373</v>
      </c>
      <c r="I38" t="s">
        <v>953</v>
      </c>
      <c r="J38" t="s">
        <v>1202</v>
      </c>
      <c r="K38" t="s">
        <v>1641</v>
      </c>
      <c r="L38" t="s">
        <v>2305</v>
      </c>
      <c r="M38" t="s">
        <v>712</v>
      </c>
      <c r="N38" t="s">
        <v>741</v>
      </c>
      <c r="O38" t="s">
        <v>766</v>
      </c>
      <c r="P38" t="s">
        <v>730</v>
      </c>
      <c r="Q38" t="s">
        <v>687</v>
      </c>
      <c r="R38" t="s">
        <v>711</v>
      </c>
      <c r="S38" t="s">
        <v>730</v>
      </c>
      <c r="T38" t="s">
        <v>1032</v>
      </c>
      <c r="U38" t="s">
        <v>919</v>
      </c>
      <c r="V38" t="s">
        <v>735</v>
      </c>
      <c r="W38" t="s">
        <v>746</v>
      </c>
      <c r="X38" t="s">
        <v>2374</v>
      </c>
      <c r="Y38" t="s">
        <v>2312</v>
      </c>
      <c r="Z38" t="s">
        <v>1274</v>
      </c>
      <c r="AA38" t="s">
        <v>2312</v>
      </c>
      <c r="AB38" t="s">
        <v>733</v>
      </c>
      <c r="AC38" t="s">
        <v>33</v>
      </c>
    </row>
    <row r="39" spans="1:29" x14ac:dyDescent="0.3">
      <c r="A39" t="s">
        <v>1061</v>
      </c>
      <c r="B39" t="s">
        <v>142</v>
      </c>
      <c r="C39" t="s">
        <v>902</v>
      </c>
      <c r="D39" t="s">
        <v>55</v>
      </c>
      <c r="E39" t="s">
        <v>50</v>
      </c>
      <c r="F39" t="s">
        <v>759</v>
      </c>
      <c r="G39" t="s">
        <v>759</v>
      </c>
      <c r="H39" t="s">
        <v>2373</v>
      </c>
      <c r="I39" t="s">
        <v>2287</v>
      </c>
      <c r="J39" t="s">
        <v>1656</v>
      </c>
      <c r="K39" t="s">
        <v>1319</v>
      </c>
      <c r="L39" t="s">
        <v>961</v>
      </c>
      <c r="M39" t="s">
        <v>935</v>
      </c>
      <c r="N39" t="s">
        <v>1001</v>
      </c>
      <c r="O39" t="s">
        <v>979</v>
      </c>
      <c r="P39" t="s">
        <v>846</v>
      </c>
      <c r="Q39" t="s">
        <v>687</v>
      </c>
      <c r="R39" t="s">
        <v>662</v>
      </c>
      <c r="S39" t="s">
        <v>825</v>
      </c>
      <c r="T39" t="s">
        <v>1330</v>
      </c>
      <c r="U39" t="s">
        <v>766</v>
      </c>
      <c r="V39" t="s">
        <v>927</v>
      </c>
      <c r="W39" t="s">
        <v>747</v>
      </c>
      <c r="X39" t="s">
        <v>2360</v>
      </c>
      <c r="Y39" t="s">
        <v>711</v>
      </c>
      <c r="Z39" t="s">
        <v>910</v>
      </c>
      <c r="AA39" t="s">
        <v>756</v>
      </c>
      <c r="AB39" t="s">
        <v>667</v>
      </c>
      <c r="AC39" t="s">
        <v>33</v>
      </c>
    </row>
    <row r="40" spans="1:29" x14ac:dyDescent="0.3">
      <c r="A40" t="s">
        <v>1069</v>
      </c>
      <c r="B40" t="s">
        <v>92</v>
      </c>
      <c r="C40" t="s">
        <v>902</v>
      </c>
      <c r="D40" t="s">
        <v>57</v>
      </c>
      <c r="E40" t="s">
        <v>28</v>
      </c>
      <c r="F40" t="s">
        <v>1125</v>
      </c>
      <c r="G40" t="s">
        <v>1125</v>
      </c>
      <c r="H40" t="s">
        <v>2375</v>
      </c>
      <c r="I40" t="s">
        <v>841</v>
      </c>
      <c r="J40" t="s">
        <v>656</v>
      </c>
      <c r="K40" t="s">
        <v>1041</v>
      </c>
      <c r="L40" t="s">
        <v>2376</v>
      </c>
      <c r="M40" t="s">
        <v>688</v>
      </c>
      <c r="N40" t="s">
        <v>1103</v>
      </c>
      <c r="O40" t="s">
        <v>982</v>
      </c>
      <c r="P40" t="s">
        <v>807</v>
      </c>
      <c r="Q40" t="s">
        <v>1008</v>
      </c>
      <c r="R40" t="s">
        <v>667</v>
      </c>
      <c r="S40" t="s">
        <v>659</v>
      </c>
      <c r="T40" t="s">
        <v>1243</v>
      </c>
      <c r="U40" t="s">
        <v>689</v>
      </c>
      <c r="V40" t="s">
        <v>706</v>
      </c>
      <c r="W40" t="s">
        <v>704</v>
      </c>
      <c r="X40" t="s">
        <v>2377</v>
      </c>
      <c r="Y40" t="s">
        <v>2267</v>
      </c>
      <c r="Z40" t="s">
        <v>711</v>
      </c>
      <c r="AA40" t="s">
        <v>831</v>
      </c>
      <c r="AB40" t="s">
        <v>687</v>
      </c>
      <c r="AC40" t="s">
        <v>33</v>
      </c>
    </row>
    <row r="41" spans="1:29" x14ac:dyDescent="0.3">
      <c r="A41" t="s">
        <v>1076</v>
      </c>
      <c r="B41" t="s">
        <v>80</v>
      </c>
      <c r="C41" t="s">
        <v>715</v>
      </c>
      <c r="D41" t="s">
        <v>40</v>
      </c>
      <c r="E41" t="s">
        <v>36</v>
      </c>
      <c r="F41" t="s">
        <v>851</v>
      </c>
      <c r="G41" t="s">
        <v>851</v>
      </c>
      <c r="H41" t="s">
        <v>2378</v>
      </c>
      <c r="I41" t="s">
        <v>1455</v>
      </c>
      <c r="J41" t="s">
        <v>1553</v>
      </c>
      <c r="K41" t="s">
        <v>1504</v>
      </c>
      <c r="L41" t="s">
        <v>2379</v>
      </c>
      <c r="M41" t="s">
        <v>689</v>
      </c>
      <c r="N41" t="s">
        <v>811</v>
      </c>
      <c r="O41" t="s">
        <v>663</v>
      </c>
      <c r="P41" t="s">
        <v>922</v>
      </c>
      <c r="Q41" t="s">
        <v>756</v>
      </c>
      <c r="R41" t="s">
        <v>733</v>
      </c>
      <c r="S41" t="s">
        <v>945</v>
      </c>
      <c r="T41" t="s">
        <v>1258</v>
      </c>
      <c r="U41" t="s">
        <v>788</v>
      </c>
      <c r="V41" t="s">
        <v>689</v>
      </c>
      <c r="W41" t="s">
        <v>882</v>
      </c>
      <c r="X41" t="s">
        <v>2380</v>
      </c>
      <c r="Y41" t="s">
        <v>871</v>
      </c>
      <c r="Z41" t="s">
        <v>2316</v>
      </c>
      <c r="AA41" t="s">
        <v>688</v>
      </c>
      <c r="AB41" t="s">
        <v>848</v>
      </c>
      <c r="AC41" t="s">
        <v>33</v>
      </c>
    </row>
    <row r="42" spans="1:29" x14ac:dyDescent="0.3">
      <c r="A42" t="s">
        <v>932</v>
      </c>
      <c r="B42" t="s">
        <v>44</v>
      </c>
      <c r="C42" t="s">
        <v>818</v>
      </c>
      <c r="D42" t="s">
        <v>45</v>
      </c>
      <c r="E42" t="s">
        <v>36</v>
      </c>
      <c r="F42" t="s">
        <v>819</v>
      </c>
      <c r="G42" t="s">
        <v>819</v>
      </c>
      <c r="H42" t="s">
        <v>2378</v>
      </c>
      <c r="I42" t="s">
        <v>1068</v>
      </c>
      <c r="J42" t="s">
        <v>1513</v>
      </c>
      <c r="K42" t="s">
        <v>1543</v>
      </c>
      <c r="L42" t="s">
        <v>1097</v>
      </c>
      <c r="M42" t="s">
        <v>929</v>
      </c>
      <c r="N42" t="s">
        <v>658</v>
      </c>
      <c r="O42" t="s">
        <v>699</v>
      </c>
      <c r="P42" t="s">
        <v>1198</v>
      </c>
      <c r="Q42" t="s">
        <v>910</v>
      </c>
      <c r="R42" t="s">
        <v>803</v>
      </c>
      <c r="S42" t="s">
        <v>1169</v>
      </c>
      <c r="T42" t="s">
        <v>2337</v>
      </c>
      <c r="U42" t="s">
        <v>884</v>
      </c>
      <c r="V42" t="s">
        <v>929</v>
      </c>
      <c r="W42" t="s">
        <v>1085</v>
      </c>
      <c r="X42" t="s">
        <v>2381</v>
      </c>
      <c r="Y42" t="s">
        <v>699</v>
      </c>
      <c r="Z42" t="s">
        <v>2352</v>
      </c>
      <c r="AA42" t="s">
        <v>712</v>
      </c>
      <c r="AB42" t="s">
        <v>688</v>
      </c>
      <c r="AC42" t="s">
        <v>33</v>
      </c>
    </row>
    <row r="43" spans="1:29" x14ac:dyDescent="0.3">
      <c r="A43" t="s">
        <v>1090</v>
      </c>
      <c r="B43" t="s">
        <v>104</v>
      </c>
      <c r="C43" t="s">
        <v>645</v>
      </c>
      <c r="D43" t="s">
        <v>40</v>
      </c>
      <c r="E43" t="s">
        <v>50</v>
      </c>
      <c r="F43" t="s">
        <v>1101</v>
      </c>
      <c r="G43" t="s">
        <v>1101</v>
      </c>
      <c r="H43" t="s">
        <v>2382</v>
      </c>
      <c r="I43" t="s">
        <v>1835</v>
      </c>
      <c r="J43" t="s">
        <v>1337</v>
      </c>
      <c r="K43" t="s">
        <v>2383</v>
      </c>
      <c r="L43" t="s">
        <v>1437</v>
      </c>
      <c r="M43" t="s">
        <v>1169</v>
      </c>
      <c r="N43" t="s">
        <v>1334</v>
      </c>
      <c r="O43" t="s">
        <v>1002</v>
      </c>
      <c r="P43" t="s">
        <v>779</v>
      </c>
      <c r="Q43" t="s">
        <v>1016</v>
      </c>
      <c r="R43" t="s">
        <v>706</v>
      </c>
      <c r="S43" t="s">
        <v>648</v>
      </c>
      <c r="T43" t="s">
        <v>1251</v>
      </c>
      <c r="U43" t="s">
        <v>811</v>
      </c>
      <c r="V43" t="s">
        <v>927</v>
      </c>
      <c r="W43" t="s">
        <v>678</v>
      </c>
      <c r="X43" t="s">
        <v>1883</v>
      </c>
      <c r="Y43" t="s">
        <v>848</v>
      </c>
      <c r="Z43" t="s">
        <v>687</v>
      </c>
      <c r="AA43" t="s">
        <v>790</v>
      </c>
      <c r="AB43" t="s">
        <v>734</v>
      </c>
      <c r="AC43" t="s">
        <v>33</v>
      </c>
    </row>
    <row r="44" spans="1:29" x14ac:dyDescent="0.3">
      <c r="A44" t="s">
        <v>1095</v>
      </c>
      <c r="B44" t="s">
        <v>387</v>
      </c>
      <c r="C44" t="s">
        <v>1076</v>
      </c>
      <c r="D44" t="s">
        <v>321</v>
      </c>
      <c r="E44" t="s">
        <v>36</v>
      </c>
      <c r="F44" t="s">
        <v>1101</v>
      </c>
      <c r="G44" t="s">
        <v>1101</v>
      </c>
      <c r="H44" t="s">
        <v>2384</v>
      </c>
      <c r="I44" t="s">
        <v>1338</v>
      </c>
      <c r="J44" t="s">
        <v>1280</v>
      </c>
      <c r="K44" t="s">
        <v>1425</v>
      </c>
      <c r="L44" t="s">
        <v>1990</v>
      </c>
      <c r="M44" t="s">
        <v>1008</v>
      </c>
      <c r="N44" t="s">
        <v>1464</v>
      </c>
      <c r="O44" t="s">
        <v>828</v>
      </c>
      <c r="P44" t="s">
        <v>2324</v>
      </c>
      <c r="Q44" t="s">
        <v>668</v>
      </c>
      <c r="R44" t="s">
        <v>661</v>
      </c>
      <c r="S44" t="s">
        <v>877</v>
      </c>
      <c r="T44" t="s">
        <v>1235</v>
      </c>
      <c r="U44" t="s">
        <v>790</v>
      </c>
      <c r="V44" t="s">
        <v>1016</v>
      </c>
      <c r="W44" t="s">
        <v>652</v>
      </c>
      <c r="X44" t="s">
        <v>2385</v>
      </c>
      <c r="Y44" t="s">
        <v>803</v>
      </c>
      <c r="Z44" t="s">
        <v>773</v>
      </c>
      <c r="AA44" t="s">
        <v>729</v>
      </c>
      <c r="AB44" t="s">
        <v>1016</v>
      </c>
      <c r="AC44" t="s">
        <v>33</v>
      </c>
    </row>
    <row r="45" spans="1:29" x14ac:dyDescent="0.3">
      <c r="A45" t="s">
        <v>1100</v>
      </c>
      <c r="B45" t="s">
        <v>336</v>
      </c>
      <c r="C45" t="s">
        <v>715</v>
      </c>
      <c r="D45" t="s">
        <v>323</v>
      </c>
      <c r="E45" t="s">
        <v>41</v>
      </c>
      <c r="F45" t="s">
        <v>693</v>
      </c>
      <c r="G45" t="s">
        <v>693</v>
      </c>
      <c r="H45" t="s">
        <v>2384</v>
      </c>
      <c r="I45" t="s">
        <v>1184</v>
      </c>
      <c r="J45" t="s">
        <v>1209</v>
      </c>
      <c r="K45" t="s">
        <v>781</v>
      </c>
      <c r="L45" t="s">
        <v>2381</v>
      </c>
      <c r="M45" t="s">
        <v>687</v>
      </c>
      <c r="N45" t="s">
        <v>769</v>
      </c>
      <c r="O45" t="s">
        <v>754</v>
      </c>
      <c r="P45" t="s">
        <v>1017</v>
      </c>
      <c r="Q45" t="s">
        <v>910</v>
      </c>
      <c r="R45" t="s">
        <v>676</v>
      </c>
      <c r="S45" t="s">
        <v>683</v>
      </c>
      <c r="T45" t="s">
        <v>920</v>
      </c>
      <c r="U45" t="s">
        <v>706</v>
      </c>
      <c r="V45" t="s">
        <v>687</v>
      </c>
      <c r="W45" t="s">
        <v>790</v>
      </c>
      <c r="X45" t="s">
        <v>2386</v>
      </c>
      <c r="Y45" t="s">
        <v>1008</v>
      </c>
      <c r="Z45" t="s">
        <v>2387</v>
      </c>
      <c r="AA45" t="s">
        <v>2285</v>
      </c>
      <c r="AB45" t="s">
        <v>772</v>
      </c>
      <c r="AC45" t="s">
        <v>33</v>
      </c>
    </row>
    <row r="46" spans="1:29" x14ac:dyDescent="0.3">
      <c r="A46" t="s">
        <v>1108</v>
      </c>
      <c r="B46" t="s">
        <v>31</v>
      </c>
      <c r="C46" t="s">
        <v>671</v>
      </c>
      <c r="D46" t="s">
        <v>32</v>
      </c>
      <c r="E46" t="s">
        <v>28</v>
      </c>
      <c r="F46" t="s">
        <v>672</v>
      </c>
      <c r="G46" t="s">
        <v>672</v>
      </c>
      <c r="H46" t="s">
        <v>2388</v>
      </c>
      <c r="I46" t="s">
        <v>1177</v>
      </c>
      <c r="J46" t="s">
        <v>1485</v>
      </c>
      <c r="K46" t="s">
        <v>2389</v>
      </c>
      <c r="L46" t="s">
        <v>726</v>
      </c>
      <c r="M46" t="s">
        <v>830</v>
      </c>
      <c r="N46" t="s">
        <v>2390</v>
      </c>
      <c r="O46" t="s">
        <v>1183</v>
      </c>
      <c r="P46" t="s">
        <v>965</v>
      </c>
      <c r="Q46" t="s">
        <v>687</v>
      </c>
      <c r="R46" t="s">
        <v>755</v>
      </c>
      <c r="S46" t="s">
        <v>695</v>
      </c>
      <c r="T46" t="s">
        <v>1011</v>
      </c>
      <c r="U46" t="s">
        <v>937</v>
      </c>
      <c r="V46" t="s">
        <v>936</v>
      </c>
      <c r="W46" t="s">
        <v>1367</v>
      </c>
      <c r="X46" t="s">
        <v>2122</v>
      </c>
      <c r="Y46" t="s">
        <v>828</v>
      </c>
      <c r="Z46" t="s">
        <v>735</v>
      </c>
      <c r="AA46" t="s">
        <v>779</v>
      </c>
      <c r="AB46" t="s">
        <v>1151</v>
      </c>
      <c r="AC46" t="s">
        <v>33</v>
      </c>
    </row>
    <row r="47" spans="1:29" x14ac:dyDescent="0.3">
      <c r="A47" t="s">
        <v>1113</v>
      </c>
      <c r="B47" t="s">
        <v>101</v>
      </c>
      <c r="C47" t="s">
        <v>818</v>
      </c>
      <c r="D47" t="s">
        <v>57</v>
      </c>
      <c r="E47" t="s">
        <v>41</v>
      </c>
      <c r="F47" t="s">
        <v>1101</v>
      </c>
      <c r="G47" t="s">
        <v>921</v>
      </c>
      <c r="H47" t="s">
        <v>2391</v>
      </c>
      <c r="I47" t="s">
        <v>1241</v>
      </c>
      <c r="J47" t="s">
        <v>1168</v>
      </c>
      <c r="K47" t="s">
        <v>2392</v>
      </c>
      <c r="L47" t="s">
        <v>2293</v>
      </c>
      <c r="M47" t="s">
        <v>689</v>
      </c>
      <c r="N47" t="s">
        <v>769</v>
      </c>
      <c r="O47" t="s">
        <v>704</v>
      </c>
      <c r="P47" t="s">
        <v>899</v>
      </c>
      <c r="Q47" t="s">
        <v>1008</v>
      </c>
      <c r="R47" t="s">
        <v>676</v>
      </c>
      <c r="S47" t="s">
        <v>884</v>
      </c>
      <c r="T47" t="s">
        <v>1598</v>
      </c>
      <c r="U47" t="s">
        <v>706</v>
      </c>
      <c r="V47" t="s">
        <v>710</v>
      </c>
      <c r="W47" t="s">
        <v>699</v>
      </c>
      <c r="X47" t="s">
        <v>2144</v>
      </c>
      <c r="Y47" t="s">
        <v>698</v>
      </c>
      <c r="Z47" t="s">
        <v>2284</v>
      </c>
      <c r="AA47" t="s">
        <v>729</v>
      </c>
      <c r="AB47" t="s">
        <v>1016</v>
      </c>
      <c r="AC47" t="s">
        <v>33</v>
      </c>
    </row>
    <row r="48" spans="1:29" x14ac:dyDescent="0.3">
      <c r="A48" t="s">
        <v>835</v>
      </c>
      <c r="B48" t="s">
        <v>166</v>
      </c>
      <c r="C48" t="s">
        <v>888</v>
      </c>
      <c r="D48" t="s">
        <v>43</v>
      </c>
      <c r="E48" t="s">
        <v>41</v>
      </c>
      <c r="F48" t="s">
        <v>985</v>
      </c>
      <c r="G48" t="s">
        <v>985</v>
      </c>
      <c r="H48" t="s">
        <v>2393</v>
      </c>
      <c r="I48" t="s">
        <v>707</v>
      </c>
      <c r="J48" t="s">
        <v>786</v>
      </c>
      <c r="K48" t="s">
        <v>681</v>
      </c>
      <c r="L48" t="s">
        <v>2110</v>
      </c>
      <c r="M48" t="s">
        <v>1016</v>
      </c>
      <c r="N48" t="s">
        <v>897</v>
      </c>
      <c r="O48" t="s">
        <v>881</v>
      </c>
      <c r="P48" t="s">
        <v>770</v>
      </c>
      <c r="Q48" t="s">
        <v>668</v>
      </c>
      <c r="R48" t="s">
        <v>929</v>
      </c>
      <c r="S48" t="s">
        <v>722</v>
      </c>
      <c r="T48" t="s">
        <v>825</v>
      </c>
      <c r="U48" t="s">
        <v>1008</v>
      </c>
      <c r="V48" t="s">
        <v>688</v>
      </c>
      <c r="W48" t="s">
        <v>909</v>
      </c>
      <c r="X48" t="s">
        <v>2394</v>
      </c>
      <c r="Y48" t="s">
        <v>2395</v>
      </c>
      <c r="Z48" t="s">
        <v>1016</v>
      </c>
      <c r="AA48" t="s">
        <v>2312</v>
      </c>
      <c r="AB48" t="s">
        <v>803</v>
      </c>
      <c r="AC48" t="s">
        <v>33</v>
      </c>
    </row>
    <row r="49" spans="1:29" x14ac:dyDescent="0.3">
      <c r="A49" t="s">
        <v>861</v>
      </c>
      <c r="B49" t="s">
        <v>1217</v>
      </c>
      <c r="C49" t="s">
        <v>874</v>
      </c>
      <c r="D49" t="s">
        <v>345</v>
      </c>
      <c r="E49" t="s">
        <v>50</v>
      </c>
      <c r="F49" t="s">
        <v>1125</v>
      </c>
      <c r="G49" t="s">
        <v>759</v>
      </c>
      <c r="H49" t="s">
        <v>2396</v>
      </c>
      <c r="I49" t="s">
        <v>761</v>
      </c>
      <c r="J49" t="s">
        <v>1413</v>
      </c>
      <c r="K49" t="s">
        <v>1019</v>
      </c>
      <c r="L49" t="s">
        <v>2302</v>
      </c>
      <c r="M49" t="s">
        <v>1085</v>
      </c>
      <c r="N49" t="s">
        <v>872</v>
      </c>
      <c r="O49" t="s">
        <v>913</v>
      </c>
      <c r="P49" t="s">
        <v>877</v>
      </c>
      <c r="Q49" t="s">
        <v>687</v>
      </c>
      <c r="R49" t="s">
        <v>698</v>
      </c>
      <c r="S49" t="s">
        <v>685</v>
      </c>
      <c r="T49" t="s">
        <v>2366</v>
      </c>
      <c r="U49" t="s">
        <v>699</v>
      </c>
      <c r="V49" t="s">
        <v>782</v>
      </c>
      <c r="W49" t="s">
        <v>830</v>
      </c>
      <c r="X49" t="s">
        <v>2270</v>
      </c>
      <c r="Y49" t="s">
        <v>735</v>
      </c>
      <c r="Z49" t="s">
        <v>831</v>
      </c>
      <c r="AA49" t="s">
        <v>782</v>
      </c>
      <c r="AB49" t="s">
        <v>919</v>
      </c>
      <c r="AC49" t="s">
        <v>33</v>
      </c>
    </row>
    <row r="50" spans="1:29" x14ac:dyDescent="0.3">
      <c r="A50" t="s">
        <v>1131</v>
      </c>
      <c r="B50" t="s">
        <v>113</v>
      </c>
      <c r="C50" t="s">
        <v>993</v>
      </c>
      <c r="D50" t="s">
        <v>47</v>
      </c>
      <c r="E50" t="s">
        <v>36</v>
      </c>
      <c r="F50" t="s">
        <v>1268</v>
      </c>
      <c r="G50" t="s">
        <v>691</v>
      </c>
      <c r="H50" t="s">
        <v>2397</v>
      </c>
      <c r="I50" t="s">
        <v>1243</v>
      </c>
      <c r="J50" t="s">
        <v>1602</v>
      </c>
      <c r="K50" t="s">
        <v>1685</v>
      </c>
      <c r="L50" t="s">
        <v>2340</v>
      </c>
      <c r="M50" t="s">
        <v>753</v>
      </c>
      <c r="N50" t="s">
        <v>807</v>
      </c>
      <c r="O50" t="s">
        <v>830</v>
      </c>
      <c r="P50" t="s">
        <v>780</v>
      </c>
      <c r="Q50" t="s">
        <v>1008</v>
      </c>
      <c r="R50" t="s">
        <v>711</v>
      </c>
      <c r="S50" t="s">
        <v>844</v>
      </c>
      <c r="T50" t="s">
        <v>1183</v>
      </c>
      <c r="U50" t="s">
        <v>766</v>
      </c>
      <c r="V50" t="s">
        <v>735</v>
      </c>
      <c r="W50" t="s">
        <v>863</v>
      </c>
      <c r="X50" t="s">
        <v>2398</v>
      </c>
      <c r="Y50" t="s">
        <v>879</v>
      </c>
      <c r="Z50" t="s">
        <v>676</v>
      </c>
      <c r="AA50" t="s">
        <v>721</v>
      </c>
      <c r="AB50" t="s">
        <v>755</v>
      </c>
      <c r="AC50" t="s">
        <v>33</v>
      </c>
    </row>
    <row r="51" spans="1:29" x14ac:dyDescent="0.3">
      <c r="A51" t="s">
        <v>1139</v>
      </c>
      <c r="B51" t="s">
        <v>296</v>
      </c>
      <c r="C51" t="s">
        <v>776</v>
      </c>
      <c r="D51" t="s">
        <v>297</v>
      </c>
      <c r="E51" t="s">
        <v>28</v>
      </c>
      <c r="F51" t="s">
        <v>777</v>
      </c>
      <c r="G51" t="s">
        <v>777</v>
      </c>
      <c r="H51" t="s">
        <v>2399</v>
      </c>
      <c r="I51" t="s">
        <v>1089</v>
      </c>
      <c r="J51" t="s">
        <v>1363</v>
      </c>
      <c r="K51" t="s">
        <v>1543</v>
      </c>
      <c r="L51" t="s">
        <v>1896</v>
      </c>
      <c r="M51" t="s">
        <v>687</v>
      </c>
      <c r="N51" t="s">
        <v>913</v>
      </c>
      <c r="O51" t="s">
        <v>654</v>
      </c>
      <c r="P51" t="s">
        <v>1557</v>
      </c>
      <c r="Q51" t="s">
        <v>772</v>
      </c>
      <c r="R51" t="s">
        <v>755</v>
      </c>
      <c r="S51" t="s">
        <v>1435</v>
      </c>
      <c r="T51" t="s">
        <v>2400</v>
      </c>
      <c r="U51" t="s">
        <v>927</v>
      </c>
      <c r="V51" t="s">
        <v>687</v>
      </c>
      <c r="W51" t="s">
        <v>704</v>
      </c>
      <c r="X51" t="s">
        <v>2277</v>
      </c>
      <c r="Y51" t="s">
        <v>871</v>
      </c>
      <c r="Z51" t="s">
        <v>2294</v>
      </c>
      <c r="AA51" t="s">
        <v>755</v>
      </c>
      <c r="AB51" t="s">
        <v>848</v>
      </c>
      <c r="AC51" t="s">
        <v>33</v>
      </c>
    </row>
    <row r="52" spans="1:29" x14ac:dyDescent="0.3">
      <c r="A52" t="s">
        <v>717</v>
      </c>
      <c r="B52" t="s">
        <v>415</v>
      </c>
      <c r="C52" t="s">
        <v>946</v>
      </c>
      <c r="D52" t="s">
        <v>323</v>
      </c>
      <c r="E52" t="s">
        <v>41</v>
      </c>
      <c r="F52" t="s">
        <v>759</v>
      </c>
      <c r="G52" t="s">
        <v>794</v>
      </c>
      <c r="H52" t="s">
        <v>2401</v>
      </c>
      <c r="I52" t="s">
        <v>1353</v>
      </c>
      <c r="J52" t="s">
        <v>827</v>
      </c>
      <c r="K52" t="s">
        <v>1335</v>
      </c>
      <c r="L52" t="s">
        <v>2368</v>
      </c>
      <c r="M52" t="s">
        <v>755</v>
      </c>
      <c r="N52" t="s">
        <v>708</v>
      </c>
      <c r="O52" t="s">
        <v>937</v>
      </c>
      <c r="P52" t="s">
        <v>1140</v>
      </c>
      <c r="Q52" t="s">
        <v>910</v>
      </c>
      <c r="R52" t="s">
        <v>711</v>
      </c>
      <c r="S52" t="s">
        <v>953</v>
      </c>
      <c r="T52" t="s">
        <v>1549</v>
      </c>
      <c r="U52" t="s">
        <v>910</v>
      </c>
      <c r="V52" t="s">
        <v>665</v>
      </c>
      <c r="W52" t="s">
        <v>848</v>
      </c>
      <c r="X52" t="s">
        <v>2402</v>
      </c>
      <c r="Y52" t="s">
        <v>1274</v>
      </c>
      <c r="Z52" t="s">
        <v>2352</v>
      </c>
      <c r="AA52" t="s">
        <v>2352</v>
      </c>
      <c r="AB52" t="s">
        <v>733</v>
      </c>
      <c r="AC52" t="s">
        <v>33</v>
      </c>
    </row>
    <row r="53" spans="1:29" x14ac:dyDescent="0.3">
      <c r="A53" t="s">
        <v>889</v>
      </c>
      <c r="B53" t="s">
        <v>60</v>
      </c>
      <c r="C53" t="s">
        <v>776</v>
      </c>
      <c r="D53" t="s">
        <v>61</v>
      </c>
      <c r="E53" t="s">
        <v>36</v>
      </c>
      <c r="F53" t="s">
        <v>693</v>
      </c>
      <c r="G53" t="s">
        <v>693</v>
      </c>
      <c r="H53" t="s">
        <v>2401</v>
      </c>
      <c r="I53" t="s">
        <v>1075</v>
      </c>
      <c r="J53" t="s">
        <v>1400</v>
      </c>
      <c r="K53" t="s">
        <v>1670</v>
      </c>
      <c r="L53" t="s">
        <v>1575</v>
      </c>
      <c r="M53" t="s">
        <v>756</v>
      </c>
      <c r="N53" t="s">
        <v>1178</v>
      </c>
      <c r="O53" t="s">
        <v>730</v>
      </c>
      <c r="P53" t="s">
        <v>1213</v>
      </c>
      <c r="Q53" t="s">
        <v>665</v>
      </c>
      <c r="R53" t="s">
        <v>910</v>
      </c>
      <c r="S53" t="s">
        <v>1004</v>
      </c>
      <c r="T53" t="s">
        <v>1049</v>
      </c>
      <c r="U53" t="s">
        <v>704</v>
      </c>
      <c r="V53" t="s">
        <v>919</v>
      </c>
      <c r="W53" t="s">
        <v>658</v>
      </c>
      <c r="X53" t="s">
        <v>2330</v>
      </c>
      <c r="Y53" t="s">
        <v>664</v>
      </c>
      <c r="Z53" t="s">
        <v>1274</v>
      </c>
      <c r="AA53" t="s">
        <v>751</v>
      </c>
      <c r="AB53" t="s">
        <v>847</v>
      </c>
      <c r="AC53" t="s">
        <v>33</v>
      </c>
    </row>
    <row r="54" spans="1:29" x14ac:dyDescent="0.3">
      <c r="A54" t="s">
        <v>794</v>
      </c>
      <c r="B54" t="s">
        <v>320</v>
      </c>
      <c r="C54" t="s">
        <v>993</v>
      </c>
      <c r="D54" t="s">
        <v>716</v>
      </c>
      <c r="E54" t="s">
        <v>36</v>
      </c>
      <c r="F54" t="s">
        <v>777</v>
      </c>
      <c r="G54" t="s">
        <v>777</v>
      </c>
      <c r="H54" t="s">
        <v>2403</v>
      </c>
      <c r="I54" t="s">
        <v>2287</v>
      </c>
      <c r="J54" t="s">
        <v>1073</v>
      </c>
      <c r="K54" t="s">
        <v>1041</v>
      </c>
      <c r="L54" t="s">
        <v>1926</v>
      </c>
      <c r="M54" t="s">
        <v>919</v>
      </c>
      <c r="N54" t="s">
        <v>785</v>
      </c>
      <c r="O54" t="s">
        <v>730</v>
      </c>
      <c r="P54" t="s">
        <v>1258</v>
      </c>
      <c r="Q54" t="s">
        <v>698</v>
      </c>
      <c r="R54" t="s">
        <v>772</v>
      </c>
      <c r="S54" t="s">
        <v>673</v>
      </c>
      <c r="T54" t="s">
        <v>2404</v>
      </c>
      <c r="U54" t="s">
        <v>782</v>
      </c>
      <c r="V54" t="s">
        <v>665</v>
      </c>
      <c r="W54" t="s">
        <v>881</v>
      </c>
      <c r="X54" t="s">
        <v>2334</v>
      </c>
      <c r="Y54" t="s">
        <v>910</v>
      </c>
      <c r="Z54" t="s">
        <v>2369</v>
      </c>
      <c r="AA54" t="s">
        <v>733</v>
      </c>
      <c r="AB54" t="s">
        <v>910</v>
      </c>
      <c r="AC54" t="s">
        <v>33</v>
      </c>
    </row>
    <row r="55" spans="1:29" x14ac:dyDescent="0.3">
      <c r="A55" t="s">
        <v>1084</v>
      </c>
      <c r="B55" t="s">
        <v>70</v>
      </c>
      <c r="C55" t="s">
        <v>738</v>
      </c>
      <c r="D55" t="s">
        <v>35</v>
      </c>
      <c r="E55" t="s">
        <v>41</v>
      </c>
      <c r="F55" t="s">
        <v>1062</v>
      </c>
      <c r="G55" t="s">
        <v>1062</v>
      </c>
      <c r="H55" t="s">
        <v>2405</v>
      </c>
      <c r="I55" t="s">
        <v>761</v>
      </c>
      <c r="J55" t="s">
        <v>1260</v>
      </c>
      <c r="K55" t="s">
        <v>1605</v>
      </c>
      <c r="L55" t="s">
        <v>2406</v>
      </c>
      <c r="M55" t="s">
        <v>706</v>
      </c>
      <c r="N55" t="s">
        <v>1348</v>
      </c>
      <c r="O55" t="s">
        <v>659</v>
      </c>
      <c r="P55" t="s">
        <v>1768</v>
      </c>
      <c r="Q55" t="s">
        <v>667</v>
      </c>
      <c r="R55" t="s">
        <v>651</v>
      </c>
      <c r="S55" t="s">
        <v>744</v>
      </c>
      <c r="T55" t="s">
        <v>1366</v>
      </c>
      <c r="U55" t="s">
        <v>936</v>
      </c>
      <c r="V55" t="s">
        <v>662</v>
      </c>
      <c r="W55" t="s">
        <v>937</v>
      </c>
      <c r="X55" t="s">
        <v>2330</v>
      </c>
      <c r="Y55" t="s">
        <v>919</v>
      </c>
      <c r="Z55" t="s">
        <v>929</v>
      </c>
      <c r="AA55" t="s">
        <v>927</v>
      </c>
      <c r="AB55" t="s">
        <v>879</v>
      </c>
      <c r="AC55" t="s">
        <v>33</v>
      </c>
    </row>
    <row r="56" spans="1:29" x14ac:dyDescent="0.3">
      <c r="A56" t="s">
        <v>1163</v>
      </c>
      <c r="B56" t="s">
        <v>39</v>
      </c>
      <c r="C56" t="s">
        <v>818</v>
      </c>
      <c r="D56" t="s">
        <v>40</v>
      </c>
      <c r="E56" t="s">
        <v>41</v>
      </c>
      <c r="F56" t="s">
        <v>971</v>
      </c>
      <c r="G56" t="s">
        <v>971</v>
      </c>
      <c r="H56" t="s">
        <v>2407</v>
      </c>
      <c r="I56" t="s">
        <v>2273</v>
      </c>
      <c r="J56" t="s">
        <v>1382</v>
      </c>
      <c r="K56" t="s">
        <v>1224</v>
      </c>
      <c r="L56" t="s">
        <v>1853</v>
      </c>
      <c r="M56" t="s">
        <v>815</v>
      </c>
      <c r="N56" t="s">
        <v>935</v>
      </c>
      <c r="O56" t="s">
        <v>937</v>
      </c>
      <c r="P56" t="s">
        <v>992</v>
      </c>
      <c r="Q56" t="s">
        <v>698</v>
      </c>
      <c r="R56" t="s">
        <v>768</v>
      </c>
      <c r="S56" t="s">
        <v>654</v>
      </c>
      <c r="T56" t="s">
        <v>2408</v>
      </c>
      <c r="U56" t="s">
        <v>847</v>
      </c>
      <c r="V56" t="s">
        <v>815</v>
      </c>
      <c r="W56" t="s">
        <v>811</v>
      </c>
      <c r="X56" t="s">
        <v>2409</v>
      </c>
      <c r="Y56" t="s">
        <v>866</v>
      </c>
      <c r="Z56" t="s">
        <v>2410</v>
      </c>
      <c r="AA56" t="s">
        <v>936</v>
      </c>
      <c r="AB56" t="s">
        <v>755</v>
      </c>
      <c r="AC56" t="s">
        <v>33</v>
      </c>
    </row>
    <row r="57" spans="1:29" x14ac:dyDescent="0.3">
      <c r="A57" t="s">
        <v>1166</v>
      </c>
      <c r="B57" t="s">
        <v>355</v>
      </c>
      <c r="C57" t="s">
        <v>902</v>
      </c>
      <c r="D57" t="s">
        <v>321</v>
      </c>
      <c r="E57" t="s">
        <v>28</v>
      </c>
      <c r="F57" t="s">
        <v>1101</v>
      </c>
      <c r="G57" t="s">
        <v>1101</v>
      </c>
      <c r="H57" t="s">
        <v>2411</v>
      </c>
      <c r="I57" t="s">
        <v>1184</v>
      </c>
      <c r="J57" t="s">
        <v>918</v>
      </c>
      <c r="K57" t="s">
        <v>781</v>
      </c>
      <c r="L57" t="s">
        <v>1605</v>
      </c>
      <c r="M57" t="s">
        <v>699</v>
      </c>
      <c r="N57" t="s">
        <v>744</v>
      </c>
      <c r="O57" t="s">
        <v>730</v>
      </c>
      <c r="P57" t="s">
        <v>863</v>
      </c>
      <c r="Q57" t="s">
        <v>729</v>
      </c>
      <c r="R57" t="s">
        <v>711</v>
      </c>
      <c r="S57" t="s">
        <v>766</v>
      </c>
      <c r="T57" t="s">
        <v>1115</v>
      </c>
      <c r="U57" t="s">
        <v>663</v>
      </c>
      <c r="V57" t="s">
        <v>773</v>
      </c>
      <c r="W57" t="s">
        <v>801</v>
      </c>
      <c r="X57" t="s">
        <v>2385</v>
      </c>
      <c r="Y57" t="s">
        <v>665</v>
      </c>
      <c r="Z57" t="s">
        <v>2328</v>
      </c>
      <c r="AA57" t="s">
        <v>1274</v>
      </c>
      <c r="AB57" t="s">
        <v>687</v>
      </c>
      <c r="AC57" t="s">
        <v>33</v>
      </c>
    </row>
    <row r="58" spans="1:29" x14ac:dyDescent="0.3">
      <c r="A58" t="s">
        <v>1096</v>
      </c>
      <c r="B58" t="s">
        <v>64</v>
      </c>
      <c r="C58" t="s">
        <v>671</v>
      </c>
      <c r="D58" t="s">
        <v>55</v>
      </c>
      <c r="E58" t="s">
        <v>28</v>
      </c>
      <c r="F58" t="s">
        <v>1062</v>
      </c>
      <c r="G58" t="s">
        <v>1062</v>
      </c>
      <c r="H58" t="s">
        <v>2412</v>
      </c>
      <c r="I58" t="s">
        <v>1103</v>
      </c>
      <c r="J58" t="s">
        <v>1279</v>
      </c>
      <c r="K58" t="s">
        <v>1529</v>
      </c>
      <c r="L58" t="s">
        <v>1232</v>
      </c>
      <c r="M58" t="s">
        <v>830</v>
      </c>
      <c r="N58" t="s">
        <v>1071</v>
      </c>
      <c r="O58" t="s">
        <v>785</v>
      </c>
      <c r="P58" t="s">
        <v>1598</v>
      </c>
      <c r="Q58" t="s">
        <v>666</v>
      </c>
      <c r="R58" t="s">
        <v>768</v>
      </c>
      <c r="S58" t="s">
        <v>1214</v>
      </c>
      <c r="T58" t="s">
        <v>1492</v>
      </c>
      <c r="U58" t="s">
        <v>734</v>
      </c>
      <c r="V58" t="s">
        <v>782</v>
      </c>
      <c r="W58" t="s">
        <v>727</v>
      </c>
      <c r="X58" t="s">
        <v>2413</v>
      </c>
      <c r="Y58" t="s">
        <v>1008</v>
      </c>
      <c r="Z58" t="s">
        <v>2410</v>
      </c>
      <c r="AA58" t="s">
        <v>910</v>
      </c>
      <c r="AB58" t="s">
        <v>710</v>
      </c>
      <c r="AC58" t="s">
        <v>33</v>
      </c>
    </row>
    <row r="59" spans="1:29" x14ac:dyDescent="0.3">
      <c r="A59" t="s">
        <v>1176</v>
      </c>
      <c r="B59" t="s">
        <v>93</v>
      </c>
      <c r="C59" t="s">
        <v>834</v>
      </c>
      <c r="D59" t="s">
        <v>67</v>
      </c>
      <c r="E59" t="s">
        <v>52</v>
      </c>
      <c r="F59" t="s">
        <v>1062</v>
      </c>
      <c r="G59" t="s">
        <v>1095</v>
      </c>
      <c r="H59" t="s">
        <v>2414</v>
      </c>
      <c r="I59" t="s">
        <v>679</v>
      </c>
      <c r="J59" t="s">
        <v>1407</v>
      </c>
      <c r="K59" t="s">
        <v>2293</v>
      </c>
      <c r="L59" t="s">
        <v>1105</v>
      </c>
      <c r="M59" t="s">
        <v>820</v>
      </c>
      <c r="N59" t="s">
        <v>979</v>
      </c>
      <c r="O59" t="s">
        <v>960</v>
      </c>
      <c r="P59" t="s">
        <v>913</v>
      </c>
      <c r="Q59" t="s">
        <v>651</v>
      </c>
      <c r="R59" t="s">
        <v>734</v>
      </c>
      <c r="S59" t="s">
        <v>1348</v>
      </c>
      <c r="T59" t="s">
        <v>1103</v>
      </c>
      <c r="U59" t="s">
        <v>662</v>
      </c>
      <c r="V59" t="s">
        <v>871</v>
      </c>
      <c r="W59" t="s">
        <v>769</v>
      </c>
      <c r="X59" t="s">
        <v>2381</v>
      </c>
      <c r="Y59" t="s">
        <v>929</v>
      </c>
      <c r="Z59" t="s">
        <v>782</v>
      </c>
      <c r="AA59" t="s">
        <v>662</v>
      </c>
      <c r="AB59" t="s">
        <v>879</v>
      </c>
      <c r="AC59" t="s">
        <v>33</v>
      </c>
    </row>
    <row r="60" spans="1:29" x14ac:dyDescent="0.3">
      <c r="A60" t="s">
        <v>875</v>
      </c>
      <c r="B60" t="s">
        <v>89</v>
      </c>
      <c r="C60" t="s">
        <v>715</v>
      </c>
      <c r="D60" t="s">
        <v>78</v>
      </c>
      <c r="E60" t="s">
        <v>50</v>
      </c>
      <c r="F60" t="s">
        <v>1010</v>
      </c>
      <c r="G60" t="s">
        <v>1010</v>
      </c>
      <c r="H60" t="s">
        <v>2415</v>
      </c>
      <c r="I60" t="s">
        <v>1557</v>
      </c>
      <c r="J60" t="s">
        <v>1462</v>
      </c>
      <c r="K60" t="s">
        <v>1896</v>
      </c>
      <c r="L60" t="s">
        <v>1041</v>
      </c>
      <c r="M60" t="s">
        <v>814</v>
      </c>
      <c r="N60" t="s">
        <v>1119</v>
      </c>
      <c r="O60" t="s">
        <v>1136</v>
      </c>
      <c r="P60" t="s">
        <v>747</v>
      </c>
      <c r="Q60" t="s">
        <v>756</v>
      </c>
      <c r="R60" t="s">
        <v>699</v>
      </c>
      <c r="S60" t="s">
        <v>707</v>
      </c>
      <c r="T60" t="s">
        <v>1417</v>
      </c>
      <c r="U60" t="s">
        <v>755</v>
      </c>
      <c r="V60" t="s">
        <v>755</v>
      </c>
      <c r="W60" t="s">
        <v>664</v>
      </c>
      <c r="X60" t="s">
        <v>2416</v>
      </c>
      <c r="Y60" t="s">
        <v>1016</v>
      </c>
      <c r="Z60" t="s">
        <v>729</v>
      </c>
      <c r="AA60" t="s">
        <v>689</v>
      </c>
      <c r="AB60" t="s">
        <v>667</v>
      </c>
      <c r="AC60" t="s">
        <v>33</v>
      </c>
    </row>
    <row r="61" spans="1:29" x14ac:dyDescent="0.3">
      <c r="A61" t="s">
        <v>1187</v>
      </c>
      <c r="B61" t="s">
        <v>95</v>
      </c>
      <c r="C61" t="s">
        <v>645</v>
      </c>
      <c r="D61" t="s">
        <v>78</v>
      </c>
      <c r="E61" t="s">
        <v>41</v>
      </c>
      <c r="F61" t="s">
        <v>1062</v>
      </c>
      <c r="G61" t="s">
        <v>1117</v>
      </c>
      <c r="H61" t="s">
        <v>2417</v>
      </c>
      <c r="I61" t="s">
        <v>986</v>
      </c>
      <c r="J61" t="s">
        <v>1553</v>
      </c>
      <c r="K61" t="s">
        <v>966</v>
      </c>
      <c r="L61" t="s">
        <v>2165</v>
      </c>
      <c r="M61" t="s">
        <v>848</v>
      </c>
      <c r="N61" t="s">
        <v>913</v>
      </c>
      <c r="O61" t="s">
        <v>1136</v>
      </c>
      <c r="P61" t="s">
        <v>1542</v>
      </c>
      <c r="Q61" t="s">
        <v>665</v>
      </c>
      <c r="R61" t="s">
        <v>687</v>
      </c>
      <c r="S61" t="s">
        <v>1178</v>
      </c>
      <c r="T61" t="s">
        <v>1017</v>
      </c>
      <c r="U61" t="s">
        <v>927</v>
      </c>
      <c r="V61" t="s">
        <v>782</v>
      </c>
      <c r="W61" t="s">
        <v>682</v>
      </c>
      <c r="X61" t="s">
        <v>2341</v>
      </c>
      <c r="Y61" t="s">
        <v>782</v>
      </c>
      <c r="Z61" t="s">
        <v>711</v>
      </c>
      <c r="AA61" t="s">
        <v>755</v>
      </c>
      <c r="AB61" t="s">
        <v>706</v>
      </c>
      <c r="AC61" t="s">
        <v>33</v>
      </c>
    </row>
    <row r="62" spans="1:29" x14ac:dyDescent="0.3">
      <c r="A62" t="s">
        <v>955</v>
      </c>
      <c r="B62" t="s">
        <v>125</v>
      </c>
      <c r="C62" t="s">
        <v>715</v>
      </c>
      <c r="D62" t="s">
        <v>55</v>
      </c>
      <c r="E62" t="s">
        <v>50</v>
      </c>
      <c r="F62" t="s">
        <v>1268</v>
      </c>
      <c r="G62" t="s">
        <v>911</v>
      </c>
      <c r="H62" t="s">
        <v>2418</v>
      </c>
      <c r="I62" t="s">
        <v>1056</v>
      </c>
      <c r="J62" t="s">
        <v>1180</v>
      </c>
      <c r="K62" t="s">
        <v>748</v>
      </c>
      <c r="L62" t="s">
        <v>2419</v>
      </c>
      <c r="M62" t="s">
        <v>699</v>
      </c>
      <c r="N62" t="s">
        <v>1159</v>
      </c>
      <c r="O62" t="s">
        <v>785</v>
      </c>
      <c r="P62" t="s">
        <v>1004</v>
      </c>
      <c r="Q62" t="s">
        <v>910</v>
      </c>
      <c r="R62" t="s">
        <v>848</v>
      </c>
      <c r="S62" t="s">
        <v>707</v>
      </c>
      <c r="T62" t="s">
        <v>1075</v>
      </c>
      <c r="U62" t="s">
        <v>667</v>
      </c>
      <c r="V62" t="s">
        <v>712</v>
      </c>
      <c r="W62" t="s">
        <v>652</v>
      </c>
      <c r="X62" t="s">
        <v>1974</v>
      </c>
      <c r="Y62" t="s">
        <v>729</v>
      </c>
      <c r="Z62" t="s">
        <v>729</v>
      </c>
      <c r="AA62" t="s">
        <v>1016</v>
      </c>
      <c r="AB62" t="s">
        <v>698</v>
      </c>
      <c r="AC62" t="s">
        <v>33</v>
      </c>
    </row>
    <row r="63" spans="1:29" x14ac:dyDescent="0.3">
      <c r="A63" t="s">
        <v>1197</v>
      </c>
      <c r="B63" t="s">
        <v>516</v>
      </c>
      <c r="C63" t="s">
        <v>818</v>
      </c>
      <c r="D63" t="s">
        <v>297</v>
      </c>
      <c r="E63" t="s">
        <v>36</v>
      </c>
      <c r="F63" t="s">
        <v>1272</v>
      </c>
      <c r="G63" t="s">
        <v>875</v>
      </c>
      <c r="H63" t="s">
        <v>2420</v>
      </c>
      <c r="I63" t="s">
        <v>1353</v>
      </c>
      <c r="J63" t="s">
        <v>1750</v>
      </c>
      <c r="K63" t="s">
        <v>1219</v>
      </c>
      <c r="L63" t="s">
        <v>2421</v>
      </c>
      <c r="M63" t="s">
        <v>651</v>
      </c>
      <c r="N63" t="s">
        <v>937</v>
      </c>
      <c r="O63" t="s">
        <v>663</v>
      </c>
      <c r="P63" t="s">
        <v>1682</v>
      </c>
      <c r="Q63" t="s">
        <v>1016</v>
      </c>
      <c r="R63" t="s">
        <v>803</v>
      </c>
      <c r="S63" t="s">
        <v>1233</v>
      </c>
      <c r="T63" t="s">
        <v>1296</v>
      </c>
      <c r="U63" t="s">
        <v>927</v>
      </c>
      <c r="V63" t="s">
        <v>803</v>
      </c>
      <c r="W63" t="s">
        <v>814</v>
      </c>
      <c r="X63" t="s">
        <v>2394</v>
      </c>
      <c r="Y63" t="s">
        <v>929</v>
      </c>
      <c r="Z63" t="s">
        <v>2352</v>
      </c>
      <c r="AA63" t="s">
        <v>831</v>
      </c>
      <c r="AB63" t="s">
        <v>772</v>
      </c>
      <c r="AC63" t="s">
        <v>33</v>
      </c>
    </row>
    <row r="64" spans="1:29" x14ac:dyDescent="0.3">
      <c r="A64" t="s">
        <v>777</v>
      </c>
      <c r="B64" t="s">
        <v>97</v>
      </c>
      <c r="C64" t="s">
        <v>818</v>
      </c>
      <c r="D64" t="s">
        <v>69</v>
      </c>
      <c r="E64" t="s">
        <v>50</v>
      </c>
      <c r="F64" t="s">
        <v>759</v>
      </c>
      <c r="G64" t="s">
        <v>759</v>
      </c>
      <c r="H64" t="s">
        <v>2420</v>
      </c>
      <c r="I64" t="s">
        <v>655</v>
      </c>
      <c r="J64" t="s">
        <v>1471</v>
      </c>
      <c r="K64" t="s">
        <v>1590</v>
      </c>
      <c r="L64" t="s">
        <v>1322</v>
      </c>
      <c r="M64" t="s">
        <v>699</v>
      </c>
      <c r="N64" t="s">
        <v>957</v>
      </c>
      <c r="O64" t="s">
        <v>785</v>
      </c>
      <c r="P64" t="s">
        <v>840</v>
      </c>
      <c r="Q64" t="s">
        <v>687</v>
      </c>
      <c r="R64" t="s">
        <v>771</v>
      </c>
      <c r="S64" t="s">
        <v>673</v>
      </c>
      <c r="T64" t="s">
        <v>1727</v>
      </c>
      <c r="U64" t="s">
        <v>710</v>
      </c>
      <c r="V64" t="s">
        <v>706</v>
      </c>
      <c r="W64" t="s">
        <v>699</v>
      </c>
      <c r="X64" t="s">
        <v>2422</v>
      </c>
      <c r="Y64" t="s">
        <v>1274</v>
      </c>
      <c r="Z64" t="s">
        <v>733</v>
      </c>
      <c r="AA64" t="s">
        <v>733</v>
      </c>
      <c r="AB64" t="s">
        <v>910</v>
      </c>
      <c r="AC64" t="s">
        <v>33</v>
      </c>
    </row>
    <row r="65" spans="1:29" x14ac:dyDescent="0.3">
      <c r="A65" t="s">
        <v>1030</v>
      </c>
      <c r="B65" t="s">
        <v>85</v>
      </c>
      <c r="C65" t="s">
        <v>738</v>
      </c>
      <c r="D65" t="s">
        <v>40</v>
      </c>
      <c r="E65" t="s">
        <v>28</v>
      </c>
      <c r="F65" t="s">
        <v>971</v>
      </c>
      <c r="G65" t="s">
        <v>971</v>
      </c>
      <c r="H65" t="s">
        <v>2423</v>
      </c>
      <c r="I65" t="s">
        <v>1625</v>
      </c>
      <c r="J65" t="s">
        <v>1602</v>
      </c>
      <c r="K65" t="s">
        <v>1769</v>
      </c>
      <c r="L65" t="s">
        <v>798</v>
      </c>
      <c r="M65" t="s">
        <v>844</v>
      </c>
      <c r="N65" t="s">
        <v>977</v>
      </c>
      <c r="O65" t="s">
        <v>916</v>
      </c>
      <c r="P65" t="s">
        <v>1126</v>
      </c>
      <c r="Q65" t="s">
        <v>929</v>
      </c>
      <c r="R65" t="s">
        <v>699</v>
      </c>
      <c r="S65" t="s">
        <v>942</v>
      </c>
      <c r="T65" t="s">
        <v>1023</v>
      </c>
      <c r="U65" t="s">
        <v>750</v>
      </c>
      <c r="V65" t="s">
        <v>866</v>
      </c>
      <c r="W65" t="s">
        <v>820</v>
      </c>
      <c r="X65" t="s">
        <v>1810</v>
      </c>
      <c r="Y65" t="s">
        <v>688</v>
      </c>
      <c r="Z65" t="s">
        <v>1008</v>
      </c>
      <c r="AA65" t="s">
        <v>909</v>
      </c>
      <c r="AB65" t="s">
        <v>734</v>
      </c>
      <c r="AC65" t="s">
        <v>33</v>
      </c>
    </row>
    <row r="66" spans="1:29" x14ac:dyDescent="0.3">
      <c r="A66" t="s">
        <v>1132</v>
      </c>
      <c r="B66" t="s">
        <v>242</v>
      </c>
      <c r="C66" t="s">
        <v>671</v>
      </c>
      <c r="D66" t="s">
        <v>32</v>
      </c>
      <c r="E66" t="s">
        <v>52</v>
      </c>
      <c r="F66" t="s">
        <v>1268</v>
      </c>
      <c r="G66" t="s">
        <v>1125</v>
      </c>
      <c r="H66" t="s">
        <v>2424</v>
      </c>
      <c r="I66" t="s">
        <v>807</v>
      </c>
      <c r="J66" t="s">
        <v>2425</v>
      </c>
      <c r="K66" t="s">
        <v>2426</v>
      </c>
      <c r="L66" t="s">
        <v>2334</v>
      </c>
      <c r="M66" t="s">
        <v>710</v>
      </c>
      <c r="N66" t="s">
        <v>942</v>
      </c>
      <c r="O66" t="s">
        <v>897</v>
      </c>
      <c r="P66" t="s">
        <v>1480</v>
      </c>
      <c r="Q66" t="s">
        <v>665</v>
      </c>
      <c r="R66" t="s">
        <v>711</v>
      </c>
      <c r="S66" t="s">
        <v>1178</v>
      </c>
      <c r="T66" t="s">
        <v>935</v>
      </c>
      <c r="U66" t="s">
        <v>910</v>
      </c>
      <c r="V66" t="s">
        <v>668</v>
      </c>
      <c r="W66" t="s">
        <v>721</v>
      </c>
      <c r="X66" t="s">
        <v>2427</v>
      </c>
      <c r="Y66" t="s">
        <v>2428</v>
      </c>
      <c r="Z66" t="s">
        <v>803</v>
      </c>
      <c r="AA66" t="s">
        <v>2328</v>
      </c>
      <c r="AB66" t="s">
        <v>831</v>
      </c>
      <c r="AC66" t="s">
        <v>33</v>
      </c>
    </row>
    <row r="67" spans="1:29" x14ac:dyDescent="0.3">
      <c r="A67" t="s">
        <v>819</v>
      </c>
      <c r="B67" t="s">
        <v>394</v>
      </c>
      <c r="C67" t="s">
        <v>939</v>
      </c>
      <c r="D67" t="s">
        <v>321</v>
      </c>
      <c r="E67" t="s">
        <v>36</v>
      </c>
      <c r="F67" t="s">
        <v>1272</v>
      </c>
      <c r="G67" t="s">
        <v>861</v>
      </c>
      <c r="H67" t="s">
        <v>2429</v>
      </c>
      <c r="I67" t="s">
        <v>1042</v>
      </c>
      <c r="J67" t="s">
        <v>725</v>
      </c>
      <c r="K67" t="s">
        <v>798</v>
      </c>
      <c r="L67" t="s">
        <v>1677</v>
      </c>
      <c r="M67" t="s">
        <v>814</v>
      </c>
      <c r="N67" t="s">
        <v>744</v>
      </c>
      <c r="O67" t="s">
        <v>730</v>
      </c>
      <c r="P67" t="s">
        <v>1029</v>
      </c>
      <c r="Q67" t="s">
        <v>665</v>
      </c>
      <c r="R67" t="s">
        <v>661</v>
      </c>
      <c r="S67" t="s">
        <v>1409</v>
      </c>
      <c r="T67" t="s">
        <v>832</v>
      </c>
      <c r="U67" t="s">
        <v>831</v>
      </c>
      <c r="V67" t="s">
        <v>666</v>
      </c>
      <c r="W67" t="s">
        <v>772</v>
      </c>
      <c r="X67" t="s">
        <v>2430</v>
      </c>
      <c r="Y67" t="s">
        <v>2387</v>
      </c>
      <c r="Z67" t="s">
        <v>2328</v>
      </c>
      <c r="AA67" t="s">
        <v>2431</v>
      </c>
      <c r="AB67" t="s">
        <v>2432</v>
      </c>
      <c r="AC67" t="s">
        <v>33</v>
      </c>
    </row>
    <row r="68" spans="1:29" x14ac:dyDescent="0.3">
      <c r="A68" t="s">
        <v>1222</v>
      </c>
      <c r="B68" t="s">
        <v>362</v>
      </c>
      <c r="C68" t="s">
        <v>793</v>
      </c>
      <c r="D68" t="s">
        <v>323</v>
      </c>
      <c r="E68" t="s">
        <v>52</v>
      </c>
      <c r="F68" t="s">
        <v>759</v>
      </c>
      <c r="G68" t="s">
        <v>1163</v>
      </c>
      <c r="H68" t="s">
        <v>2433</v>
      </c>
      <c r="I68" t="s">
        <v>1032</v>
      </c>
      <c r="J68" t="s">
        <v>1513</v>
      </c>
      <c r="K68" t="s">
        <v>865</v>
      </c>
      <c r="L68" t="s">
        <v>1483</v>
      </c>
      <c r="M68" t="s">
        <v>1053</v>
      </c>
      <c r="N68" t="s">
        <v>1089</v>
      </c>
      <c r="O68" t="s">
        <v>1193</v>
      </c>
      <c r="P68" t="s">
        <v>1455</v>
      </c>
      <c r="Q68" t="s">
        <v>1016</v>
      </c>
      <c r="R68" t="s">
        <v>1008</v>
      </c>
      <c r="S68" t="s">
        <v>1286</v>
      </c>
      <c r="T68" t="s">
        <v>1023</v>
      </c>
      <c r="U68" t="s">
        <v>688</v>
      </c>
      <c r="V68" t="s">
        <v>735</v>
      </c>
      <c r="W68" t="s">
        <v>801</v>
      </c>
      <c r="X68" t="s">
        <v>2344</v>
      </c>
      <c r="Y68" t="s">
        <v>1008</v>
      </c>
      <c r="Z68" t="s">
        <v>711</v>
      </c>
      <c r="AA68" t="s">
        <v>651</v>
      </c>
      <c r="AB68" t="s">
        <v>668</v>
      </c>
      <c r="AC68" t="s">
        <v>33</v>
      </c>
    </row>
    <row r="69" spans="1:29" x14ac:dyDescent="0.3">
      <c r="A69" t="s">
        <v>672</v>
      </c>
      <c r="B69" t="s">
        <v>62</v>
      </c>
      <c r="C69" t="s">
        <v>818</v>
      </c>
      <c r="D69" t="s">
        <v>47</v>
      </c>
      <c r="E69" t="s">
        <v>52</v>
      </c>
      <c r="F69" t="s">
        <v>1030</v>
      </c>
      <c r="G69" t="s">
        <v>1030</v>
      </c>
      <c r="H69" t="s">
        <v>2434</v>
      </c>
      <c r="I69" t="s">
        <v>891</v>
      </c>
      <c r="J69" t="s">
        <v>1202</v>
      </c>
      <c r="K69" t="s">
        <v>839</v>
      </c>
      <c r="L69" t="s">
        <v>2435</v>
      </c>
      <c r="M69" t="s">
        <v>662</v>
      </c>
      <c r="N69" t="s">
        <v>1241</v>
      </c>
      <c r="O69" t="s">
        <v>701</v>
      </c>
      <c r="P69" t="s">
        <v>1083</v>
      </c>
      <c r="Q69" t="s">
        <v>665</v>
      </c>
      <c r="R69" t="s">
        <v>729</v>
      </c>
      <c r="S69" t="s">
        <v>1233</v>
      </c>
      <c r="T69" t="s">
        <v>1604</v>
      </c>
      <c r="U69" t="s">
        <v>689</v>
      </c>
      <c r="V69" t="s">
        <v>706</v>
      </c>
      <c r="W69" t="s">
        <v>704</v>
      </c>
      <c r="X69" t="s">
        <v>2311</v>
      </c>
      <c r="Y69" t="s">
        <v>733</v>
      </c>
      <c r="Z69" t="s">
        <v>2349</v>
      </c>
      <c r="AA69" t="s">
        <v>1274</v>
      </c>
      <c r="AB69" t="s">
        <v>772</v>
      </c>
      <c r="AC69" t="s">
        <v>33</v>
      </c>
    </row>
    <row r="70" spans="1:29" x14ac:dyDescent="0.3">
      <c r="A70" t="s">
        <v>1117</v>
      </c>
      <c r="B70" t="s">
        <v>112</v>
      </c>
      <c r="C70" t="s">
        <v>902</v>
      </c>
      <c r="D70" t="s">
        <v>57</v>
      </c>
      <c r="E70" t="s">
        <v>41</v>
      </c>
      <c r="F70" t="s">
        <v>985</v>
      </c>
      <c r="G70" t="s">
        <v>985</v>
      </c>
      <c r="H70" t="s">
        <v>2436</v>
      </c>
      <c r="I70" t="s">
        <v>807</v>
      </c>
      <c r="J70" t="s">
        <v>914</v>
      </c>
      <c r="K70" t="s">
        <v>1980</v>
      </c>
      <c r="L70" t="s">
        <v>2437</v>
      </c>
      <c r="M70" t="s">
        <v>661</v>
      </c>
      <c r="N70" t="s">
        <v>844</v>
      </c>
      <c r="O70" t="s">
        <v>699</v>
      </c>
      <c r="P70" t="s">
        <v>811</v>
      </c>
      <c r="Q70" t="s">
        <v>729</v>
      </c>
      <c r="R70" t="s">
        <v>803</v>
      </c>
      <c r="S70" t="s">
        <v>766</v>
      </c>
      <c r="T70" t="s">
        <v>1119</v>
      </c>
      <c r="U70" t="s">
        <v>651</v>
      </c>
      <c r="V70" t="s">
        <v>929</v>
      </c>
      <c r="W70" t="s">
        <v>721</v>
      </c>
      <c r="X70" t="s">
        <v>2427</v>
      </c>
      <c r="Y70" t="s">
        <v>2335</v>
      </c>
      <c r="Z70" t="s">
        <v>2266</v>
      </c>
      <c r="AA70" t="s">
        <v>2438</v>
      </c>
      <c r="AB70" t="s">
        <v>1274</v>
      </c>
      <c r="AC70" t="s">
        <v>33</v>
      </c>
    </row>
    <row r="71" spans="1:29" x14ac:dyDescent="0.3">
      <c r="A71" t="s">
        <v>1062</v>
      </c>
      <c r="B71" t="s">
        <v>126</v>
      </c>
      <c r="C71" t="s">
        <v>834</v>
      </c>
      <c r="D71" t="s">
        <v>69</v>
      </c>
      <c r="E71" t="s">
        <v>52</v>
      </c>
      <c r="F71" t="s">
        <v>759</v>
      </c>
      <c r="G71" t="s">
        <v>1139</v>
      </c>
      <c r="H71" t="s">
        <v>2439</v>
      </c>
      <c r="I71" t="s">
        <v>1199</v>
      </c>
      <c r="J71" t="s">
        <v>1284</v>
      </c>
      <c r="K71" t="s">
        <v>1610</v>
      </c>
      <c r="L71" t="s">
        <v>1147</v>
      </c>
      <c r="M71" t="s">
        <v>909</v>
      </c>
      <c r="N71" t="s">
        <v>1146</v>
      </c>
      <c r="O71" t="s">
        <v>707</v>
      </c>
      <c r="P71" t="s">
        <v>659</v>
      </c>
      <c r="Q71" t="s">
        <v>772</v>
      </c>
      <c r="R71" t="s">
        <v>666</v>
      </c>
      <c r="S71" t="s">
        <v>686</v>
      </c>
      <c r="T71" t="s">
        <v>1029</v>
      </c>
      <c r="U71" t="s">
        <v>910</v>
      </c>
      <c r="V71" t="s">
        <v>710</v>
      </c>
      <c r="W71" t="s">
        <v>848</v>
      </c>
      <c r="X71" t="s">
        <v>2440</v>
      </c>
      <c r="Y71" t="s">
        <v>2352</v>
      </c>
      <c r="Z71" t="s">
        <v>2387</v>
      </c>
      <c r="AA71" t="s">
        <v>2441</v>
      </c>
      <c r="AB71" t="s">
        <v>2267</v>
      </c>
      <c r="AC71" t="s">
        <v>33</v>
      </c>
    </row>
    <row r="72" spans="1:29" x14ac:dyDescent="0.3">
      <c r="A72" t="s">
        <v>693</v>
      </c>
      <c r="B72" t="s">
        <v>527</v>
      </c>
      <c r="C72" t="s">
        <v>888</v>
      </c>
      <c r="D72" t="s">
        <v>304</v>
      </c>
      <c r="E72" t="s">
        <v>36</v>
      </c>
      <c r="F72" t="s">
        <v>739</v>
      </c>
      <c r="G72" t="s">
        <v>671</v>
      </c>
      <c r="H72" t="s">
        <v>2442</v>
      </c>
      <c r="I72" t="s">
        <v>1330</v>
      </c>
      <c r="J72" t="s">
        <v>896</v>
      </c>
      <c r="K72" t="s">
        <v>868</v>
      </c>
      <c r="L72" t="s">
        <v>810</v>
      </c>
      <c r="M72" t="s">
        <v>661</v>
      </c>
      <c r="N72" t="s">
        <v>779</v>
      </c>
      <c r="O72" t="s">
        <v>750</v>
      </c>
      <c r="P72" t="s">
        <v>1835</v>
      </c>
      <c r="Q72" t="s">
        <v>1016</v>
      </c>
      <c r="R72" t="s">
        <v>768</v>
      </c>
      <c r="S72" t="s">
        <v>1233</v>
      </c>
      <c r="T72" t="s">
        <v>986</v>
      </c>
      <c r="U72" t="s">
        <v>667</v>
      </c>
      <c r="V72" t="s">
        <v>687</v>
      </c>
      <c r="W72" t="s">
        <v>936</v>
      </c>
      <c r="X72" t="s">
        <v>2315</v>
      </c>
      <c r="Y72" t="s">
        <v>2266</v>
      </c>
      <c r="Z72" t="s">
        <v>2294</v>
      </c>
      <c r="AA72" t="s">
        <v>2317</v>
      </c>
      <c r="AB72" t="s">
        <v>676</v>
      </c>
      <c r="AC72" t="s">
        <v>33</v>
      </c>
    </row>
    <row r="73" spans="1:29" x14ac:dyDescent="0.3">
      <c r="A73" t="s">
        <v>971</v>
      </c>
      <c r="B73" t="s">
        <v>389</v>
      </c>
      <c r="C73" t="s">
        <v>738</v>
      </c>
      <c r="D73" t="s">
        <v>316</v>
      </c>
      <c r="E73" t="s">
        <v>28</v>
      </c>
      <c r="F73" t="s">
        <v>819</v>
      </c>
      <c r="G73" t="s">
        <v>819</v>
      </c>
      <c r="H73" t="s">
        <v>2443</v>
      </c>
      <c r="I73" t="s">
        <v>891</v>
      </c>
      <c r="J73" t="s">
        <v>1020</v>
      </c>
      <c r="K73" t="s">
        <v>2323</v>
      </c>
      <c r="L73" t="s">
        <v>2444</v>
      </c>
      <c r="M73" t="s">
        <v>750</v>
      </c>
      <c r="N73" t="s">
        <v>1144</v>
      </c>
      <c r="O73" t="s">
        <v>1004</v>
      </c>
      <c r="P73" t="s">
        <v>1682</v>
      </c>
      <c r="Q73" t="s">
        <v>651</v>
      </c>
      <c r="R73" t="s">
        <v>815</v>
      </c>
      <c r="S73" t="s">
        <v>1409</v>
      </c>
      <c r="T73" t="s">
        <v>1528</v>
      </c>
      <c r="U73" t="s">
        <v>711</v>
      </c>
      <c r="V73" t="s">
        <v>706</v>
      </c>
      <c r="W73" t="s">
        <v>721</v>
      </c>
      <c r="X73" t="s">
        <v>2445</v>
      </c>
      <c r="Y73" t="s">
        <v>1008</v>
      </c>
      <c r="Z73" t="s">
        <v>661</v>
      </c>
      <c r="AA73" t="s">
        <v>667</v>
      </c>
      <c r="AB73" t="s">
        <v>689</v>
      </c>
      <c r="AC73" t="s">
        <v>33</v>
      </c>
    </row>
    <row r="74" spans="1:29" x14ac:dyDescent="0.3">
      <c r="A74" t="s">
        <v>759</v>
      </c>
      <c r="B74" t="s">
        <v>411</v>
      </c>
      <c r="C74" t="s">
        <v>946</v>
      </c>
      <c r="D74" t="s">
        <v>716</v>
      </c>
      <c r="E74" t="s">
        <v>41</v>
      </c>
      <c r="F74" t="s">
        <v>1145</v>
      </c>
      <c r="G74" t="s">
        <v>776</v>
      </c>
      <c r="H74" t="s">
        <v>2446</v>
      </c>
      <c r="I74" t="s">
        <v>982</v>
      </c>
      <c r="J74" t="s">
        <v>917</v>
      </c>
      <c r="K74" t="s">
        <v>1289</v>
      </c>
      <c r="L74" t="s">
        <v>1792</v>
      </c>
      <c r="M74" t="s">
        <v>698</v>
      </c>
      <c r="N74" t="s">
        <v>695</v>
      </c>
      <c r="O74" t="s">
        <v>824</v>
      </c>
      <c r="P74" t="s">
        <v>654</v>
      </c>
      <c r="Q74" t="s">
        <v>1008</v>
      </c>
      <c r="R74" t="s">
        <v>910</v>
      </c>
      <c r="S74" t="s">
        <v>673</v>
      </c>
      <c r="T74" t="s">
        <v>1146</v>
      </c>
      <c r="U74" t="s">
        <v>772</v>
      </c>
      <c r="V74" t="s">
        <v>1016</v>
      </c>
      <c r="W74" t="s">
        <v>919</v>
      </c>
      <c r="X74" t="s">
        <v>2447</v>
      </c>
      <c r="Y74" t="s">
        <v>2438</v>
      </c>
      <c r="Z74" t="s">
        <v>2267</v>
      </c>
      <c r="AA74" t="s">
        <v>2448</v>
      </c>
      <c r="AB74" t="s">
        <v>2449</v>
      </c>
      <c r="AC74" t="s">
        <v>33</v>
      </c>
    </row>
    <row r="75" spans="1:29" x14ac:dyDescent="0.3">
      <c r="A75" t="s">
        <v>1125</v>
      </c>
      <c r="B75" t="s">
        <v>400</v>
      </c>
      <c r="C75" t="s">
        <v>834</v>
      </c>
      <c r="D75" t="s">
        <v>345</v>
      </c>
      <c r="E75" t="s">
        <v>36</v>
      </c>
      <c r="F75" t="s">
        <v>693</v>
      </c>
      <c r="G75" t="s">
        <v>1062</v>
      </c>
      <c r="H75" t="s">
        <v>2450</v>
      </c>
      <c r="I75" t="s">
        <v>780</v>
      </c>
      <c r="J75" t="s">
        <v>917</v>
      </c>
      <c r="K75" t="s">
        <v>1677</v>
      </c>
      <c r="L75" t="s">
        <v>1468</v>
      </c>
      <c r="M75" t="s">
        <v>664</v>
      </c>
      <c r="N75" t="s">
        <v>1083</v>
      </c>
      <c r="O75" t="s">
        <v>1235</v>
      </c>
      <c r="P75" t="s">
        <v>1102</v>
      </c>
      <c r="Q75" t="s">
        <v>756</v>
      </c>
      <c r="R75" t="s">
        <v>710</v>
      </c>
      <c r="S75" t="s">
        <v>1227</v>
      </c>
      <c r="T75" t="s">
        <v>1580</v>
      </c>
      <c r="U75" t="s">
        <v>815</v>
      </c>
      <c r="V75" t="s">
        <v>735</v>
      </c>
      <c r="W75" t="s">
        <v>750</v>
      </c>
      <c r="X75" t="s">
        <v>2451</v>
      </c>
      <c r="Y75" t="s">
        <v>756</v>
      </c>
      <c r="Z75" t="s">
        <v>772</v>
      </c>
      <c r="AA75" t="s">
        <v>848</v>
      </c>
      <c r="AB75" t="s">
        <v>919</v>
      </c>
      <c r="AC75" t="s">
        <v>33</v>
      </c>
    </row>
    <row r="76" spans="1:29" x14ac:dyDescent="0.3">
      <c r="A76" t="s">
        <v>1010</v>
      </c>
      <c r="B76" t="s">
        <v>75</v>
      </c>
      <c r="C76" t="s">
        <v>671</v>
      </c>
      <c r="D76" t="s">
        <v>67</v>
      </c>
      <c r="E76" t="s">
        <v>36</v>
      </c>
      <c r="F76" t="s">
        <v>955</v>
      </c>
      <c r="G76" t="s">
        <v>955</v>
      </c>
      <c r="H76" t="s">
        <v>2452</v>
      </c>
      <c r="I76" t="s">
        <v>945</v>
      </c>
      <c r="J76" t="s">
        <v>799</v>
      </c>
      <c r="K76" t="s">
        <v>681</v>
      </c>
      <c r="L76" t="s">
        <v>2453</v>
      </c>
      <c r="M76" t="s">
        <v>1016</v>
      </c>
      <c r="N76" t="s">
        <v>685</v>
      </c>
      <c r="O76" t="s">
        <v>801</v>
      </c>
      <c r="P76" t="s">
        <v>1089</v>
      </c>
      <c r="Q76" t="s">
        <v>668</v>
      </c>
      <c r="R76" t="s">
        <v>772</v>
      </c>
      <c r="S76" t="s">
        <v>722</v>
      </c>
      <c r="T76" t="s">
        <v>1032</v>
      </c>
      <c r="U76" t="s">
        <v>667</v>
      </c>
      <c r="V76" t="s">
        <v>815</v>
      </c>
      <c r="W76" t="s">
        <v>704</v>
      </c>
      <c r="X76" t="s">
        <v>2454</v>
      </c>
      <c r="Y76" t="s">
        <v>2349</v>
      </c>
      <c r="Z76" t="s">
        <v>910</v>
      </c>
      <c r="AA76" t="s">
        <v>661</v>
      </c>
      <c r="AB76" t="s">
        <v>1008</v>
      </c>
      <c r="AC76" t="s">
        <v>33</v>
      </c>
    </row>
    <row r="77" spans="1:29" x14ac:dyDescent="0.3">
      <c r="A77" t="s">
        <v>851</v>
      </c>
      <c r="B77" t="s">
        <v>448</v>
      </c>
      <c r="C77" t="s">
        <v>946</v>
      </c>
      <c r="D77" t="s">
        <v>309</v>
      </c>
      <c r="E77" t="s">
        <v>36</v>
      </c>
      <c r="F77" t="s">
        <v>672</v>
      </c>
      <c r="G77" t="s">
        <v>1024</v>
      </c>
      <c r="H77" t="s">
        <v>2455</v>
      </c>
      <c r="I77" t="s">
        <v>1435</v>
      </c>
      <c r="J77" t="s">
        <v>826</v>
      </c>
      <c r="K77" t="s">
        <v>1266</v>
      </c>
      <c r="L77" t="s">
        <v>1003</v>
      </c>
      <c r="M77" t="s">
        <v>910</v>
      </c>
      <c r="N77" t="s">
        <v>1367</v>
      </c>
      <c r="O77" t="s">
        <v>682</v>
      </c>
      <c r="P77" t="s">
        <v>1574</v>
      </c>
      <c r="Q77" t="s">
        <v>666</v>
      </c>
      <c r="R77" t="s">
        <v>733</v>
      </c>
      <c r="S77" t="s">
        <v>1184</v>
      </c>
      <c r="T77" t="s">
        <v>954</v>
      </c>
      <c r="U77" t="s">
        <v>661</v>
      </c>
      <c r="V77" t="s">
        <v>831</v>
      </c>
      <c r="W77" t="s">
        <v>772</v>
      </c>
      <c r="X77" t="s">
        <v>2456</v>
      </c>
      <c r="Y77" t="s">
        <v>2410</v>
      </c>
      <c r="Z77" t="s">
        <v>2448</v>
      </c>
      <c r="AA77" t="s">
        <v>2289</v>
      </c>
      <c r="AB77" t="s">
        <v>2449</v>
      </c>
      <c r="AC77" t="s">
        <v>33</v>
      </c>
    </row>
    <row r="78" spans="1:29" x14ac:dyDescent="0.3">
      <c r="A78" t="s">
        <v>646</v>
      </c>
      <c r="B78" t="s">
        <v>110</v>
      </c>
      <c r="C78" t="s">
        <v>888</v>
      </c>
      <c r="D78" t="s">
        <v>1416</v>
      </c>
      <c r="E78" t="s">
        <v>36</v>
      </c>
      <c r="F78" t="s">
        <v>851</v>
      </c>
      <c r="G78" t="s">
        <v>1139</v>
      </c>
      <c r="H78" t="s">
        <v>2457</v>
      </c>
      <c r="I78" t="s">
        <v>708</v>
      </c>
      <c r="J78" t="s">
        <v>975</v>
      </c>
      <c r="K78" t="s">
        <v>1270</v>
      </c>
      <c r="L78" t="s">
        <v>2233</v>
      </c>
      <c r="M78" t="s">
        <v>929</v>
      </c>
      <c r="N78" t="s">
        <v>654</v>
      </c>
      <c r="O78" t="s">
        <v>704</v>
      </c>
      <c r="P78" t="s">
        <v>2400</v>
      </c>
      <c r="Q78" t="s">
        <v>1008</v>
      </c>
      <c r="R78" t="s">
        <v>711</v>
      </c>
      <c r="S78" t="s">
        <v>1178</v>
      </c>
      <c r="T78" t="s">
        <v>1068</v>
      </c>
      <c r="U78" t="s">
        <v>1008</v>
      </c>
      <c r="V78" t="s">
        <v>665</v>
      </c>
      <c r="W78" t="s">
        <v>755</v>
      </c>
      <c r="X78" t="s">
        <v>2458</v>
      </c>
      <c r="Y78" t="s">
        <v>2352</v>
      </c>
      <c r="Z78" t="s">
        <v>2266</v>
      </c>
      <c r="AA78" t="s">
        <v>2459</v>
      </c>
      <c r="AB78" t="s">
        <v>2285</v>
      </c>
      <c r="AC78" t="s">
        <v>33</v>
      </c>
    </row>
    <row r="79" spans="1:29" x14ac:dyDescent="0.3">
      <c r="A79" t="s">
        <v>985</v>
      </c>
      <c r="B79" t="s">
        <v>149</v>
      </c>
      <c r="C79" t="s">
        <v>874</v>
      </c>
      <c r="D79" t="s">
        <v>32</v>
      </c>
      <c r="E79" t="s">
        <v>36</v>
      </c>
      <c r="F79" t="s">
        <v>875</v>
      </c>
      <c r="G79" t="s">
        <v>875</v>
      </c>
      <c r="H79" t="s">
        <v>2460</v>
      </c>
      <c r="I79" t="s">
        <v>864</v>
      </c>
      <c r="J79" t="s">
        <v>1210</v>
      </c>
      <c r="K79" t="s">
        <v>883</v>
      </c>
      <c r="L79" t="s">
        <v>1307</v>
      </c>
      <c r="M79" t="s">
        <v>1016</v>
      </c>
      <c r="N79" t="s">
        <v>785</v>
      </c>
      <c r="O79" t="s">
        <v>840</v>
      </c>
      <c r="P79" t="s">
        <v>2390</v>
      </c>
      <c r="Q79" t="s">
        <v>1016</v>
      </c>
      <c r="R79" t="s">
        <v>733</v>
      </c>
      <c r="S79" t="s">
        <v>942</v>
      </c>
      <c r="T79" t="s">
        <v>1256</v>
      </c>
      <c r="U79" t="s">
        <v>801</v>
      </c>
      <c r="V79" t="s">
        <v>698</v>
      </c>
      <c r="W79" t="s">
        <v>811</v>
      </c>
      <c r="X79" t="s">
        <v>2110</v>
      </c>
      <c r="Y79" t="s">
        <v>699</v>
      </c>
      <c r="Z79" t="s">
        <v>2432</v>
      </c>
      <c r="AA79" t="s">
        <v>927</v>
      </c>
      <c r="AB79" t="s">
        <v>755</v>
      </c>
      <c r="AC79" t="s">
        <v>33</v>
      </c>
    </row>
    <row r="80" spans="1:29" x14ac:dyDescent="0.3">
      <c r="A80" t="s">
        <v>1145</v>
      </c>
      <c r="B80" t="s">
        <v>117</v>
      </c>
      <c r="C80" t="s">
        <v>776</v>
      </c>
      <c r="D80" t="s">
        <v>49</v>
      </c>
      <c r="E80" t="s">
        <v>36</v>
      </c>
      <c r="F80" t="s">
        <v>851</v>
      </c>
      <c r="G80" t="s">
        <v>776</v>
      </c>
      <c r="H80" t="s">
        <v>2461</v>
      </c>
      <c r="I80" t="s">
        <v>1231</v>
      </c>
      <c r="J80" t="s">
        <v>1289</v>
      </c>
      <c r="K80" t="s">
        <v>1092</v>
      </c>
      <c r="L80" t="s">
        <v>2083</v>
      </c>
      <c r="M80" t="s">
        <v>801</v>
      </c>
      <c r="N80" t="s">
        <v>1409</v>
      </c>
      <c r="O80" t="s">
        <v>685</v>
      </c>
      <c r="P80" t="s">
        <v>1150</v>
      </c>
      <c r="Q80" t="s">
        <v>667</v>
      </c>
      <c r="R80" t="s">
        <v>1016</v>
      </c>
      <c r="S80" t="s">
        <v>1116</v>
      </c>
      <c r="T80" t="s">
        <v>1001</v>
      </c>
      <c r="U80" t="s">
        <v>2285</v>
      </c>
      <c r="V80" t="s">
        <v>651</v>
      </c>
      <c r="W80" t="s">
        <v>756</v>
      </c>
      <c r="X80" t="s">
        <v>2462</v>
      </c>
      <c r="Y80" t="s">
        <v>2266</v>
      </c>
      <c r="Z80" t="s">
        <v>2410</v>
      </c>
      <c r="AA80" t="s">
        <v>2335</v>
      </c>
      <c r="AB80" t="s">
        <v>773</v>
      </c>
      <c r="AC80" t="s">
        <v>33</v>
      </c>
    </row>
    <row r="81" spans="1:29" x14ac:dyDescent="0.3">
      <c r="A81" t="s">
        <v>739</v>
      </c>
      <c r="B81" t="s">
        <v>404</v>
      </c>
      <c r="C81" t="s">
        <v>692</v>
      </c>
      <c r="D81" t="s">
        <v>294</v>
      </c>
      <c r="E81" t="s">
        <v>52</v>
      </c>
      <c r="F81" t="s">
        <v>955</v>
      </c>
      <c r="G81" t="s">
        <v>1176</v>
      </c>
      <c r="H81" t="s">
        <v>2463</v>
      </c>
      <c r="I81" t="s">
        <v>960</v>
      </c>
      <c r="J81" t="s">
        <v>827</v>
      </c>
      <c r="K81" t="s">
        <v>1665</v>
      </c>
      <c r="L81" t="s">
        <v>1894</v>
      </c>
      <c r="M81" t="s">
        <v>746</v>
      </c>
      <c r="N81" t="s">
        <v>895</v>
      </c>
      <c r="O81" t="s">
        <v>1136</v>
      </c>
      <c r="P81" t="s">
        <v>658</v>
      </c>
      <c r="Q81" t="s">
        <v>668</v>
      </c>
      <c r="R81" t="s">
        <v>929</v>
      </c>
      <c r="S81" t="s">
        <v>899</v>
      </c>
      <c r="T81" t="s">
        <v>853</v>
      </c>
      <c r="U81" t="s">
        <v>687</v>
      </c>
      <c r="V81" t="s">
        <v>929</v>
      </c>
      <c r="W81" t="s">
        <v>782</v>
      </c>
      <c r="X81" t="s">
        <v>2464</v>
      </c>
      <c r="Y81" t="s">
        <v>2328</v>
      </c>
      <c r="Z81" t="s">
        <v>2432</v>
      </c>
      <c r="AA81" t="s">
        <v>2465</v>
      </c>
      <c r="AB81" t="s">
        <v>2285</v>
      </c>
      <c r="AC81" t="s">
        <v>33</v>
      </c>
    </row>
    <row r="82" spans="1:29" x14ac:dyDescent="0.3">
      <c r="A82" t="s">
        <v>1268</v>
      </c>
      <c r="B82" t="s">
        <v>138</v>
      </c>
      <c r="C82" t="s">
        <v>645</v>
      </c>
      <c r="D82" t="s">
        <v>55</v>
      </c>
      <c r="E82" t="s">
        <v>41</v>
      </c>
      <c r="F82" t="s">
        <v>1101</v>
      </c>
      <c r="G82" t="s">
        <v>817</v>
      </c>
      <c r="H82" t="s">
        <v>2466</v>
      </c>
      <c r="I82" t="s">
        <v>678</v>
      </c>
      <c r="J82" t="s">
        <v>1284</v>
      </c>
      <c r="K82" t="s">
        <v>675</v>
      </c>
      <c r="L82" t="s">
        <v>2243</v>
      </c>
      <c r="M82" t="s">
        <v>706</v>
      </c>
      <c r="N82" t="s">
        <v>1050</v>
      </c>
      <c r="O82" t="s">
        <v>840</v>
      </c>
      <c r="P82" t="s">
        <v>1173</v>
      </c>
      <c r="Q82" t="s">
        <v>687</v>
      </c>
      <c r="R82" t="s">
        <v>1008</v>
      </c>
      <c r="S82" t="s">
        <v>1435</v>
      </c>
      <c r="T82" t="s">
        <v>2299</v>
      </c>
      <c r="U82" t="s">
        <v>698</v>
      </c>
      <c r="V82" t="s">
        <v>689</v>
      </c>
      <c r="W82" t="s">
        <v>881</v>
      </c>
      <c r="X82" t="s">
        <v>2467</v>
      </c>
      <c r="Y82" t="s">
        <v>2316</v>
      </c>
      <c r="Z82" t="s">
        <v>733</v>
      </c>
      <c r="AA82" t="s">
        <v>2349</v>
      </c>
      <c r="AB82" t="s">
        <v>729</v>
      </c>
      <c r="AC82" t="s">
        <v>33</v>
      </c>
    </row>
    <row r="83" spans="1:29" x14ac:dyDescent="0.3">
      <c r="A83" t="s">
        <v>1272</v>
      </c>
      <c r="B83" t="s">
        <v>141</v>
      </c>
      <c r="C83" t="s">
        <v>715</v>
      </c>
      <c r="D83" t="s">
        <v>35</v>
      </c>
      <c r="E83" t="s">
        <v>52</v>
      </c>
      <c r="F83" t="s">
        <v>971</v>
      </c>
      <c r="G83" t="s">
        <v>971</v>
      </c>
      <c r="H83" t="s">
        <v>2466</v>
      </c>
      <c r="I83" t="s">
        <v>648</v>
      </c>
      <c r="J83" t="s">
        <v>951</v>
      </c>
      <c r="K83" t="s">
        <v>1510</v>
      </c>
      <c r="L83" t="s">
        <v>2445</v>
      </c>
      <c r="M83" t="s">
        <v>699</v>
      </c>
      <c r="N83" t="s">
        <v>744</v>
      </c>
      <c r="O83" t="s">
        <v>811</v>
      </c>
      <c r="P83" t="s">
        <v>828</v>
      </c>
      <c r="Q83" t="s">
        <v>710</v>
      </c>
      <c r="R83" t="s">
        <v>756</v>
      </c>
      <c r="S83" t="s">
        <v>732</v>
      </c>
      <c r="T83" t="s">
        <v>1199</v>
      </c>
      <c r="U83" t="s">
        <v>667</v>
      </c>
      <c r="V83" t="s">
        <v>755</v>
      </c>
      <c r="W83" t="s">
        <v>801</v>
      </c>
      <c r="X83" t="s">
        <v>2468</v>
      </c>
      <c r="Y83" t="s">
        <v>2432</v>
      </c>
      <c r="Z83" t="s">
        <v>729</v>
      </c>
      <c r="AA83" t="s">
        <v>676</v>
      </c>
      <c r="AB83" t="s">
        <v>687</v>
      </c>
      <c r="AC83" t="s">
        <v>33</v>
      </c>
    </row>
    <row r="84" spans="1:29" x14ac:dyDescent="0.3">
      <c r="A84" t="s">
        <v>1101</v>
      </c>
      <c r="B84" t="s">
        <v>366</v>
      </c>
      <c r="C84" t="s">
        <v>793</v>
      </c>
      <c r="D84" t="s">
        <v>307</v>
      </c>
      <c r="E84" t="s">
        <v>50</v>
      </c>
      <c r="F84" t="s">
        <v>1010</v>
      </c>
      <c r="G84" t="s">
        <v>932</v>
      </c>
      <c r="H84" t="s">
        <v>2469</v>
      </c>
      <c r="I84" t="s">
        <v>1183</v>
      </c>
      <c r="J84" t="s">
        <v>1312</v>
      </c>
      <c r="K84" t="s">
        <v>1561</v>
      </c>
      <c r="L84" t="s">
        <v>2003</v>
      </c>
      <c r="M84" t="s">
        <v>1233</v>
      </c>
      <c r="N84" t="s">
        <v>977</v>
      </c>
      <c r="O84" t="s">
        <v>1103</v>
      </c>
      <c r="P84" t="s">
        <v>1233</v>
      </c>
      <c r="Q84" t="s">
        <v>1016</v>
      </c>
      <c r="R84" t="s">
        <v>848</v>
      </c>
      <c r="S84" t="s">
        <v>982</v>
      </c>
      <c r="T84" t="s">
        <v>2319</v>
      </c>
      <c r="U84" t="s">
        <v>753</v>
      </c>
      <c r="V84" t="s">
        <v>689</v>
      </c>
      <c r="W84" t="s">
        <v>897</v>
      </c>
      <c r="X84" t="s">
        <v>2330</v>
      </c>
      <c r="Y84" t="s">
        <v>687</v>
      </c>
      <c r="Z84" t="s">
        <v>676</v>
      </c>
      <c r="AA84" t="s">
        <v>910</v>
      </c>
      <c r="AB84" t="s">
        <v>665</v>
      </c>
      <c r="AC84" t="s">
        <v>33</v>
      </c>
    </row>
    <row r="85" spans="1:29" x14ac:dyDescent="0.3">
      <c r="A85" t="s">
        <v>1281</v>
      </c>
      <c r="B85" t="s">
        <v>356</v>
      </c>
      <c r="C85" t="s">
        <v>645</v>
      </c>
      <c r="D85" t="s">
        <v>302</v>
      </c>
      <c r="E85" t="s">
        <v>41</v>
      </c>
      <c r="F85" t="s">
        <v>819</v>
      </c>
      <c r="G85" t="s">
        <v>1113</v>
      </c>
      <c r="H85" t="s">
        <v>2470</v>
      </c>
      <c r="I85" t="s">
        <v>1173</v>
      </c>
      <c r="J85" t="s">
        <v>907</v>
      </c>
      <c r="K85" t="s">
        <v>1550</v>
      </c>
      <c r="L85" t="s">
        <v>2138</v>
      </c>
      <c r="M85" t="s">
        <v>1016</v>
      </c>
      <c r="N85" t="s">
        <v>905</v>
      </c>
      <c r="O85" t="s">
        <v>824</v>
      </c>
      <c r="P85" t="s">
        <v>1317</v>
      </c>
      <c r="Q85" t="s">
        <v>1008</v>
      </c>
      <c r="R85" t="s">
        <v>710</v>
      </c>
      <c r="S85" t="s">
        <v>960</v>
      </c>
      <c r="T85" t="s">
        <v>920</v>
      </c>
      <c r="U85" t="s">
        <v>910</v>
      </c>
      <c r="V85" t="s">
        <v>929</v>
      </c>
      <c r="W85" t="s">
        <v>815</v>
      </c>
      <c r="X85" t="s">
        <v>2471</v>
      </c>
      <c r="Y85" t="s">
        <v>803</v>
      </c>
      <c r="Z85" t="s">
        <v>2335</v>
      </c>
      <c r="AA85" t="s">
        <v>2316</v>
      </c>
      <c r="AB85" t="s">
        <v>711</v>
      </c>
      <c r="AC85" t="s">
        <v>33</v>
      </c>
    </row>
    <row r="86" spans="1:29" x14ac:dyDescent="0.3">
      <c r="A86" t="s">
        <v>1287</v>
      </c>
      <c r="B86" t="s">
        <v>554</v>
      </c>
      <c r="C86" t="s">
        <v>946</v>
      </c>
      <c r="D86" t="s">
        <v>78</v>
      </c>
      <c r="E86" t="s">
        <v>41</v>
      </c>
      <c r="F86" t="s">
        <v>739</v>
      </c>
      <c r="G86" t="s">
        <v>1010</v>
      </c>
      <c r="H86" t="s">
        <v>2472</v>
      </c>
      <c r="I86" t="s">
        <v>1169</v>
      </c>
      <c r="J86" t="s">
        <v>1073</v>
      </c>
      <c r="K86" t="s">
        <v>1280</v>
      </c>
      <c r="L86" t="s">
        <v>1810</v>
      </c>
      <c r="M86" t="s">
        <v>909</v>
      </c>
      <c r="N86" t="s">
        <v>701</v>
      </c>
      <c r="O86" t="s">
        <v>828</v>
      </c>
      <c r="P86" t="s">
        <v>844</v>
      </c>
      <c r="Q86" t="s">
        <v>666</v>
      </c>
      <c r="R86" t="s">
        <v>733</v>
      </c>
      <c r="S86" t="s">
        <v>863</v>
      </c>
      <c r="T86" t="s">
        <v>1251</v>
      </c>
      <c r="U86" t="s">
        <v>651</v>
      </c>
      <c r="V86" t="s">
        <v>929</v>
      </c>
      <c r="W86" t="s">
        <v>721</v>
      </c>
      <c r="X86" t="s">
        <v>2421</v>
      </c>
      <c r="Y86" t="s">
        <v>2284</v>
      </c>
      <c r="Z86" t="s">
        <v>2369</v>
      </c>
      <c r="AA86" t="s">
        <v>2459</v>
      </c>
      <c r="AB86" t="s">
        <v>2285</v>
      </c>
      <c r="AC86" t="s">
        <v>33</v>
      </c>
    </row>
    <row r="87" spans="1:29" x14ac:dyDescent="0.3">
      <c r="A87" t="s">
        <v>1291</v>
      </c>
      <c r="B87" t="s">
        <v>114</v>
      </c>
      <c r="C87" t="s">
        <v>946</v>
      </c>
      <c r="D87" t="s">
        <v>57</v>
      </c>
      <c r="E87" t="s">
        <v>50</v>
      </c>
      <c r="F87" t="s">
        <v>1145</v>
      </c>
      <c r="G87" t="s">
        <v>1145</v>
      </c>
      <c r="H87" t="s">
        <v>2473</v>
      </c>
      <c r="I87" t="s">
        <v>1083</v>
      </c>
      <c r="J87" t="s">
        <v>1596</v>
      </c>
      <c r="K87" t="s">
        <v>1319</v>
      </c>
      <c r="L87" t="s">
        <v>973</v>
      </c>
      <c r="M87" t="s">
        <v>1146</v>
      </c>
      <c r="N87" t="s">
        <v>2400</v>
      </c>
      <c r="O87" t="s">
        <v>1391</v>
      </c>
      <c r="P87" t="s">
        <v>1338</v>
      </c>
      <c r="Q87" t="s">
        <v>910</v>
      </c>
      <c r="R87" t="s">
        <v>790</v>
      </c>
      <c r="S87" t="s">
        <v>1255</v>
      </c>
      <c r="T87" t="s">
        <v>1026</v>
      </c>
      <c r="U87" t="s">
        <v>838</v>
      </c>
      <c r="V87" t="s">
        <v>879</v>
      </c>
      <c r="W87" t="s">
        <v>654</v>
      </c>
      <c r="X87" t="s">
        <v>2474</v>
      </c>
      <c r="Y87" t="s">
        <v>1016</v>
      </c>
      <c r="Z87" t="s">
        <v>1008</v>
      </c>
      <c r="AA87" t="s">
        <v>688</v>
      </c>
      <c r="AB87" t="s">
        <v>919</v>
      </c>
      <c r="AC87" t="s">
        <v>33</v>
      </c>
    </row>
    <row r="88" spans="1:29" x14ac:dyDescent="0.3">
      <c r="A88" t="s">
        <v>1297</v>
      </c>
      <c r="B88" t="s">
        <v>543</v>
      </c>
      <c r="C88" t="s">
        <v>793</v>
      </c>
      <c r="D88" t="s">
        <v>312</v>
      </c>
      <c r="E88" t="s">
        <v>28</v>
      </c>
      <c r="F88" t="s">
        <v>739</v>
      </c>
      <c r="G88" t="s">
        <v>834</v>
      </c>
      <c r="H88" t="s">
        <v>2475</v>
      </c>
      <c r="I88" t="s">
        <v>779</v>
      </c>
      <c r="J88" t="s">
        <v>1051</v>
      </c>
      <c r="K88" t="s">
        <v>943</v>
      </c>
      <c r="L88" t="s">
        <v>2269</v>
      </c>
      <c r="M88" t="s">
        <v>927</v>
      </c>
      <c r="N88" t="s">
        <v>1233</v>
      </c>
      <c r="O88" t="s">
        <v>846</v>
      </c>
      <c r="P88" t="s">
        <v>1079</v>
      </c>
      <c r="Q88" t="s">
        <v>666</v>
      </c>
      <c r="R88" t="s">
        <v>676</v>
      </c>
      <c r="S88" t="s">
        <v>709</v>
      </c>
      <c r="T88" t="s">
        <v>995</v>
      </c>
      <c r="U88" t="s">
        <v>661</v>
      </c>
      <c r="V88" t="s">
        <v>666</v>
      </c>
      <c r="W88" t="s">
        <v>756</v>
      </c>
      <c r="X88" t="s">
        <v>2476</v>
      </c>
      <c r="Y88" t="s">
        <v>2477</v>
      </c>
      <c r="Z88" t="s">
        <v>2352</v>
      </c>
      <c r="AA88" t="s">
        <v>2478</v>
      </c>
      <c r="AB88" t="s">
        <v>2369</v>
      </c>
      <c r="AC88" t="s">
        <v>33</v>
      </c>
    </row>
    <row r="89" spans="1:29" x14ac:dyDescent="0.3">
      <c r="A89" t="s">
        <v>1300</v>
      </c>
      <c r="B89" t="s">
        <v>334</v>
      </c>
      <c r="C89" t="s">
        <v>645</v>
      </c>
      <c r="D89" t="s">
        <v>319</v>
      </c>
      <c r="E89" t="s">
        <v>28</v>
      </c>
      <c r="F89" t="s">
        <v>1132</v>
      </c>
      <c r="G89" t="s">
        <v>1132</v>
      </c>
      <c r="H89" t="s">
        <v>2479</v>
      </c>
      <c r="I89" t="s">
        <v>1032</v>
      </c>
      <c r="J89" t="s">
        <v>1051</v>
      </c>
      <c r="K89" t="s">
        <v>1421</v>
      </c>
      <c r="L89" t="s">
        <v>1174</v>
      </c>
      <c r="M89" t="s">
        <v>936</v>
      </c>
      <c r="N89" t="s">
        <v>1722</v>
      </c>
      <c r="O89" t="s">
        <v>1004</v>
      </c>
      <c r="P89" t="s">
        <v>1580</v>
      </c>
      <c r="Q89" t="s">
        <v>772</v>
      </c>
      <c r="R89" t="s">
        <v>668</v>
      </c>
      <c r="S89" t="s">
        <v>709</v>
      </c>
      <c r="T89" t="s">
        <v>1402</v>
      </c>
      <c r="U89" t="s">
        <v>910</v>
      </c>
      <c r="V89" t="s">
        <v>710</v>
      </c>
      <c r="W89" t="s">
        <v>755</v>
      </c>
      <c r="X89" t="s">
        <v>2480</v>
      </c>
      <c r="Y89" t="s">
        <v>689</v>
      </c>
      <c r="Z89" t="s">
        <v>2267</v>
      </c>
      <c r="AA89" t="s">
        <v>710</v>
      </c>
      <c r="AB89" t="s">
        <v>698</v>
      </c>
      <c r="AC89" t="s">
        <v>33</v>
      </c>
    </row>
    <row r="90" spans="1:29" x14ac:dyDescent="0.3">
      <c r="A90" t="s">
        <v>1303</v>
      </c>
      <c r="B90" t="s">
        <v>98</v>
      </c>
      <c r="C90" t="s">
        <v>645</v>
      </c>
      <c r="D90" t="s">
        <v>716</v>
      </c>
      <c r="E90" t="s">
        <v>36</v>
      </c>
      <c r="F90" t="s">
        <v>1010</v>
      </c>
      <c r="G90" t="s">
        <v>1061</v>
      </c>
      <c r="H90" t="s">
        <v>2481</v>
      </c>
      <c r="I90" t="s">
        <v>709</v>
      </c>
      <c r="J90" t="s">
        <v>1260</v>
      </c>
      <c r="K90" t="s">
        <v>973</v>
      </c>
      <c r="L90" t="s">
        <v>1524</v>
      </c>
      <c r="M90" t="s">
        <v>756</v>
      </c>
      <c r="N90" t="s">
        <v>840</v>
      </c>
      <c r="O90" t="s">
        <v>754</v>
      </c>
      <c r="P90" t="s">
        <v>964</v>
      </c>
      <c r="Q90" t="s">
        <v>665</v>
      </c>
      <c r="R90" t="s">
        <v>729</v>
      </c>
      <c r="S90" t="s">
        <v>1676</v>
      </c>
      <c r="T90" t="s">
        <v>1199</v>
      </c>
      <c r="U90" t="s">
        <v>910</v>
      </c>
      <c r="V90" t="s">
        <v>1016</v>
      </c>
      <c r="W90" t="s">
        <v>848</v>
      </c>
      <c r="X90" t="s">
        <v>2482</v>
      </c>
      <c r="Y90" t="s">
        <v>2483</v>
      </c>
      <c r="Z90" t="s">
        <v>676</v>
      </c>
      <c r="AA90" t="s">
        <v>2477</v>
      </c>
      <c r="AB90" t="s">
        <v>2449</v>
      </c>
      <c r="AC90" t="s">
        <v>33</v>
      </c>
    </row>
    <row r="91" spans="1:29" x14ac:dyDescent="0.3">
      <c r="A91" t="s">
        <v>1306</v>
      </c>
      <c r="B91" t="s">
        <v>51</v>
      </c>
      <c r="C91" t="s">
        <v>738</v>
      </c>
      <c r="D91" t="s">
        <v>43</v>
      </c>
      <c r="E91" t="s">
        <v>52</v>
      </c>
      <c r="F91" t="s">
        <v>955</v>
      </c>
      <c r="G91" t="s">
        <v>955</v>
      </c>
      <c r="H91" t="s">
        <v>2484</v>
      </c>
      <c r="I91" t="s">
        <v>2272</v>
      </c>
      <c r="J91" t="s">
        <v>1506</v>
      </c>
      <c r="K91" t="s">
        <v>2485</v>
      </c>
      <c r="L91" t="s">
        <v>2486</v>
      </c>
      <c r="M91" t="s">
        <v>848</v>
      </c>
      <c r="N91" t="s">
        <v>877</v>
      </c>
      <c r="O91" t="s">
        <v>685</v>
      </c>
      <c r="P91" t="s">
        <v>791</v>
      </c>
      <c r="Q91" t="s">
        <v>756</v>
      </c>
      <c r="R91" t="s">
        <v>666</v>
      </c>
      <c r="S91" t="s">
        <v>722</v>
      </c>
      <c r="T91" t="s">
        <v>1288</v>
      </c>
      <c r="U91" t="s">
        <v>782</v>
      </c>
      <c r="V91" t="s">
        <v>688</v>
      </c>
      <c r="W91" t="s">
        <v>801</v>
      </c>
      <c r="X91" t="s">
        <v>2487</v>
      </c>
      <c r="Y91" t="s">
        <v>782</v>
      </c>
      <c r="Z91" t="s">
        <v>773</v>
      </c>
      <c r="AA91" t="s">
        <v>688</v>
      </c>
      <c r="AB91" t="s">
        <v>782</v>
      </c>
      <c r="AC91" t="s">
        <v>33</v>
      </c>
    </row>
    <row r="92" spans="1:29" x14ac:dyDescent="0.3">
      <c r="A92" t="s">
        <v>1310</v>
      </c>
      <c r="B92" t="s">
        <v>445</v>
      </c>
      <c r="C92" t="s">
        <v>793</v>
      </c>
      <c r="D92" t="s">
        <v>716</v>
      </c>
      <c r="E92" t="s">
        <v>41</v>
      </c>
      <c r="F92" t="s">
        <v>851</v>
      </c>
      <c r="G92" t="s">
        <v>1061</v>
      </c>
      <c r="H92" t="s">
        <v>2488</v>
      </c>
      <c r="I92" t="s">
        <v>1251</v>
      </c>
      <c r="J92" t="s">
        <v>1613</v>
      </c>
      <c r="K92" t="s">
        <v>974</v>
      </c>
      <c r="L92" t="s">
        <v>2164</v>
      </c>
      <c r="M92" t="s">
        <v>755</v>
      </c>
      <c r="N92" t="s">
        <v>1338</v>
      </c>
      <c r="O92" t="s">
        <v>899</v>
      </c>
      <c r="P92" t="s">
        <v>1032</v>
      </c>
      <c r="Q92" t="s">
        <v>710</v>
      </c>
      <c r="R92" t="s">
        <v>666</v>
      </c>
      <c r="S92" t="s">
        <v>1178</v>
      </c>
      <c r="T92" t="s">
        <v>1029</v>
      </c>
      <c r="U92" t="s">
        <v>698</v>
      </c>
      <c r="V92" t="s">
        <v>929</v>
      </c>
      <c r="W92" t="s">
        <v>879</v>
      </c>
      <c r="X92" t="s">
        <v>2489</v>
      </c>
      <c r="Y92" t="s">
        <v>910</v>
      </c>
      <c r="Z92" t="s">
        <v>2266</v>
      </c>
      <c r="AA92" t="s">
        <v>733</v>
      </c>
      <c r="AB92" t="s">
        <v>687</v>
      </c>
      <c r="AC92" t="s">
        <v>33</v>
      </c>
    </row>
    <row r="93" spans="1:29" x14ac:dyDescent="0.3">
      <c r="A93" t="s">
        <v>1313</v>
      </c>
      <c r="B93" t="s">
        <v>329</v>
      </c>
      <c r="C93" t="s">
        <v>715</v>
      </c>
      <c r="D93" t="s">
        <v>327</v>
      </c>
      <c r="E93" t="s">
        <v>41</v>
      </c>
      <c r="F93" t="s">
        <v>1117</v>
      </c>
      <c r="G93" t="s">
        <v>1117</v>
      </c>
      <c r="H93" t="s">
        <v>2490</v>
      </c>
      <c r="I93" t="s">
        <v>995</v>
      </c>
      <c r="J93" t="s">
        <v>1462</v>
      </c>
      <c r="K93" t="s">
        <v>1954</v>
      </c>
      <c r="L93" t="s">
        <v>1875</v>
      </c>
      <c r="M93" t="s">
        <v>1016</v>
      </c>
      <c r="N93" t="s">
        <v>820</v>
      </c>
      <c r="O93" t="s">
        <v>750</v>
      </c>
      <c r="P93" t="s">
        <v>859</v>
      </c>
      <c r="Q93" t="s">
        <v>698</v>
      </c>
      <c r="R93" t="s">
        <v>687</v>
      </c>
      <c r="S93" t="s">
        <v>702</v>
      </c>
      <c r="T93" t="s">
        <v>2491</v>
      </c>
      <c r="U93" t="s">
        <v>687</v>
      </c>
      <c r="V93" t="s">
        <v>729</v>
      </c>
      <c r="W93" t="s">
        <v>698</v>
      </c>
      <c r="X93" t="s">
        <v>2492</v>
      </c>
      <c r="Y93" t="s">
        <v>698</v>
      </c>
      <c r="Z93" t="s">
        <v>2317</v>
      </c>
      <c r="AA93" t="s">
        <v>733</v>
      </c>
      <c r="AB93" t="s">
        <v>687</v>
      </c>
      <c r="AC93" t="s">
        <v>33</v>
      </c>
    </row>
    <row r="94" spans="1:29" x14ac:dyDescent="0.3">
      <c r="A94" t="s">
        <v>1316</v>
      </c>
      <c r="B94" t="s">
        <v>131</v>
      </c>
      <c r="C94" t="s">
        <v>874</v>
      </c>
      <c r="D94" t="s">
        <v>61</v>
      </c>
      <c r="E94" t="s">
        <v>28</v>
      </c>
      <c r="F94" t="s">
        <v>1117</v>
      </c>
      <c r="G94" t="s">
        <v>1222</v>
      </c>
      <c r="H94" t="s">
        <v>2493</v>
      </c>
      <c r="I94" t="s">
        <v>825</v>
      </c>
      <c r="J94" t="s">
        <v>925</v>
      </c>
      <c r="K94" t="s">
        <v>1152</v>
      </c>
      <c r="L94" t="s">
        <v>2035</v>
      </c>
      <c r="M94" t="s">
        <v>871</v>
      </c>
      <c r="N94" t="s">
        <v>1183</v>
      </c>
      <c r="O94" t="s">
        <v>695</v>
      </c>
      <c r="P94" t="s">
        <v>2292</v>
      </c>
      <c r="Q94" t="s">
        <v>667</v>
      </c>
      <c r="R94" t="s">
        <v>879</v>
      </c>
      <c r="S94" t="s">
        <v>1017</v>
      </c>
      <c r="T94" t="s">
        <v>1251</v>
      </c>
      <c r="U94" t="s">
        <v>803</v>
      </c>
      <c r="V94" t="s">
        <v>879</v>
      </c>
      <c r="W94" t="s">
        <v>936</v>
      </c>
      <c r="X94" t="s">
        <v>2314</v>
      </c>
      <c r="Y94" t="s">
        <v>2465</v>
      </c>
      <c r="Z94" t="s">
        <v>815</v>
      </c>
      <c r="AA94" t="s">
        <v>773</v>
      </c>
      <c r="AB94" t="s">
        <v>910</v>
      </c>
      <c r="AC94" t="s">
        <v>33</v>
      </c>
    </row>
    <row r="95" spans="1:29" x14ac:dyDescent="0.3">
      <c r="A95" t="s">
        <v>1318</v>
      </c>
      <c r="B95" t="s">
        <v>331</v>
      </c>
      <c r="C95" t="s">
        <v>793</v>
      </c>
      <c r="D95" t="s">
        <v>321</v>
      </c>
      <c r="E95" t="s">
        <v>41</v>
      </c>
      <c r="F95" t="s">
        <v>1132</v>
      </c>
      <c r="G95" t="s">
        <v>1084</v>
      </c>
      <c r="H95" t="s">
        <v>2493</v>
      </c>
      <c r="I95" t="s">
        <v>1140</v>
      </c>
      <c r="J95" t="s">
        <v>896</v>
      </c>
      <c r="K95" t="s">
        <v>1152</v>
      </c>
      <c r="L95" t="s">
        <v>2305</v>
      </c>
      <c r="M95" t="s">
        <v>710</v>
      </c>
      <c r="N95" t="s">
        <v>1065</v>
      </c>
      <c r="O95" t="s">
        <v>828</v>
      </c>
      <c r="P95" t="s">
        <v>1205</v>
      </c>
      <c r="Q95" t="s">
        <v>698</v>
      </c>
      <c r="R95" t="s">
        <v>1008</v>
      </c>
      <c r="S95" t="s">
        <v>894</v>
      </c>
      <c r="T95" t="s">
        <v>1835</v>
      </c>
      <c r="U95" t="s">
        <v>661</v>
      </c>
      <c r="V95" t="s">
        <v>910</v>
      </c>
      <c r="W95" t="s">
        <v>668</v>
      </c>
      <c r="X95" t="s">
        <v>2494</v>
      </c>
      <c r="Y95" t="s">
        <v>2449</v>
      </c>
      <c r="Z95" t="s">
        <v>2316</v>
      </c>
      <c r="AA95" t="s">
        <v>2335</v>
      </c>
      <c r="AB95" t="s">
        <v>733</v>
      </c>
      <c r="AC95" t="s">
        <v>33</v>
      </c>
    </row>
    <row r="96" spans="1:29" x14ac:dyDescent="0.3">
      <c r="A96" t="s">
        <v>1320</v>
      </c>
      <c r="B96" t="s">
        <v>361</v>
      </c>
      <c r="C96" t="s">
        <v>874</v>
      </c>
      <c r="D96" t="s">
        <v>304</v>
      </c>
      <c r="E96" t="s">
        <v>52</v>
      </c>
      <c r="F96" t="s">
        <v>759</v>
      </c>
      <c r="G96" t="s">
        <v>759</v>
      </c>
      <c r="H96" t="s">
        <v>2495</v>
      </c>
      <c r="I96" t="s">
        <v>1435</v>
      </c>
      <c r="J96" t="s">
        <v>1266</v>
      </c>
      <c r="K96" t="s">
        <v>1987</v>
      </c>
      <c r="L96" t="s">
        <v>2496</v>
      </c>
      <c r="M96" t="s">
        <v>735</v>
      </c>
      <c r="N96" t="s">
        <v>953</v>
      </c>
      <c r="O96" t="s">
        <v>884</v>
      </c>
      <c r="P96" t="s">
        <v>1326</v>
      </c>
      <c r="Q96" t="s">
        <v>687</v>
      </c>
      <c r="R96" t="s">
        <v>910</v>
      </c>
      <c r="S96" t="s">
        <v>659</v>
      </c>
      <c r="T96" t="s">
        <v>649</v>
      </c>
      <c r="U96" t="s">
        <v>768</v>
      </c>
      <c r="V96" t="s">
        <v>772</v>
      </c>
      <c r="W96" t="s">
        <v>710</v>
      </c>
      <c r="X96" t="s">
        <v>2462</v>
      </c>
      <c r="Y96" t="s">
        <v>768</v>
      </c>
      <c r="Z96" t="s">
        <v>2317</v>
      </c>
      <c r="AA96" t="s">
        <v>2369</v>
      </c>
      <c r="AB96" t="s">
        <v>773</v>
      </c>
      <c r="AC96" t="s">
        <v>33</v>
      </c>
    </row>
    <row r="97" spans="1:29" x14ac:dyDescent="0.3">
      <c r="A97" t="s">
        <v>1324</v>
      </c>
      <c r="B97" t="s">
        <v>317</v>
      </c>
      <c r="C97" t="s">
        <v>793</v>
      </c>
      <c r="D97" t="s">
        <v>294</v>
      </c>
      <c r="E97" t="s">
        <v>36</v>
      </c>
      <c r="F97" t="s">
        <v>794</v>
      </c>
      <c r="G97" t="s">
        <v>794</v>
      </c>
      <c r="H97" t="s">
        <v>2497</v>
      </c>
      <c r="I97" t="s">
        <v>696</v>
      </c>
      <c r="J97" t="s">
        <v>1013</v>
      </c>
      <c r="K97" t="s">
        <v>980</v>
      </c>
      <c r="L97" t="s">
        <v>2091</v>
      </c>
      <c r="M97" t="s">
        <v>729</v>
      </c>
      <c r="N97" t="s">
        <v>722</v>
      </c>
      <c r="O97" t="s">
        <v>663</v>
      </c>
      <c r="P97" t="s">
        <v>1402</v>
      </c>
      <c r="Q97" t="s">
        <v>689</v>
      </c>
      <c r="R97" t="s">
        <v>772</v>
      </c>
      <c r="S97" t="s">
        <v>654</v>
      </c>
      <c r="T97" t="s">
        <v>1049</v>
      </c>
      <c r="U97" t="s">
        <v>706</v>
      </c>
      <c r="V97" t="s">
        <v>666</v>
      </c>
      <c r="W97" t="s">
        <v>866</v>
      </c>
      <c r="X97" t="s">
        <v>2320</v>
      </c>
      <c r="Y97" t="s">
        <v>755</v>
      </c>
      <c r="Z97" t="s">
        <v>2335</v>
      </c>
      <c r="AA97" t="s">
        <v>698</v>
      </c>
      <c r="AB97" t="s">
        <v>698</v>
      </c>
      <c r="AC97" t="s">
        <v>33</v>
      </c>
    </row>
    <row r="98" spans="1:29" x14ac:dyDescent="0.3">
      <c r="A98" t="s">
        <v>1329</v>
      </c>
      <c r="B98" t="s">
        <v>90</v>
      </c>
      <c r="C98" t="s">
        <v>888</v>
      </c>
      <c r="D98" t="s">
        <v>59</v>
      </c>
      <c r="E98" t="s">
        <v>41</v>
      </c>
      <c r="F98" t="s">
        <v>955</v>
      </c>
      <c r="G98" t="s">
        <v>955</v>
      </c>
      <c r="H98" t="s">
        <v>2498</v>
      </c>
      <c r="I98" t="s">
        <v>1103</v>
      </c>
      <c r="J98" t="s">
        <v>1747</v>
      </c>
      <c r="K98" t="s">
        <v>1127</v>
      </c>
      <c r="L98" t="s">
        <v>2083</v>
      </c>
      <c r="M98" t="s">
        <v>687</v>
      </c>
      <c r="N98" t="s">
        <v>722</v>
      </c>
      <c r="O98" t="s">
        <v>991</v>
      </c>
      <c r="P98" t="s">
        <v>709</v>
      </c>
      <c r="Q98" t="s">
        <v>710</v>
      </c>
      <c r="R98" t="s">
        <v>773</v>
      </c>
      <c r="S98" t="s">
        <v>654</v>
      </c>
      <c r="T98" t="s">
        <v>816</v>
      </c>
      <c r="U98" t="s">
        <v>706</v>
      </c>
      <c r="V98" t="s">
        <v>689</v>
      </c>
      <c r="W98" t="s">
        <v>750</v>
      </c>
      <c r="X98" t="s">
        <v>2468</v>
      </c>
      <c r="Y98" t="s">
        <v>665</v>
      </c>
      <c r="Z98" t="s">
        <v>2410</v>
      </c>
      <c r="AA98" t="s">
        <v>1008</v>
      </c>
      <c r="AB98" t="s">
        <v>710</v>
      </c>
      <c r="AC98" t="s">
        <v>33</v>
      </c>
    </row>
    <row r="99" spans="1:29" x14ac:dyDescent="0.3">
      <c r="A99" t="s">
        <v>1333</v>
      </c>
      <c r="B99" t="s">
        <v>465</v>
      </c>
      <c r="C99" t="s">
        <v>939</v>
      </c>
      <c r="D99" t="s">
        <v>314</v>
      </c>
      <c r="E99" t="s">
        <v>50</v>
      </c>
      <c r="F99" t="s">
        <v>1125</v>
      </c>
      <c r="G99" t="s">
        <v>672</v>
      </c>
      <c r="H99" t="s">
        <v>2499</v>
      </c>
      <c r="I99" t="s">
        <v>895</v>
      </c>
      <c r="J99" t="s">
        <v>926</v>
      </c>
      <c r="K99" t="s">
        <v>2500</v>
      </c>
      <c r="L99" t="s">
        <v>1616</v>
      </c>
      <c r="M99" t="s">
        <v>1042</v>
      </c>
      <c r="N99" t="s">
        <v>674</v>
      </c>
      <c r="O99" t="s">
        <v>995</v>
      </c>
      <c r="P99" t="s">
        <v>897</v>
      </c>
      <c r="Q99" t="s">
        <v>661</v>
      </c>
      <c r="R99" t="s">
        <v>847</v>
      </c>
      <c r="S99" t="s">
        <v>825</v>
      </c>
      <c r="T99" t="s">
        <v>1231</v>
      </c>
      <c r="U99" t="s">
        <v>735</v>
      </c>
      <c r="V99" t="s">
        <v>772</v>
      </c>
      <c r="W99" t="s">
        <v>734</v>
      </c>
      <c r="X99" t="s">
        <v>2501</v>
      </c>
      <c r="Y99" t="s">
        <v>2317</v>
      </c>
      <c r="Z99" t="s">
        <v>2312</v>
      </c>
      <c r="AA99" t="s">
        <v>2395</v>
      </c>
      <c r="AB99" t="s">
        <v>2267</v>
      </c>
      <c r="AC99" t="s">
        <v>33</v>
      </c>
    </row>
    <row r="100" spans="1:29" x14ac:dyDescent="0.3">
      <c r="A100" t="s">
        <v>1339</v>
      </c>
      <c r="B100" t="s">
        <v>508</v>
      </c>
      <c r="C100" t="s">
        <v>715</v>
      </c>
      <c r="D100" t="s">
        <v>302</v>
      </c>
      <c r="E100" t="s">
        <v>41</v>
      </c>
      <c r="F100" t="s">
        <v>1268</v>
      </c>
      <c r="G100" t="s">
        <v>818</v>
      </c>
      <c r="H100" t="s">
        <v>2502</v>
      </c>
      <c r="I100" t="s">
        <v>960</v>
      </c>
      <c r="J100" t="s">
        <v>1688</v>
      </c>
      <c r="K100" t="s">
        <v>1175</v>
      </c>
      <c r="L100" t="s">
        <v>2326</v>
      </c>
      <c r="M100" t="s">
        <v>879</v>
      </c>
      <c r="N100" t="s">
        <v>659</v>
      </c>
      <c r="O100" t="s">
        <v>766</v>
      </c>
      <c r="P100" t="s">
        <v>769</v>
      </c>
      <c r="Q100" t="s">
        <v>848</v>
      </c>
      <c r="R100" t="s">
        <v>755</v>
      </c>
      <c r="S100" t="s">
        <v>825</v>
      </c>
      <c r="T100" t="s">
        <v>708</v>
      </c>
      <c r="U100" t="s">
        <v>919</v>
      </c>
      <c r="V100" t="s">
        <v>668</v>
      </c>
      <c r="W100" t="s">
        <v>663</v>
      </c>
      <c r="X100" t="s">
        <v>2503</v>
      </c>
      <c r="Y100" t="s">
        <v>2285</v>
      </c>
      <c r="Z100" t="s">
        <v>698</v>
      </c>
      <c r="AA100" t="s">
        <v>756</v>
      </c>
      <c r="AB100" t="s">
        <v>756</v>
      </c>
      <c r="AC100" t="s">
        <v>33</v>
      </c>
    </row>
    <row r="101" spans="1:29" x14ac:dyDescent="0.3">
      <c r="A101" t="s">
        <v>1341</v>
      </c>
      <c r="B101" t="s">
        <v>413</v>
      </c>
      <c r="C101" t="s">
        <v>939</v>
      </c>
      <c r="D101" t="s">
        <v>327</v>
      </c>
      <c r="E101" t="s">
        <v>52</v>
      </c>
      <c r="F101" t="s">
        <v>1187</v>
      </c>
      <c r="G101" t="s">
        <v>1187</v>
      </c>
      <c r="H101" t="s">
        <v>2502</v>
      </c>
      <c r="I101" t="s">
        <v>1079</v>
      </c>
      <c r="J101" t="s">
        <v>799</v>
      </c>
      <c r="K101" t="s">
        <v>1571</v>
      </c>
      <c r="L101" t="s">
        <v>1737</v>
      </c>
      <c r="M101" t="s">
        <v>847</v>
      </c>
      <c r="N101" t="s">
        <v>724</v>
      </c>
      <c r="O101" t="s">
        <v>937</v>
      </c>
      <c r="P101" t="s">
        <v>1184</v>
      </c>
      <c r="Q101" t="s">
        <v>756</v>
      </c>
      <c r="R101" t="s">
        <v>756</v>
      </c>
      <c r="S101" t="s">
        <v>1126</v>
      </c>
      <c r="T101" t="s">
        <v>986</v>
      </c>
      <c r="U101" t="s">
        <v>2432</v>
      </c>
      <c r="V101" t="s">
        <v>661</v>
      </c>
      <c r="W101" t="s">
        <v>803</v>
      </c>
      <c r="X101" t="s">
        <v>2383</v>
      </c>
      <c r="Y101" t="s">
        <v>2395</v>
      </c>
      <c r="Z101" t="s">
        <v>2294</v>
      </c>
      <c r="AA101" t="s">
        <v>2504</v>
      </c>
      <c r="AB101" t="s">
        <v>2316</v>
      </c>
      <c r="AC101" t="s">
        <v>33</v>
      </c>
    </row>
    <row r="102" spans="1:29" x14ac:dyDescent="0.3">
      <c r="A102" t="s">
        <v>1344</v>
      </c>
      <c r="B102" t="s">
        <v>159</v>
      </c>
      <c r="C102" t="s">
        <v>692</v>
      </c>
      <c r="D102" t="s">
        <v>716</v>
      </c>
      <c r="E102" t="s">
        <v>28</v>
      </c>
      <c r="F102" t="s">
        <v>819</v>
      </c>
      <c r="G102" t="s">
        <v>777</v>
      </c>
      <c r="H102" t="s">
        <v>2505</v>
      </c>
      <c r="I102" t="s">
        <v>683</v>
      </c>
      <c r="J102" t="s">
        <v>1006</v>
      </c>
      <c r="K102" t="s">
        <v>1638</v>
      </c>
      <c r="L102" t="s">
        <v>1575</v>
      </c>
      <c r="M102" t="s">
        <v>848</v>
      </c>
      <c r="N102" t="s">
        <v>877</v>
      </c>
      <c r="O102" t="s">
        <v>709</v>
      </c>
      <c r="P102" t="s">
        <v>785</v>
      </c>
      <c r="Q102" t="s">
        <v>661</v>
      </c>
      <c r="R102" t="s">
        <v>661</v>
      </c>
      <c r="S102" t="s">
        <v>960</v>
      </c>
      <c r="T102" t="s">
        <v>977</v>
      </c>
      <c r="U102" t="s">
        <v>2465</v>
      </c>
      <c r="V102" t="s">
        <v>910</v>
      </c>
      <c r="W102" t="s">
        <v>2266</v>
      </c>
      <c r="X102" t="s">
        <v>2506</v>
      </c>
      <c r="Y102" t="s">
        <v>2441</v>
      </c>
      <c r="Z102" t="s">
        <v>2428</v>
      </c>
      <c r="AA102" t="s">
        <v>2507</v>
      </c>
      <c r="AB102" t="s">
        <v>2312</v>
      </c>
      <c r="AC102" t="s">
        <v>33</v>
      </c>
    </row>
    <row r="103" spans="1:29" x14ac:dyDescent="0.3">
      <c r="A103" t="s">
        <v>1349</v>
      </c>
      <c r="B103" t="s">
        <v>474</v>
      </c>
      <c r="C103" t="s">
        <v>738</v>
      </c>
      <c r="D103" t="s">
        <v>321</v>
      </c>
      <c r="E103" t="s">
        <v>52</v>
      </c>
      <c r="F103" t="s">
        <v>1101</v>
      </c>
      <c r="G103" t="s">
        <v>692</v>
      </c>
      <c r="H103" t="s">
        <v>2508</v>
      </c>
      <c r="I103" t="s">
        <v>942</v>
      </c>
      <c r="J103" t="s">
        <v>1180</v>
      </c>
      <c r="K103" t="s">
        <v>1343</v>
      </c>
      <c r="L103" t="s">
        <v>2509</v>
      </c>
      <c r="M103" t="s">
        <v>936</v>
      </c>
      <c r="N103" t="s">
        <v>841</v>
      </c>
      <c r="O103" t="s">
        <v>659</v>
      </c>
      <c r="P103" t="s">
        <v>658</v>
      </c>
      <c r="Q103" t="s">
        <v>1008</v>
      </c>
      <c r="R103" t="s">
        <v>1016</v>
      </c>
      <c r="S103" t="s">
        <v>779</v>
      </c>
      <c r="T103" t="s">
        <v>1255</v>
      </c>
      <c r="U103" t="s">
        <v>910</v>
      </c>
      <c r="V103" t="s">
        <v>687</v>
      </c>
      <c r="W103" t="s">
        <v>735</v>
      </c>
      <c r="X103" t="s">
        <v>2510</v>
      </c>
      <c r="Y103" t="s">
        <v>2449</v>
      </c>
      <c r="Z103" t="s">
        <v>2266</v>
      </c>
      <c r="AA103" t="s">
        <v>2352</v>
      </c>
      <c r="AB103" t="s">
        <v>733</v>
      </c>
      <c r="AC103" t="s">
        <v>33</v>
      </c>
    </row>
    <row r="104" spans="1:29" x14ac:dyDescent="0.3">
      <c r="A104" t="s">
        <v>1350</v>
      </c>
      <c r="B104" t="s">
        <v>505</v>
      </c>
      <c r="C104" t="s">
        <v>834</v>
      </c>
      <c r="D104" t="s">
        <v>312</v>
      </c>
      <c r="E104" t="s">
        <v>41</v>
      </c>
      <c r="F104" t="s">
        <v>739</v>
      </c>
      <c r="G104" t="s">
        <v>1096</v>
      </c>
      <c r="H104" t="s">
        <v>2511</v>
      </c>
      <c r="I104" t="s">
        <v>982</v>
      </c>
      <c r="J104" t="s">
        <v>2512</v>
      </c>
      <c r="K104" t="s">
        <v>799</v>
      </c>
      <c r="L104" t="s">
        <v>2343</v>
      </c>
      <c r="M104" t="s">
        <v>721</v>
      </c>
      <c r="N104" t="s">
        <v>1353</v>
      </c>
      <c r="O104" t="s">
        <v>659</v>
      </c>
      <c r="P104" t="s">
        <v>1348</v>
      </c>
      <c r="Q104" t="s">
        <v>651</v>
      </c>
      <c r="R104" t="s">
        <v>1008</v>
      </c>
      <c r="S104" t="s">
        <v>785</v>
      </c>
      <c r="T104" t="s">
        <v>1580</v>
      </c>
      <c r="U104" t="s">
        <v>2352</v>
      </c>
      <c r="V104" t="s">
        <v>756</v>
      </c>
      <c r="W104" t="s">
        <v>773</v>
      </c>
      <c r="X104" t="s">
        <v>2513</v>
      </c>
      <c r="Y104" t="s">
        <v>2514</v>
      </c>
      <c r="Z104" t="s">
        <v>2285</v>
      </c>
      <c r="AA104" t="s">
        <v>2351</v>
      </c>
      <c r="AB104" t="s">
        <v>2432</v>
      </c>
      <c r="AC104" t="s">
        <v>33</v>
      </c>
    </row>
    <row r="105" spans="1:29" x14ac:dyDescent="0.3">
      <c r="A105" t="s">
        <v>1354</v>
      </c>
      <c r="B105" t="s">
        <v>397</v>
      </c>
      <c r="C105" t="s">
        <v>993</v>
      </c>
      <c r="D105" t="s">
        <v>304</v>
      </c>
      <c r="E105" t="s">
        <v>52</v>
      </c>
      <c r="F105" t="s">
        <v>1062</v>
      </c>
      <c r="G105" t="s">
        <v>888</v>
      </c>
      <c r="H105" t="s">
        <v>2515</v>
      </c>
      <c r="I105" t="s">
        <v>1126</v>
      </c>
      <c r="J105" t="s">
        <v>943</v>
      </c>
      <c r="K105" t="s">
        <v>1577</v>
      </c>
      <c r="L105" t="s">
        <v>2015</v>
      </c>
      <c r="M105" t="s">
        <v>814</v>
      </c>
      <c r="N105" t="s">
        <v>1235</v>
      </c>
      <c r="O105" t="s">
        <v>701</v>
      </c>
      <c r="P105" t="s">
        <v>1056</v>
      </c>
      <c r="Q105" t="s">
        <v>710</v>
      </c>
      <c r="R105" t="s">
        <v>773</v>
      </c>
      <c r="S105" t="s">
        <v>935</v>
      </c>
      <c r="T105" t="s">
        <v>1676</v>
      </c>
      <c r="U105" t="s">
        <v>698</v>
      </c>
      <c r="V105" t="s">
        <v>1008</v>
      </c>
      <c r="W105" t="s">
        <v>721</v>
      </c>
      <c r="X105" t="s">
        <v>2386</v>
      </c>
      <c r="Y105" t="s">
        <v>2449</v>
      </c>
      <c r="Z105" t="s">
        <v>2267</v>
      </c>
      <c r="AA105" t="s">
        <v>2316</v>
      </c>
      <c r="AB105" t="s">
        <v>711</v>
      </c>
      <c r="AC105" t="s">
        <v>33</v>
      </c>
    </row>
    <row r="106" spans="1:29" x14ac:dyDescent="0.3">
      <c r="A106" t="s">
        <v>1357</v>
      </c>
      <c r="B106" t="s">
        <v>129</v>
      </c>
      <c r="C106" t="s">
        <v>874</v>
      </c>
      <c r="D106" t="s">
        <v>47</v>
      </c>
      <c r="E106" t="s">
        <v>36</v>
      </c>
      <c r="F106" t="s">
        <v>777</v>
      </c>
      <c r="G106" t="s">
        <v>777</v>
      </c>
      <c r="H106" t="s">
        <v>2516</v>
      </c>
      <c r="I106" t="s">
        <v>960</v>
      </c>
      <c r="J106" t="s">
        <v>988</v>
      </c>
      <c r="K106" t="s">
        <v>925</v>
      </c>
      <c r="L106" t="s">
        <v>2413</v>
      </c>
      <c r="M106" t="s">
        <v>814</v>
      </c>
      <c r="N106" t="s">
        <v>1079</v>
      </c>
      <c r="O106" t="s">
        <v>811</v>
      </c>
      <c r="P106" t="s">
        <v>2319</v>
      </c>
      <c r="Q106" t="s">
        <v>665</v>
      </c>
      <c r="R106" t="s">
        <v>910</v>
      </c>
      <c r="S106" t="s">
        <v>648</v>
      </c>
      <c r="T106" t="s">
        <v>1056</v>
      </c>
      <c r="U106" t="s">
        <v>815</v>
      </c>
      <c r="V106" t="s">
        <v>667</v>
      </c>
      <c r="W106" t="s">
        <v>746</v>
      </c>
      <c r="X106" t="s">
        <v>2517</v>
      </c>
      <c r="Y106" t="s">
        <v>2449</v>
      </c>
      <c r="Z106" t="s">
        <v>666</v>
      </c>
      <c r="AA106" t="s">
        <v>768</v>
      </c>
      <c r="AB106" t="s">
        <v>910</v>
      </c>
      <c r="AC106" t="s">
        <v>33</v>
      </c>
    </row>
    <row r="107" spans="1:29" x14ac:dyDescent="0.3">
      <c r="A107" t="s">
        <v>1359</v>
      </c>
      <c r="B107" t="s">
        <v>521</v>
      </c>
      <c r="C107" t="s">
        <v>692</v>
      </c>
      <c r="D107" t="s">
        <v>294</v>
      </c>
      <c r="E107" t="s">
        <v>50</v>
      </c>
      <c r="F107" t="s">
        <v>693</v>
      </c>
      <c r="G107" t="s">
        <v>1100</v>
      </c>
      <c r="H107" t="s">
        <v>2518</v>
      </c>
      <c r="I107" t="s">
        <v>1338</v>
      </c>
      <c r="J107" t="s">
        <v>1434</v>
      </c>
      <c r="K107" t="s">
        <v>1487</v>
      </c>
      <c r="L107" t="s">
        <v>2220</v>
      </c>
      <c r="M107" t="s">
        <v>732</v>
      </c>
      <c r="N107" t="s">
        <v>1286</v>
      </c>
      <c r="O107" t="s">
        <v>673</v>
      </c>
      <c r="P107" t="s">
        <v>678</v>
      </c>
      <c r="Q107" t="s">
        <v>1008</v>
      </c>
      <c r="R107" t="s">
        <v>687</v>
      </c>
      <c r="S107" t="s">
        <v>942</v>
      </c>
      <c r="T107" t="s">
        <v>1286</v>
      </c>
      <c r="U107" t="s">
        <v>706</v>
      </c>
      <c r="V107" t="s">
        <v>666</v>
      </c>
      <c r="W107" t="s">
        <v>871</v>
      </c>
      <c r="X107" t="s">
        <v>2467</v>
      </c>
      <c r="Y107" t="s">
        <v>831</v>
      </c>
      <c r="Z107" t="s">
        <v>2335</v>
      </c>
      <c r="AA107" t="s">
        <v>2369</v>
      </c>
      <c r="AB107" t="s">
        <v>773</v>
      </c>
      <c r="AC107" t="s">
        <v>33</v>
      </c>
    </row>
    <row r="108" spans="1:29" x14ac:dyDescent="0.3">
      <c r="A108" t="s">
        <v>1361</v>
      </c>
      <c r="B108" t="s">
        <v>72</v>
      </c>
      <c r="C108" t="s">
        <v>645</v>
      </c>
      <c r="D108" t="s">
        <v>32</v>
      </c>
      <c r="E108" t="s">
        <v>41</v>
      </c>
      <c r="F108" t="s">
        <v>1010</v>
      </c>
      <c r="G108" t="s">
        <v>805</v>
      </c>
      <c r="H108" t="s">
        <v>2519</v>
      </c>
      <c r="I108" t="s">
        <v>905</v>
      </c>
      <c r="J108" t="s">
        <v>1462</v>
      </c>
      <c r="K108" t="s">
        <v>2520</v>
      </c>
      <c r="L108" t="s">
        <v>2274</v>
      </c>
      <c r="M108" t="s">
        <v>687</v>
      </c>
      <c r="N108" t="s">
        <v>731</v>
      </c>
      <c r="O108" t="s">
        <v>847</v>
      </c>
      <c r="P108" t="s">
        <v>664</v>
      </c>
      <c r="Q108" t="s">
        <v>710</v>
      </c>
      <c r="R108" t="s">
        <v>676</v>
      </c>
      <c r="S108" t="s">
        <v>652</v>
      </c>
      <c r="T108" t="s">
        <v>877</v>
      </c>
      <c r="U108" t="s">
        <v>1016</v>
      </c>
      <c r="V108" t="s">
        <v>665</v>
      </c>
      <c r="W108" t="s">
        <v>712</v>
      </c>
      <c r="X108" t="s">
        <v>2496</v>
      </c>
      <c r="Y108" t="s">
        <v>2284</v>
      </c>
      <c r="Z108" t="s">
        <v>2349</v>
      </c>
      <c r="AA108" t="s">
        <v>2317</v>
      </c>
      <c r="AB108" t="s">
        <v>676</v>
      </c>
      <c r="AC108" t="s">
        <v>33</v>
      </c>
    </row>
    <row r="109" spans="1:29" x14ac:dyDescent="0.3">
      <c r="A109" t="s">
        <v>1365</v>
      </c>
      <c r="B109" t="s">
        <v>139</v>
      </c>
      <c r="C109" t="s">
        <v>946</v>
      </c>
      <c r="D109" t="s">
        <v>43</v>
      </c>
      <c r="E109" t="s">
        <v>36</v>
      </c>
      <c r="F109" t="s">
        <v>1145</v>
      </c>
      <c r="G109" t="s">
        <v>817</v>
      </c>
      <c r="H109" t="s">
        <v>2521</v>
      </c>
      <c r="I109" t="s">
        <v>678</v>
      </c>
      <c r="J109" t="s">
        <v>812</v>
      </c>
      <c r="K109" t="s">
        <v>1654</v>
      </c>
      <c r="L109" t="s">
        <v>1444</v>
      </c>
      <c r="M109" t="s">
        <v>848</v>
      </c>
      <c r="N109" t="s">
        <v>1233</v>
      </c>
      <c r="O109" t="s">
        <v>784</v>
      </c>
      <c r="P109" t="s">
        <v>957</v>
      </c>
      <c r="Q109" t="s">
        <v>689</v>
      </c>
      <c r="R109" t="s">
        <v>667</v>
      </c>
      <c r="S109" t="s">
        <v>1026</v>
      </c>
      <c r="T109" t="s">
        <v>1557</v>
      </c>
      <c r="U109" t="s">
        <v>2432</v>
      </c>
      <c r="V109" t="s">
        <v>848</v>
      </c>
      <c r="W109" t="s">
        <v>667</v>
      </c>
      <c r="X109" t="s">
        <v>2464</v>
      </c>
      <c r="Y109" t="s">
        <v>2514</v>
      </c>
      <c r="Z109" t="s">
        <v>687</v>
      </c>
      <c r="AA109" t="s">
        <v>2522</v>
      </c>
      <c r="AB109" t="s">
        <v>1274</v>
      </c>
      <c r="AC109" t="s">
        <v>33</v>
      </c>
    </row>
    <row r="110" spans="1:29" x14ac:dyDescent="0.3">
      <c r="A110" t="s">
        <v>1370</v>
      </c>
      <c r="B110" t="s">
        <v>374</v>
      </c>
      <c r="C110" t="s">
        <v>793</v>
      </c>
      <c r="D110" t="s">
        <v>319</v>
      </c>
      <c r="E110" t="s">
        <v>41</v>
      </c>
      <c r="F110" t="s">
        <v>1117</v>
      </c>
      <c r="G110" t="s">
        <v>672</v>
      </c>
      <c r="H110" t="s">
        <v>2521</v>
      </c>
      <c r="I110" t="s">
        <v>937</v>
      </c>
      <c r="J110" t="s">
        <v>764</v>
      </c>
      <c r="K110" t="s">
        <v>1705</v>
      </c>
      <c r="L110" t="s">
        <v>2523</v>
      </c>
      <c r="M110" t="s">
        <v>688</v>
      </c>
      <c r="N110" t="s">
        <v>824</v>
      </c>
      <c r="O110" t="s">
        <v>753</v>
      </c>
      <c r="P110" t="s">
        <v>731</v>
      </c>
      <c r="Q110" t="s">
        <v>756</v>
      </c>
      <c r="R110" t="s">
        <v>729</v>
      </c>
      <c r="S110" t="s">
        <v>1409</v>
      </c>
      <c r="T110" t="s">
        <v>673</v>
      </c>
      <c r="U110" t="s">
        <v>733</v>
      </c>
      <c r="V110" t="s">
        <v>666</v>
      </c>
      <c r="W110" t="s">
        <v>1008</v>
      </c>
      <c r="X110" t="s">
        <v>2524</v>
      </c>
      <c r="Y110" t="s">
        <v>2525</v>
      </c>
      <c r="Z110" t="s">
        <v>676</v>
      </c>
      <c r="AA110" t="s">
        <v>2526</v>
      </c>
      <c r="AB110" t="s">
        <v>2335</v>
      </c>
      <c r="AC110" t="s">
        <v>33</v>
      </c>
    </row>
    <row r="111" spans="1:29" x14ac:dyDescent="0.3">
      <c r="A111" t="s">
        <v>1374</v>
      </c>
      <c r="B111" t="s">
        <v>333</v>
      </c>
      <c r="C111" t="s">
        <v>715</v>
      </c>
      <c r="D111" t="s">
        <v>312</v>
      </c>
      <c r="E111" t="s">
        <v>50</v>
      </c>
      <c r="F111" t="s">
        <v>693</v>
      </c>
      <c r="G111" t="s">
        <v>777</v>
      </c>
      <c r="H111" t="s">
        <v>2527</v>
      </c>
      <c r="I111" t="s">
        <v>916</v>
      </c>
      <c r="J111" t="s">
        <v>657</v>
      </c>
      <c r="K111" t="s">
        <v>2524</v>
      </c>
      <c r="L111" t="s">
        <v>1156</v>
      </c>
      <c r="M111" t="s">
        <v>820</v>
      </c>
      <c r="N111" t="s">
        <v>1516</v>
      </c>
      <c r="O111" t="s">
        <v>1119</v>
      </c>
      <c r="P111" t="s">
        <v>1042</v>
      </c>
      <c r="Q111" t="s">
        <v>1016</v>
      </c>
      <c r="R111" t="s">
        <v>750</v>
      </c>
      <c r="S111" t="s">
        <v>1065</v>
      </c>
      <c r="T111" t="s">
        <v>1071</v>
      </c>
      <c r="U111" t="s">
        <v>710</v>
      </c>
      <c r="V111" t="s">
        <v>735</v>
      </c>
      <c r="W111" t="s">
        <v>881</v>
      </c>
      <c r="X111" t="s">
        <v>2528</v>
      </c>
      <c r="Y111" t="s">
        <v>2335</v>
      </c>
      <c r="Z111" t="s">
        <v>1008</v>
      </c>
      <c r="AA111" t="s">
        <v>733</v>
      </c>
      <c r="AB111" t="s">
        <v>772</v>
      </c>
      <c r="AC111" t="s">
        <v>33</v>
      </c>
    </row>
    <row r="112" spans="1:29" x14ac:dyDescent="0.3">
      <c r="A112" t="s">
        <v>1380</v>
      </c>
      <c r="B112" t="s">
        <v>107</v>
      </c>
      <c r="C112" t="s">
        <v>715</v>
      </c>
      <c r="D112" t="s">
        <v>69</v>
      </c>
      <c r="E112" t="s">
        <v>41</v>
      </c>
      <c r="F112" t="s">
        <v>819</v>
      </c>
      <c r="G112" t="s">
        <v>819</v>
      </c>
      <c r="H112" t="s">
        <v>2529</v>
      </c>
      <c r="I112" t="s">
        <v>905</v>
      </c>
      <c r="J112" t="s">
        <v>1372</v>
      </c>
      <c r="K112" t="s">
        <v>1254</v>
      </c>
      <c r="L112" t="s">
        <v>2530</v>
      </c>
      <c r="M112" t="s">
        <v>698</v>
      </c>
      <c r="N112" t="s">
        <v>1326</v>
      </c>
      <c r="O112" t="s">
        <v>664</v>
      </c>
      <c r="P112" t="s">
        <v>1598</v>
      </c>
      <c r="Q112" t="s">
        <v>698</v>
      </c>
      <c r="R112" t="s">
        <v>773</v>
      </c>
      <c r="S112" t="s">
        <v>1056</v>
      </c>
      <c r="T112" t="s">
        <v>1286</v>
      </c>
      <c r="U112" t="s">
        <v>772</v>
      </c>
      <c r="V112" t="s">
        <v>665</v>
      </c>
      <c r="W112" t="s">
        <v>815</v>
      </c>
      <c r="X112" t="s">
        <v>2531</v>
      </c>
      <c r="Y112" t="s">
        <v>2477</v>
      </c>
      <c r="Z112" t="s">
        <v>803</v>
      </c>
      <c r="AA112" t="s">
        <v>2465</v>
      </c>
      <c r="AB112" t="s">
        <v>2285</v>
      </c>
      <c r="AC112" t="s">
        <v>33</v>
      </c>
    </row>
    <row r="113" spans="1:29" x14ac:dyDescent="0.3">
      <c r="A113" t="s">
        <v>1384</v>
      </c>
      <c r="B113" t="s">
        <v>165</v>
      </c>
      <c r="C113" t="s">
        <v>946</v>
      </c>
      <c r="D113" t="s">
        <v>35</v>
      </c>
      <c r="E113" t="s">
        <v>41</v>
      </c>
      <c r="F113" t="s">
        <v>1117</v>
      </c>
      <c r="G113" t="s">
        <v>1100</v>
      </c>
      <c r="H113" t="s">
        <v>2532</v>
      </c>
      <c r="I113" t="s">
        <v>1464</v>
      </c>
      <c r="J113" t="s">
        <v>1013</v>
      </c>
      <c r="K113" t="s">
        <v>1565</v>
      </c>
      <c r="L113" t="s">
        <v>2533</v>
      </c>
      <c r="M113" t="s">
        <v>662</v>
      </c>
      <c r="N113" t="s">
        <v>659</v>
      </c>
      <c r="O113" t="s">
        <v>682</v>
      </c>
      <c r="P113" t="s">
        <v>1367</v>
      </c>
      <c r="Q113" t="s">
        <v>688</v>
      </c>
      <c r="R113" t="s">
        <v>756</v>
      </c>
      <c r="S113" t="s">
        <v>1169</v>
      </c>
      <c r="T113" t="s">
        <v>945</v>
      </c>
      <c r="U113" t="s">
        <v>710</v>
      </c>
      <c r="V113" t="s">
        <v>879</v>
      </c>
      <c r="W113" t="s">
        <v>704</v>
      </c>
      <c r="X113" t="s">
        <v>2487</v>
      </c>
      <c r="Y113" t="s">
        <v>2387</v>
      </c>
      <c r="Z113" t="s">
        <v>782</v>
      </c>
      <c r="AA113" t="s">
        <v>666</v>
      </c>
      <c r="AB113" t="s">
        <v>1008</v>
      </c>
      <c r="AC113" t="s">
        <v>33</v>
      </c>
    </row>
    <row r="114" spans="1:29" x14ac:dyDescent="0.3">
      <c r="A114" t="s">
        <v>1386</v>
      </c>
      <c r="B114" t="s">
        <v>147</v>
      </c>
      <c r="C114" t="s">
        <v>993</v>
      </c>
      <c r="D114" t="s">
        <v>59</v>
      </c>
      <c r="E114" t="s">
        <v>52</v>
      </c>
      <c r="F114" t="s">
        <v>985</v>
      </c>
      <c r="G114" t="s">
        <v>1166</v>
      </c>
      <c r="H114" t="s">
        <v>2534</v>
      </c>
      <c r="I114" t="s">
        <v>960</v>
      </c>
      <c r="J114" t="s">
        <v>1014</v>
      </c>
      <c r="K114" t="s">
        <v>1238</v>
      </c>
      <c r="L114" t="s">
        <v>1810</v>
      </c>
      <c r="M114" t="s">
        <v>652</v>
      </c>
      <c r="N114" t="s">
        <v>747</v>
      </c>
      <c r="O114" t="s">
        <v>769</v>
      </c>
      <c r="P114" t="s">
        <v>909</v>
      </c>
      <c r="Q114" t="s">
        <v>651</v>
      </c>
      <c r="R114" t="s">
        <v>665</v>
      </c>
      <c r="S114" t="s">
        <v>701</v>
      </c>
      <c r="T114" t="s">
        <v>916</v>
      </c>
      <c r="U114" t="s">
        <v>651</v>
      </c>
      <c r="V114" t="s">
        <v>782</v>
      </c>
      <c r="W114" t="s">
        <v>699</v>
      </c>
      <c r="X114" t="s">
        <v>2385</v>
      </c>
      <c r="Y114" t="s">
        <v>2369</v>
      </c>
      <c r="Z114" t="s">
        <v>768</v>
      </c>
      <c r="AA114" t="s">
        <v>2449</v>
      </c>
      <c r="AB114" t="s">
        <v>729</v>
      </c>
      <c r="AC114" t="s">
        <v>33</v>
      </c>
    </row>
    <row r="115" spans="1:29" x14ac:dyDescent="0.3">
      <c r="A115" t="s">
        <v>1389</v>
      </c>
      <c r="B115" t="s">
        <v>99</v>
      </c>
      <c r="C115" t="s">
        <v>645</v>
      </c>
      <c r="D115" t="s">
        <v>38</v>
      </c>
      <c r="E115" t="s">
        <v>28</v>
      </c>
      <c r="F115" t="s">
        <v>1187</v>
      </c>
      <c r="G115" t="s">
        <v>1176</v>
      </c>
      <c r="H115" t="s">
        <v>2535</v>
      </c>
      <c r="I115" t="s">
        <v>1199</v>
      </c>
      <c r="J115" t="s">
        <v>1702</v>
      </c>
      <c r="K115" t="s">
        <v>1388</v>
      </c>
      <c r="L115" t="s">
        <v>2282</v>
      </c>
      <c r="M115" t="s">
        <v>753</v>
      </c>
      <c r="N115" t="s">
        <v>1004</v>
      </c>
      <c r="O115" t="s">
        <v>899</v>
      </c>
      <c r="P115" t="s">
        <v>664</v>
      </c>
      <c r="Q115" t="s">
        <v>687</v>
      </c>
      <c r="R115" t="s">
        <v>910</v>
      </c>
      <c r="S115" t="s">
        <v>830</v>
      </c>
      <c r="T115" t="s">
        <v>1056</v>
      </c>
      <c r="U115" t="s">
        <v>815</v>
      </c>
      <c r="V115" t="s">
        <v>1008</v>
      </c>
      <c r="W115" t="s">
        <v>881</v>
      </c>
      <c r="X115" t="s">
        <v>2528</v>
      </c>
      <c r="Y115" t="s">
        <v>2285</v>
      </c>
      <c r="Z115" t="s">
        <v>2432</v>
      </c>
      <c r="AA115" t="s">
        <v>2294</v>
      </c>
      <c r="AB115" t="s">
        <v>711</v>
      </c>
      <c r="AC115" t="s">
        <v>33</v>
      </c>
    </row>
    <row r="116" spans="1:29" x14ac:dyDescent="0.3">
      <c r="A116" t="s">
        <v>1392</v>
      </c>
      <c r="B116" t="s">
        <v>337</v>
      </c>
      <c r="C116" t="s">
        <v>793</v>
      </c>
      <c r="D116" t="s">
        <v>316</v>
      </c>
      <c r="E116" t="s">
        <v>52</v>
      </c>
      <c r="F116" t="s">
        <v>875</v>
      </c>
      <c r="G116" t="s">
        <v>875</v>
      </c>
      <c r="H116" t="s">
        <v>2535</v>
      </c>
      <c r="I116" t="s">
        <v>916</v>
      </c>
      <c r="J116" t="s">
        <v>749</v>
      </c>
      <c r="K116" t="s">
        <v>1189</v>
      </c>
      <c r="L116" t="s">
        <v>2061</v>
      </c>
      <c r="M116" t="s">
        <v>879</v>
      </c>
      <c r="N116" t="s">
        <v>986</v>
      </c>
      <c r="O116" t="s">
        <v>1169</v>
      </c>
      <c r="P116" t="s">
        <v>1393</v>
      </c>
      <c r="Q116" t="s">
        <v>687</v>
      </c>
      <c r="R116" t="s">
        <v>661</v>
      </c>
      <c r="S116" t="s">
        <v>1435</v>
      </c>
      <c r="T116" t="s">
        <v>2400</v>
      </c>
      <c r="U116" t="s">
        <v>711</v>
      </c>
      <c r="V116" t="s">
        <v>665</v>
      </c>
      <c r="W116" t="s">
        <v>667</v>
      </c>
      <c r="X116" t="s">
        <v>2464</v>
      </c>
      <c r="Y116" t="s">
        <v>687</v>
      </c>
      <c r="Z116" t="s">
        <v>2294</v>
      </c>
      <c r="AA116" t="s">
        <v>711</v>
      </c>
      <c r="AB116" t="s">
        <v>687</v>
      </c>
      <c r="AC116" t="s">
        <v>33</v>
      </c>
    </row>
    <row r="117" spans="1:29" x14ac:dyDescent="0.3">
      <c r="A117" t="s">
        <v>1394</v>
      </c>
      <c r="B117" t="s">
        <v>109</v>
      </c>
      <c r="C117" t="s">
        <v>902</v>
      </c>
      <c r="D117" t="s">
        <v>61</v>
      </c>
      <c r="E117" t="s">
        <v>41</v>
      </c>
      <c r="F117" t="s">
        <v>1101</v>
      </c>
      <c r="G117" t="s">
        <v>834</v>
      </c>
      <c r="H117" t="s">
        <v>2536</v>
      </c>
      <c r="I117" t="s">
        <v>1464</v>
      </c>
      <c r="J117" t="s">
        <v>1073</v>
      </c>
      <c r="K117" t="s">
        <v>1718</v>
      </c>
      <c r="L117" t="s">
        <v>2489</v>
      </c>
      <c r="M117" t="s">
        <v>706</v>
      </c>
      <c r="N117" t="s">
        <v>708</v>
      </c>
      <c r="O117" t="s">
        <v>811</v>
      </c>
      <c r="P117" t="s">
        <v>1326</v>
      </c>
      <c r="Q117" t="s">
        <v>710</v>
      </c>
      <c r="R117" t="s">
        <v>687</v>
      </c>
      <c r="S117" t="s">
        <v>747</v>
      </c>
      <c r="T117" t="s">
        <v>719</v>
      </c>
      <c r="U117" t="s">
        <v>711</v>
      </c>
      <c r="V117" t="s">
        <v>668</v>
      </c>
      <c r="W117" t="s">
        <v>815</v>
      </c>
      <c r="X117" t="s">
        <v>2458</v>
      </c>
      <c r="Y117" t="s">
        <v>2294</v>
      </c>
      <c r="Z117" t="s">
        <v>2449</v>
      </c>
      <c r="AA117" t="s">
        <v>2369</v>
      </c>
      <c r="AB117" t="s">
        <v>773</v>
      </c>
      <c r="AC117" t="s">
        <v>33</v>
      </c>
    </row>
    <row r="118" spans="1:29" x14ac:dyDescent="0.3">
      <c r="A118" t="s">
        <v>1397</v>
      </c>
      <c r="B118" t="s">
        <v>430</v>
      </c>
      <c r="C118" t="s">
        <v>793</v>
      </c>
      <c r="D118" t="s">
        <v>314</v>
      </c>
      <c r="E118" t="s">
        <v>52</v>
      </c>
      <c r="F118" t="s">
        <v>1084</v>
      </c>
      <c r="G118" t="s">
        <v>889</v>
      </c>
      <c r="H118" t="s">
        <v>2537</v>
      </c>
      <c r="I118" t="s">
        <v>2319</v>
      </c>
      <c r="J118" t="s">
        <v>787</v>
      </c>
      <c r="K118" t="s">
        <v>725</v>
      </c>
      <c r="L118" t="s">
        <v>1853</v>
      </c>
      <c r="M118" t="s">
        <v>919</v>
      </c>
      <c r="N118" t="s">
        <v>1414</v>
      </c>
      <c r="O118" t="s">
        <v>937</v>
      </c>
      <c r="P118" t="s">
        <v>1251</v>
      </c>
      <c r="Q118" t="s">
        <v>1008</v>
      </c>
      <c r="R118" t="s">
        <v>698</v>
      </c>
      <c r="S118" t="s">
        <v>707</v>
      </c>
      <c r="T118" t="s">
        <v>1589</v>
      </c>
      <c r="U118" t="s">
        <v>848</v>
      </c>
      <c r="V118" t="s">
        <v>773</v>
      </c>
      <c r="W118" t="s">
        <v>721</v>
      </c>
      <c r="X118" t="s">
        <v>2538</v>
      </c>
      <c r="Y118" t="s">
        <v>651</v>
      </c>
      <c r="Z118" t="s">
        <v>2312</v>
      </c>
      <c r="AA118" t="s">
        <v>729</v>
      </c>
      <c r="AB118" t="s">
        <v>910</v>
      </c>
      <c r="AC118" t="s">
        <v>33</v>
      </c>
    </row>
    <row r="119" spans="1:29" x14ac:dyDescent="0.3">
      <c r="A119" t="s">
        <v>1398</v>
      </c>
      <c r="B119" t="s">
        <v>376</v>
      </c>
      <c r="C119" t="s">
        <v>931</v>
      </c>
      <c r="D119" t="s">
        <v>307</v>
      </c>
      <c r="E119" t="s">
        <v>52</v>
      </c>
      <c r="F119" t="s">
        <v>851</v>
      </c>
      <c r="G119" t="s">
        <v>1125</v>
      </c>
      <c r="H119" t="s">
        <v>2539</v>
      </c>
      <c r="I119" t="s">
        <v>942</v>
      </c>
      <c r="J119" t="s">
        <v>1506</v>
      </c>
      <c r="K119" t="s">
        <v>1277</v>
      </c>
      <c r="L119" t="s">
        <v>2540</v>
      </c>
      <c r="M119" t="s">
        <v>663</v>
      </c>
      <c r="N119" t="s">
        <v>1050</v>
      </c>
      <c r="O119" t="s">
        <v>769</v>
      </c>
      <c r="P119" t="s">
        <v>840</v>
      </c>
      <c r="Q119" t="s">
        <v>910</v>
      </c>
      <c r="R119" t="s">
        <v>710</v>
      </c>
      <c r="S119" t="s">
        <v>807</v>
      </c>
      <c r="T119" t="s">
        <v>2273</v>
      </c>
      <c r="U119" t="s">
        <v>711</v>
      </c>
      <c r="V119" t="s">
        <v>772</v>
      </c>
      <c r="W119" t="s">
        <v>710</v>
      </c>
      <c r="X119" t="s">
        <v>2476</v>
      </c>
      <c r="Y119" t="s">
        <v>2328</v>
      </c>
      <c r="Z119" t="s">
        <v>2541</v>
      </c>
      <c r="AA119" t="s">
        <v>2542</v>
      </c>
      <c r="AB119" t="s">
        <v>2294</v>
      </c>
      <c r="AC119" t="s">
        <v>33</v>
      </c>
    </row>
    <row r="120" spans="1:29" x14ac:dyDescent="0.3">
      <c r="A120" t="s">
        <v>1401</v>
      </c>
      <c r="B120" t="s">
        <v>120</v>
      </c>
      <c r="C120" t="s">
        <v>692</v>
      </c>
      <c r="D120" t="s">
        <v>716</v>
      </c>
      <c r="E120" t="s">
        <v>52</v>
      </c>
      <c r="F120" t="s">
        <v>955</v>
      </c>
      <c r="G120" t="s">
        <v>955</v>
      </c>
      <c r="H120" t="s">
        <v>2543</v>
      </c>
      <c r="I120" t="s">
        <v>1026</v>
      </c>
      <c r="J120" t="s">
        <v>1190</v>
      </c>
      <c r="K120" t="s">
        <v>1616</v>
      </c>
      <c r="L120" t="s">
        <v>1577</v>
      </c>
      <c r="M120" t="s">
        <v>746</v>
      </c>
      <c r="N120" t="s">
        <v>1079</v>
      </c>
      <c r="O120" t="s">
        <v>658</v>
      </c>
      <c r="P120" t="s">
        <v>960</v>
      </c>
      <c r="Q120" t="s">
        <v>1016</v>
      </c>
      <c r="R120" t="s">
        <v>782</v>
      </c>
      <c r="S120" t="s">
        <v>1480</v>
      </c>
      <c r="T120" t="s">
        <v>930</v>
      </c>
      <c r="U120" t="s">
        <v>756</v>
      </c>
      <c r="V120" t="s">
        <v>651</v>
      </c>
      <c r="W120" t="s">
        <v>927</v>
      </c>
      <c r="X120" t="s">
        <v>2422</v>
      </c>
      <c r="Y120" t="s">
        <v>687</v>
      </c>
      <c r="Z120" t="s">
        <v>2449</v>
      </c>
      <c r="AA120" t="s">
        <v>661</v>
      </c>
      <c r="AB120" t="s">
        <v>929</v>
      </c>
      <c r="AC120" t="s">
        <v>33</v>
      </c>
    </row>
    <row r="121" spans="1:29" x14ac:dyDescent="0.3">
      <c r="A121" t="s">
        <v>1406</v>
      </c>
      <c r="B121" t="s">
        <v>491</v>
      </c>
      <c r="C121" t="s">
        <v>939</v>
      </c>
      <c r="D121" t="s">
        <v>309</v>
      </c>
      <c r="E121" t="s">
        <v>36</v>
      </c>
      <c r="F121" t="s">
        <v>971</v>
      </c>
      <c r="G121" t="s">
        <v>835</v>
      </c>
      <c r="H121" t="s">
        <v>2544</v>
      </c>
      <c r="I121" t="s">
        <v>685</v>
      </c>
      <c r="J121" t="s">
        <v>869</v>
      </c>
      <c r="K121" t="s">
        <v>1314</v>
      </c>
      <c r="L121" t="s">
        <v>2086</v>
      </c>
      <c r="M121" t="s">
        <v>756</v>
      </c>
      <c r="N121" t="s">
        <v>673</v>
      </c>
      <c r="O121" t="s">
        <v>828</v>
      </c>
      <c r="P121" t="s">
        <v>1031</v>
      </c>
      <c r="Q121" t="s">
        <v>665</v>
      </c>
      <c r="R121" t="s">
        <v>729</v>
      </c>
      <c r="S121" t="s">
        <v>1492</v>
      </c>
      <c r="T121" t="s">
        <v>853</v>
      </c>
      <c r="U121" t="s">
        <v>2352</v>
      </c>
      <c r="V121" t="s">
        <v>773</v>
      </c>
      <c r="W121" t="s">
        <v>2316</v>
      </c>
      <c r="X121" t="s">
        <v>2545</v>
      </c>
      <c r="Y121" t="s">
        <v>2546</v>
      </c>
      <c r="Z121" t="s">
        <v>2387</v>
      </c>
      <c r="AA121" t="s">
        <v>2547</v>
      </c>
      <c r="AB121" t="s">
        <v>2317</v>
      </c>
      <c r="AC121" t="s">
        <v>33</v>
      </c>
    </row>
    <row r="122" spans="1:29" x14ac:dyDescent="0.3">
      <c r="A122" t="s">
        <v>1410</v>
      </c>
      <c r="B122" t="s">
        <v>350</v>
      </c>
      <c r="C122" t="s">
        <v>715</v>
      </c>
      <c r="D122" t="s">
        <v>321</v>
      </c>
      <c r="E122" t="s">
        <v>52</v>
      </c>
      <c r="F122" t="s">
        <v>985</v>
      </c>
      <c r="G122" t="s">
        <v>1375</v>
      </c>
      <c r="H122" t="s">
        <v>2548</v>
      </c>
      <c r="I122" t="s">
        <v>1309</v>
      </c>
      <c r="J122" t="s">
        <v>926</v>
      </c>
      <c r="K122" t="s">
        <v>810</v>
      </c>
      <c r="L122" t="s">
        <v>2530</v>
      </c>
      <c r="M122" t="s">
        <v>682</v>
      </c>
      <c r="N122" t="s">
        <v>1126</v>
      </c>
      <c r="O122" t="s">
        <v>1079</v>
      </c>
      <c r="P122" t="s">
        <v>709</v>
      </c>
      <c r="Q122" t="s">
        <v>910</v>
      </c>
      <c r="R122" t="s">
        <v>772</v>
      </c>
      <c r="S122" t="s">
        <v>1085</v>
      </c>
      <c r="T122" t="s">
        <v>1068</v>
      </c>
      <c r="U122" t="s">
        <v>668</v>
      </c>
      <c r="V122" t="s">
        <v>666</v>
      </c>
      <c r="W122" t="s">
        <v>755</v>
      </c>
      <c r="X122" t="s">
        <v>2421</v>
      </c>
      <c r="Y122" t="s">
        <v>1274</v>
      </c>
      <c r="Z122" t="s">
        <v>2317</v>
      </c>
      <c r="AA122" t="s">
        <v>2317</v>
      </c>
      <c r="AB122" t="s">
        <v>676</v>
      </c>
      <c r="AC122" t="s">
        <v>33</v>
      </c>
    </row>
    <row r="123" spans="1:29" x14ac:dyDescent="0.3">
      <c r="A123" t="s">
        <v>1412</v>
      </c>
      <c r="B123" t="s">
        <v>391</v>
      </c>
      <c r="C123" t="s">
        <v>888</v>
      </c>
      <c r="D123" t="s">
        <v>297</v>
      </c>
      <c r="E123" t="s">
        <v>52</v>
      </c>
      <c r="F123" t="s">
        <v>851</v>
      </c>
      <c r="G123" t="s">
        <v>834</v>
      </c>
      <c r="H123" t="s">
        <v>2549</v>
      </c>
      <c r="I123" t="s">
        <v>1004</v>
      </c>
      <c r="J123" t="s">
        <v>1750</v>
      </c>
      <c r="K123" t="s">
        <v>1945</v>
      </c>
      <c r="L123" t="s">
        <v>2476</v>
      </c>
      <c r="M123" t="s">
        <v>712</v>
      </c>
      <c r="N123" t="s">
        <v>1103</v>
      </c>
      <c r="O123" t="s">
        <v>683</v>
      </c>
      <c r="P123" t="s">
        <v>1464</v>
      </c>
      <c r="Q123" t="s">
        <v>710</v>
      </c>
      <c r="R123" t="s">
        <v>665</v>
      </c>
      <c r="S123" t="s">
        <v>747</v>
      </c>
      <c r="T123" t="s">
        <v>1119</v>
      </c>
      <c r="U123" t="s">
        <v>1016</v>
      </c>
      <c r="V123" t="s">
        <v>687</v>
      </c>
      <c r="W123" t="s">
        <v>815</v>
      </c>
      <c r="X123" t="s">
        <v>2458</v>
      </c>
      <c r="Y123" t="s">
        <v>676</v>
      </c>
      <c r="Z123" t="s">
        <v>2285</v>
      </c>
      <c r="AA123" t="s">
        <v>831</v>
      </c>
      <c r="AB123" t="s">
        <v>666</v>
      </c>
      <c r="AC123" t="s">
        <v>33</v>
      </c>
    </row>
    <row r="124" spans="1:29" x14ac:dyDescent="0.3">
      <c r="A124" t="s">
        <v>1415</v>
      </c>
      <c r="B124" t="s">
        <v>364</v>
      </c>
      <c r="C124" t="s">
        <v>645</v>
      </c>
      <c r="D124" t="s">
        <v>304</v>
      </c>
      <c r="E124" t="s">
        <v>28</v>
      </c>
      <c r="F124" t="s">
        <v>1176</v>
      </c>
      <c r="G124" t="s">
        <v>1096</v>
      </c>
      <c r="H124" t="s">
        <v>2550</v>
      </c>
      <c r="I124" t="s">
        <v>1235</v>
      </c>
      <c r="J124" t="s">
        <v>1087</v>
      </c>
      <c r="K124" t="s">
        <v>1571</v>
      </c>
      <c r="L124" t="s">
        <v>2152</v>
      </c>
      <c r="M124" t="s">
        <v>663</v>
      </c>
      <c r="N124" t="s">
        <v>2273</v>
      </c>
      <c r="O124" t="s">
        <v>1193</v>
      </c>
      <c r="P124" t="s">
        <v>747</v>
      </c>
      <c r="Q124" t="s">
        <v>665</v>
      </c>
      <c r="R124" t="s">
        <v>815</v>
      </c>
      <c r="S124" t="s">
        <v>1199</v>
      </c>
      <c r="T124" t="s">
        <v>742</v>
      </c>
      <c r="U124" t="s">
        <v>803</v>
      </c>
      <c r="V124" t="s">
        <v>651</v>
      </c>
      <c r="W124" t="s">
        <v>667</v>
      </c>
      <c r="X124" t="s">
        <v>2510</v>
      </c>
      <c r="Y124" t="s">
        <v>2335</v>
      </c>
      <c r="Z124" t="s">
        <v>676</v>
      </c>
      <c r="AA124" t="s">
        <v>2266</v>
      </c>
      <c r="AB124" t="s">
        <v>773</v>
      </c>
      <c r="AC124" t="s">
        <v>33</v>
      </c>
    </row>
    <row r="125" spans="1:29" x14ac:dyDescent="0.3">
      <c r="A125" t="s">
        <v>1420</v>
      </c>
      <c r="B125" t="s">
        <v>324</v>
      </c>
      <c r="C125" t="s">
        <v>1037</v>
      </c>
      <c r="D125" t="s">
        <v>314</v>
      </c>
      <c r="E125" t="s">
        <v>36</v>
      </c>
      <c r="F125" t="s">
        <v>1096</v>
      </c>
      <c r="G125" t="s">
        <v>1096</v>
      </c>
      <c r="H125" t="s">
        <v>2551</v>
      </c>
      <c r="I125" t="s">
        <v>1056</v>
      </c>
      <c r="J125" t="s">
        <v>1129</v>
      </c>
      <c r="K125" t="s">
        <v>1537</v>
      </c>
      <c r="L125" t="s">
        <v>2552</v>
      </c>
      <c r="M125" t="s">
        <v>667</v>
      </c>
      <c r="N125" t="s">
        <v>744</v>
      </c>
      <c r="O125" t="s">
        <v>727</v>
      </c>
      <c r="P125" t="s">
        <v>1116</v>
      </c>
      <c r="Q125" t="s">
        <v>687</v>
      </c>
      <c r="R125" t="s">
        <v>910</v>
      </c>
      <c r="S125" t="s">
        <v>820</v>
      </c>
      <c r="T125" t="s">
        <v>1258</v>
      </c>
      <c r="U125" t="s">
        <v>910</v>
      </c>
      <c r="V125" t="s">
        <v>676</v>
      </c>
      <c r="W125" t="s">
        <v>1008</v>
      </c>
      <c r="X125" t="s">
        <v>2553</v>
      </c>
      <c r="Y125" t="s">
        <v>687</v>
      </c>
      <c r="Z125" t="s">
        <v>2477</v>
      </c>
      <c r="AA125" t="s">
        <v>2312</v>
      </c>
      <c r="AB125" t="s">
        <v>803</v>
      </c>
      <c r="AC125" t="s">
        <v>33</v>
      </c>
    </row>
    <row r="126" spans="1:29" x14ac:dyDescent="0.3">
      <c r="A126" t="s">
        <v>1424</v>
      </c>
      <c r="B126" t="s">
        <v>146</v>
      </c>
      <c r="C126" t="s">
        <v>818</v>
      </c>
      <c r="D126" t="s">
        <v>82</v>
      </c>
      <c r="E126" t="s">
        <v>52</v>
      </c>
      <c r="F126" t="s">
        <v>1010</v>
      </c>
      <c r="G126" t="s">
        <v>1095</v>
      </c>
      <c r="H126" t="s">
        <v>2554</v>
      </c>
      <c r="I126" t="s">
        <v>707</v>
      </c>
      <c r="J126" t="s">
        <v>1181</v>
      </c>
      <c r="K126" t="s">
        <v>1229</v>
      </c>
      <c r="L126" t="s">
        <v>2528</v>
      </c>
      <c r="M126" t="s">
        <v>814</v>
      </c>
      <c r="N126" t="s">
        <v>1079</v>
      </c>
      <c r="O126" t="s">
        <v>732</v>
      </c>
      <c r="P126" t="s">
        <v>844</v>
      </c>
      <c r="Q126" t="s">
        <v>756</v>
      </c>
      <c r="R126" t="s">
        <v>698</v>
      </c>
      <c r="S126" t="s">
        <v>678</v>
      </c>
      <c r="T126" t="s">
        <v>648</v>
      </c>
      <c r="U126" t="s">
        <v>910</v>
      </c>
      <c r="V126" t="s">
        <v>651</v>
      </c>
      <c r="W126" t="s">
        <v>712</v>
      </c>
      <c r="X126" t="s">
        <v>2314</v>
      </c>
      <c r="Y126" t="s">
        <v>2289</v>
      </c>
      <c r="Z126" t="s">
        <v>661</v>
      </c>
      <c r="AA126" t="s">
        <v>2522</v>
      </c>
      <c r="AB126" t="s">
        <v>831</v>
      </c>
      <c r="AC126" t="s">
        <v>33</v>
      </c>
    </row>
    <row r="127" spans="1:29" x14ac:dyDescent="0.3">
      <c r="A127" t="s">
        <v>1427</v>
      </c>
      <c r="B127" t="s">
        <v>154</v>
      </c>
      <c r="C127" t="s">
        <v>888</v>
      </c>
      <c r="D127" t="s">
        <v>716</v>
      </c>
      <c r="E127" t="s">
        <v>28</v>
      </c>
      <c r="F127" t="s">
        <v>1030</v>
      </c>
      <c r="G127" t="s">
        <v>932</v>
      </c>
      <c r="H127" t="s">
        <v>2554</v>
      </c>
      <c r="I127" t="s">
        <v>747</v>
      </c>
      <c r="J127" t="s">
        <v>1211</v>
      </c>
      <c r="K127" t="s">
        <v>1343</v>
      </c>
      <c r="L127" t="s">
        <v>2374</v>
      </c>
      <c r="M127" t="s">
        <v>663</v>
      </c>
      <c r="N127" t="s">
        <v>982</v>
      </c>
      <c r="O127" t="s">
        <v>732</v>
      </c>
      <c r="P127" t="s">
        <v>828</v>
      </c>
      <c r="Q127" t="s">
        <v>1016</v>
      </c>
      <c r="R127" t="s">
        <v>687</v>
      </c>
      <c r="S127" t="s">
        <v>953</v>
      </c>
      <c r="T127" t="s">
        <v>1464</v>
      </c>
      <c r="U127" t="s">
        <v>1008</v>
      </c>
      <c r="V127" t="s">
        <v>929</v>
      </c>
      <c r="W127" t="s">
        <v>706</v>
      </c>
      <c r="X127" t="s">
        <v>2445</v>
      </c>
      <c r="Y127" t="s">
        <v>2335</v>
      </c>
      <c r="Z127" t="s">
        <v>831</v>
      </c>
      <c r="AA127" t="s">
        <v>2369</v>
      </c>
      <c r="AB127" t="s">
        <v>773</v>
      </c>
      <c r="AC127" t="s">
        <v>33</v>
      </c>
    </row>
    <row r="128" spans="1:29" x14ac:dyDescent="0.3">
      <c r="A128" t="s">
        <v>1431</v>
      </c>
      <c r="B128" t="s">
        <v>382</v>
      </c>
      <c r="C128" t="s">
        <v>931</v>
      </c>
      <c r="D128" t="s">
        <v>327</v>
      </c>
      <c r="E128" t="s">
        <v>50</v>
      </c>
      <c r="F128" t="s">
        <v>672</v>
      </c>
      <c r="G128" t="s">
        <v>672</v>
      </c>
      <c r="H128" t="s">
        <v>2555</v>
      </c>
      <c r="I128" t="s">
        <v>1435</v>
      </c>
      <c r="J128" t="s">
        <v>1106</v>
      </c>
      <c r="K128" t="s">
        <v>1153</v>
      </c>
      <c r="L128" t="s">
        <v>2304</v>
      </c>
      <c r="M128" t="s">
        <v>840</v>
      </c>
      <c r="N128" t="s">
        <v>986</v>
      </c>
      <c r="O128" t="s">
        <v>935</v>
      </c>
      <c r="P128" t="s">
        <v>841</v>
      </c>
      <c r="Q128" t="s">
        <v>687</v>
      </c>
      <c r="R128" t="s">
        <v>663</v>
      </c>
      <c r="S128" t="s">
        <v>695</v>
      </c>
      <c r="T128" t="s">
        <v>1009</v>
      </c>
      <c r="U128" t="s">
        <v>2317</v>
      </c>
      <c r="V128" t="s">
        <v>910</v>
      </c>
      <c r="W128" t="s">
        <v>2449</v>
      </c>
      <c r="X128" t="s">
        <v>2556</v>
      </c>
      <c r="Y128" t="s">
        <v>2459</v>
      </c>
      <c r="Z128" t="s">
        <v>2369</v>
      </c>
      <c r="AA128" t="s">
        <v>2351</v>
      </c>
      <c r="AB128" t="s">
        <v>2432</v>
      </c>
      <c r="AC128" t="s">
        <v>33</v>
      </c>
    </row>
    <row r="129" spans="1:29" x14ac:dyDescent="0.3">
      <c r="A129" t="s">
        <v>1436</v>
      </c>
      <c r="B129" t="s">
        <v>310</v>
      </c>
      <c r="C129" t="s">
        <v>902</v>
      </c>
      <c r="D129" t="s">
        <v>304</v>
      </c>
      <c r="E129" t="s">
        <v>41</v>
      </c>
      <c r="F129" t="s">
        <v>717</v>
      </c>
      <c r="G129" t="s">
        <v>717</v>
      </c>
      <c r="H129" t="s">
        <v>2557</v>
      </c>
      <c r="I129" t="s">
        <v>1455</v>
      </c>
      <c r="J129" t="s">
        <v>1242</v>
      </c>
      <c r="K129" t="s">
        <v>1535</v>
      </c>
      <c r="L129" t="s">
        <v>2558</v>
      </c>
      <c r="M129" t="s">
        <v>936</v>
      </c>
      <c r="N129" t="s">
        <v>683</v>
      </c>
      <c r="O129" t="s">
        <v>897</v>
      </c>
      <c r="P129" t="s">
        <v>719</v>
      </c>
      <c r="Q129" t="s">
        <v>710</v>
      </c>
      <c r="R129" t="s">
        <v>772</v>
      </c>
      <c r="S129" t="s">
        <v>685</v>
      </c>
      <c r="T129" t="s">
        <v>1325</v>
      </c>
      <c r="U129" t="s">
        <v>879</v>
      </c>
      <c r="V129" t="s">
        <v>910</v>
      </c>
      <c r="W129" t="s">
        <v>909</v>
      </c>
      <c r="X129" t="s">
        <v>2344</v>
      </c>
      <c r="Y129" t="s">
        <v>871</v>
      </c>
      <c r="Z129" t="s">
        <v>2267</v>
      </c>
      <c r="AA129" t="s">
        <v>879</v>
      </c>
      <c r="AB129" t="s">
        <v>735</v>
      </c>
      <c r="AC129" t="s">
        <v>33</v>
      </c>
    </row>
    <row r="130" spans="1:29" x14ac:dyDescent="0.3">
      <c r="A130" t="s">
        <v>1440</v>
      </c>
      <c r="B130" t="s">
        <v>479</v>
      </c>
      <c r="C130" t="s">
        <v>946</v>
      </c>
      <c r="D130" t="s">
        <v>327</v>
      </c>
      <c r="E130" t="s">
        <v>41</v>
      </c>
      <c r="F130" t="s">
        <v>1117</v>
      </c>
      <c r="G130" t="s">
        <v>1069</v>
      </c>
      <c r="H130" t="s">
        <v>2559</v>
      </c>
      <c r="I130" t="s">
        <v>659</v>
      </c>
      <c r="J130" t="s">
        <v>1679</v>
      </c>
      <c r="K130" t="s">
        <v>1311</v>
      </c>
      <c r="L130" t="s">
        <v>2560</v>
      </c>
      <c r="M130" t="s">
        <v>815</v>
      </c>
      <c r="N130" t="s">
        <v>1042</v>
      </c>
      <c r="O130" t="s">
        <v>731</v>
      </c>
      <c r="P130" t="s">
        <v>1178</v>
      </c>
      <c r="Q130" t="s">
        <v>710</v>
      </c>
      <c r="R130" t="s">
        <v>735</v>
      </c>
      <c r="S130" t="s">
        <v>1140</v>
      </c>
      <c r="T130" t="s">
        <v>1251</v>
      </c>
      <c r="U130" t="s">
        <v>2266</v>
      </c>
      <c r="V130" t="s">
        <v>772</v>
      </c>
      <c r="W130" t="s">
        <v>831</v>
      </c>
      <c r="X130" t="s">
        <v>2561</v>
      </c>
      <c r="Y130" t="s">
        <v>2546</v>
      </c>
      <c r="Z130" t="s">
        <v>2449</v>
      </c>
      <c r="AA130" t="s">
        <v>2562</v>
      </c>
      <c r="AB130" t="s">
        <v>2266</v>
      </c>
      <c r="AC130" t="s">
        <v>33</v>
      </c>
    </row>
    <row r="131" spans="1:29" x14ac:dyDescent="0.3">
      <c r="A131" t="s">
        <v>1443</v>
      </c>
      <c r="B131" t="s">
        <v>341</v>
      </c>
      <c r="C131" t="s">
        <v>818</v>
      </c>
      <c r="D131" t="s">
        <v>312</v>
      </c>
      <c r="E131" t="s">
        <v>28</v>
      </c>
      <c r="F131" t="s">
        <v>1176</v>
      </c>
      <c r="G131" t="s">
        <v>1176</v>
      </c>
      <c r="H131" t="s">
        <v>2563</v>
      </c>
      <c r="I131" t="s">
        <v>979</v>
      </c>
      <c r="J131" t="s">
        <v>2027</v>
      </c>
      <c r="K131" t="s">
        <v>1249</v>
      </c>
      <c r="L131" t="s">
        <v>2564</v>
      </c>
      <c r="M131" t="s">
        <v>712</v>
      </c>
      <c r="N131" t="s">
        <v>945</v>
      </c>
      <c r="O131" t="s">
        <v>937</v>
      </c>
      <c r="P131" t="s">
        <v>821</v>
      </c>
      <c r="Q131" t="s">
        <v>1008</v>
      </c>
      <c r="R131" t="s">
        <v>929</v>
      </c>
      <c r="S131" t="s">
        <v>1169</v>
      </c>
      <c r="T131" t="s">
        <v>1495</v>
      </c>
      <c r="U131" t="s">
        <v>866</v>
      </c>
      <c r="V131" t="s">
        <v>910</v>
      </c>
      <c r="W131" t="s">
        <v>746</v>
      </c>
      <c r="X131" t="s">
        <v>2565</v>
      </c>
      <c r="Y131" t="s">
        <v>721</v>
      </c>
      <c r="Z131" t="s">
        <v>2349</v>
      </c>
      <c r="AA131" t="s">
        <v>688</v>
      </c>
      <c r="AB131" t="s">
        <v>689</v>
      </c>
      <c r="AC131" t="s">
        <v>33</v>
      </c>
    </row>
    <row r="132" spans="1:29" x14ac:dyDescent="0.3">
      <c r="A132" t="s">
        <v>1445</v>
      </c>
      <c r="B132" t="s">
        <v>182</v>
      </c>
      <c r="C132" t="s">
        <v>671</v>
      </c>
      <c r="D132" t="s">
        <v>82</v>
      </c>
      <c r="E132" t="s">
        <v>52</v>
      </c>
      <c r="F132" t="s">
        <v>1010</v>
      </c>
      <c r="G132" t="s">
        <v>1061</v>
      </c>
      <c r="H132" t="s">
        <v>2566</v>
      </c>
      <c r="I132" t="s">
        <v>673</v>
      </c>
      <c r="J132" t="s">
        <v>1613</v>
      </c>
      <c r="K132" t="s">
        <v>2133</v>
      </c>
      <c r="L132" t="s">
        <v>2567</v>
      </c>
      <c r="M132" t="s">
        <v>772</v>
      </c>
      <c r="N132" t="s">
        <v>741</v>
      </c>
      <c r="O132" t="s">
        <v>704</v>
      </c>
      <c r="P132" t="s">
        <v>1338</v>
      </c>
      <c r="Q132" t="s">
        <v>772</v>
      </c>
      <c r="R132" t="s">
        <v>803</v>
      </c>
      <c r="S132" t="s">
        <v>1050</v>
      </c>
      <c r="T132" t="s">
        <v>1165</v>
      </c>
      <c r="U132" t="s">
        <v>910</v>
      </c>
      <c r="V132" t="s">
        <v>929</v>
      </c>
      <c r="W132" t="s">
        <v>919</v>
      </c>
      <c r="X132" t="s">
        <v>2531</v>
      </c>
      <c r="Y132" t="s">
        <v>2294</v>
      </c>
      <c r="Z132" t="s">
        <v>2335</v>
      </c>
      <c r="AA132" t="s">
        <v>2328</v>
      </c>
      <c r="AB132" t="s">
        <v>831</v>
      </c>
      <c r="AC132" t="s">
        <v>33</v>
      </c>
    </row>
    <row r="133" spans="1:29" x14ac:dyDescent="0.3">
      <c r="A133" t="s">
        <v>1449</v>
      </c>
      <c r="B133" t="s">
        <v>152</v>
      </c>
      <c r="C133" t="s">
        <v>671</v>
      </c>
      <c r="D133" t="s">
        <v>59</v>
      </c>
      <c r="E133" t="s">
        <v>36</v>
      </c>
      <c r="F133" t="s">
        <v>1010</v>
      </c>
      <c r="G133" t="s">
        <v>875</v>
      </c>
      <c r="H133" t="s">
        <v>2568</v>
      </c>
      <c r="I133" t="s">
        <v>648</v>
      </c>
      <c r="J133" t="s">
        <v>975</v>
      </c>
      <c r="K133" t="s">
        <v>934</v>
      </c>
      <c r="L133" t="s">
        <v>2569</v>
      </c>
      <c r="M133" t="s">
        <v>879</v>
      </c>
      <c r="N133" t="s">
        <v>825</v>
      </c>
      <c r="O133" t="s">
        <v>769</v>
      </c>
      <c r="P133" t="s">
        <v>1309</v>
      </c>
      <c r="Q133" t="s">
        <v>721</v>
      </c>
      <c r="R133" t="s">
        <v>1008</v>
      </c>
      <c r="S133" t="s">
        <v>1140</v>
      </c>
      <c r="T133" t="s">
        <v>708</v>
      </c>
      <c r="U133" t="s">
        <v>729</v>
      </c>
      <c r="V133" t="s">
        <v>755</v>
      </c>
      <c r="W133" t="s">
        <v>927</v>
      </c>
      <c r="X133" t="s">
        <v>2377</v>
      </c>
      <c r="Y133" t="s">
        <v>2483</v>
      </c>
      <c r="Z133" t="s">
        <v>879</v>
      </c>
      <c r="AA133" t="s">
        <v>711</v>
      </c>
      <c r="AB133" t="s">
        <v>687</v>
      </c>
      <c r="AC133" t="s">
        <v>33</v>
      </c>
    </row>
    <row r="134" spans="1:29" x14ac:dyDescent="0.3">
      <c r="A134" t="s">
        <v>1452</v>
      </c>
      <c r="B134" t="s">
        <v>37</v>
      </c>
      <c r="C134" t="s">
        <v>715</v>
      </c>
      <c r="D134" t="s">
        <v>716</v>
      </c>
      <c r="E134" t="s">
        <v>36</v>
      </c>
      <c r="F134" t="s">
        <v>717</v>
      </c>
      <c r="G134" t="s">
        <v>717</v>
      </c>
      <c r="H134" t="s">
        <v>2570</v>
      </c>
      <c r="I134" t="s">
        <v>1533</v>
      </c>
      <c r="J134" t="s">
        <v>1219</v>
      </c>
      <c r="K134" t="s">
        <v>809</v>
      </c>
      <c r="L134" t="s">
        <v>1346</v>
      </c>
      <c r="M134" t="s">
        <v>782</v>
      </c>
      <c r="N134" t="s">
        <v>1692</v>
      </c>
      <c r="O134" t="s">
        <v>945</v>
      </c>
      <c r="P134" t="s">
        <v>876</v>
      </c>
      <c r="Q134" t="s">
        <v>735</v>
      </c>
      <c r="R134" t="s">
        <v>772</v>
      </c>
      <c r="S134" t="s">
        <v>1330</v>
      </c>
      <c r="T134" t="s">
        <v>1276</v>
      </c>
      <c r="U134" t="s">
        <v>721</v>
      </c>
      <c r="V134" t="s">
        <v>667</v>
      </c>
      <c r="W134" t="s">
        <v>838</v>
      </c>
      <c r="X134" t="s">
        <v>2571</v>
      </c>
      <c r="Y134" t="s">
        <v>991</v>
      </c>
      <c r="Z134" t="s">
        <v>687</v>
      </c>
      <c r="AA134" t="s">
        <v>824</v>
      </c>
      <c r="AB134" t="s">
        <v>871</v>
      </c>
      <c r="AC134" t="s">
        <v>33</v>
      </c>
    </row>
    <row r="135" spans="1:29" x14ac:dyDescent="0.3">
      <c r="A135" t="s">
        <v>1454</v>
      </c>
      <c r="B135" t="s">
        <v>388</v>
      </c>
      <c r="C135" t="s">
        <v>939</v>
      </c>
      <c r="D135" t="s">
        <v>323</v>
      </c>
      <c r="E135" t="s">
        <v>36</v>
      </c>
      <c r="F135" t="s">
        <v>1222</v>
      </c>
      <c r="G135" t="s">
        <v>817</v>
      </c>
      <c r="H135" t="s">
        <v>2572</v>
      </c>
      <c r="I135" t="s">
        <v>935</v>
      </c>
      <c r="J135" t="s">
        <v>1450</v>
      </c>
      <c r="K135" t="s">
        <v>1711</v>
      </c>
      <c r="L135" t="s">
        <v>2564</v>
      </c>
      <c r="M135" t="s">
        <v>688</v>
      </c>
      <c r="N135" t="s">
        <v>654</v>
      </c>
      <c r="O135" t="s">
        <v>766</v>
      </c>
      <c r="P135" t="s">
        <v>1417</v>
      </c>
      <c r="Q135" t="s">
        <v>756</v>
      </c>
      <c r="R135" t="s">
        <v>768</v>
      </c>
      <c r="S135" t="s">
        <v>948</v>
      </c>
      <c r="T135" t="s">
        <v>1598</v>
      </c>
      <c r="U135" t="s">
        <v>733</v>
      </c>
      <c r="V135" t="s">
        <v>929</v>
      </c>
      <c r="W135" t="s">
        <v>710</v>
      </c>
      <c r="X135" t="s">
        <v>2573</v>
      </c>
      <c r="Y135" t="s">
        <v>2312</v>
      </c>
      <c r="Z135" t="s">
        <v>2316</v>
      </c>
      <c r="AA135" t="s">
        <v>2459</v>
      </c>
      <c r="AB135" t="s">
        <v>2285</v>
      </c>
      <c r="AC135" t="s">
        <v>33</v>
      </c>
    </row>
    <row r="136" spans="1:29" x14ac:dyDescent="0.3">
      <c r="A136" t="s">
        <v>1458</v>
      </c>
      <c r="B136" t="s">
        <v>127</v>
      </c>
      <c r="C136" t="s">
        <v>715</v>
      </c>
      <c r="D136" t="s">
        <v>43</v>
      </c>
      <c r="E136" t="s">
        <v>50</v>
      </c>
      <c r="F136" t="s">
        <v>1117</v>
      </c>
      <c r="G136" t="s">
        <v>889</v>
      </c>
      <c r="H136" t="s">
        <v>2574</v>
      </c>
      <c r="I136" t="s">
        <v>1042</v>
      </c>
      <c r="J136" t="s">
        <v>1123</v>
      </c>
      <c r="K136" t="s">
        <v>1715</v>
      </c>
      <c r="L136" t="s">
        <v>810</v>
      </c>
      <c r="M136" t="s">
        <v>1480</v>
      </c>
      <c r="N136" t="s">
        <v>1768</v>
      </c>
      <c r="O136" t="s">
        <v>2299</v>
      </c>
      <c r="P136" t="s">
        <v>1367</v>
      </c>
      <c r="Q136" t="s">
        <v>1008</v>
      </c>
      <c r="R136" t="s">
        <v>668</v>
      </c>
      <c r="S136" t="s">
        <v>686</v>
      </c>
      <c r="T136" t="s">
        <v>2299</v>
      </c>
      <c r="U136" t="s">
        <v>1016</v>
      </c>
      <c r="V136" t="s">
        <v>848</v>
      </c>
      <c r="W136" t="s">
        <v>909</v>
      </c>
      <c r="X136" t="s">
        <v>1974</v>
      </c>
      <c r="Y136" t="s">
        <v>2459</v>
      </c>
      <c r="Z136" t="s">
        <v>661</v>
      </c>
      <c r="AA136" t="s">
        <v>2284</v>
      </c>
      <c r="AB136" t="s">
        <v>803</v>
      </c>
      <c r="AC136" t="s">
        <v>33</v>
      </c>
    </row>
    <row r="137" spans="1:29" x14ac:dyDescent="0.3">
      <c r="A137" t="s">
        <v>1460</v>
      </c>
      <c r="B137" t="s">
        <v>352</v>
      </c>
      <c r="C137" t="s">
        <v>645</v>
      </c>
      <c r="D137" t="s">
        <v>309</v>
      </c>
      <c r="E137" t="s">
        <v>41</v>
      </c>
      <c r="F137" t="s">
        <v>1030</v>
      </c>
      <c r="G137" t="s">
        <v>1197</v>
      </c>
      <c r="H137" t="s">
        <v>2574</v>
      </c>
      <c r="I137" t="s">
        <v>995</v>
      </c>
      <c r="J137" t="s">
        <v>1279</v>
      </c>
      <c r="K137" t="s">
        <v>1135</v>
      </c>
      <c r="L137" t="s">
        <v>2575</v>
      </c>
      <c r="M137" t="s">
        <v>936</v>
      </c>
      <c r="N137" t="s">
        <v>884</v>
      </c>
      <c r="O137" t="s">
        <v>704</v>
      </c>
      <c r="P137" t="s">
        <v>1549</v>
      </c>
      <c r="Q137" t="s">
        <v>910</v>
      </c>
      <c r="R137" t="s">
        <v>803</v>
      </c>
      <c r="S137" t="s">
        <v>1373</v>
      </c>
      <c r="T137" t="s">
        <v>1528</v>
      </c>
      <c r="U137" t="s">
        <v>735</v>
      </c>
      <c r="V137" t="s">
        <v>2285</v>
      </c>
      <c r="W137" t="s">
        <v>667</v>
      </c>
      <c r="X137" t="s">
        <v>2576</v>
      </c>
      <c r="Y137" t="s">
        <v>665</v>
      </c>
      <c r="Z137" t="s">
        <v>2465</v>
      </c>
      <c r="AA137" t="s">
        <v>2432</v>
      </c>
      <c r="AB137" t="s">
        <v>711</v>
      </c>
      <c r="AC137" t="s">
        <v>33</v>
      </c>
    </row>
    <row r="138" spans="1:29" x14ac:dyDescent="0.3">
      <c r="A138" t="s">
        <v>1461</v>
      </c>
      <c r="B138" t="s">
        <v>156</v>
      </c>
      <c r="C138" t="s">
        <v>1061</v>
      </c>
      <c r="D138" t="s">
        <v>55</v>
      </c>
      <c r="E138" t="s">
        <v>36</v>
      </c>
      <c r="F138" t="s">
        <v>971</v>
      </c>
      <c r="G138" t="s">
        <v>1132</v>
      </c>
      <c r="H138" t="s">
        <v>2577</v>
      </c>
      <c r="I138" t="s">
        <v>1178</v>
      </c>
      <c r="J138" t="s">
        <v>1260</v>
      </c>
      <c r="K138" t="s">
        <v>1785</v>
      </c>
      <c r="L138" t="s">
        <v>2243</v>
      </c>
      <c r="M138" t="s">
        <v>651</v>
      </c>
      <c r="N138" t="s">
        <v>701</v>
      </c>
      <c r="O138" t="s">
        <v>652</v>
      </c>
      <c r="P138" t="s">
        <v>930</v>
      </c>
      <c r="Q138" t="s">
        <v>668</v>
      </c>
      <c r="R138" t="s">
        <v>768</v>
      </c>
      <c r="S138" t="s">
        <v>1435</v>
      </c>
      <c r="T138" t="s">
        <v>1241</v>
      </c>
      <c r="U138" t="s">
        <v>848</v>
      </c>
      <c r="V138" t="s">
        <v>668</v>
      </c>
      <c r="W138" t="s">
        <v>704</v>
      </c>
      <c r="X138" t="s">
        <v>2341</v>
      </c>
      <c r="Y138" t="s">
        <v>2285</v>
      </c>
      <c r="Z138" t="s">
        <v>910</v>
      </c>
      <c r="AA138" t="s">
        <v>687</v>
      </c>
      <c r="AB138" t="s">
        <v>929</v>
      </c>
      <c r="AC138" t="s">
        <v>33</v>
      </c>
    </row>
    <row r="139" spans="1:29" x14ac:dyDescent="0.3">
      <c r="A139" t="s">
        <v>1465</v>
      </c>
      <c r="B139" t="s">
        <v>454</v>
      </c>
      <c r="C139" t="s">
        <v>993</v>
      </c>
      <c r="D139" t="s">
        <v>59</v>
      </c>
      <c r="E139" t="s">
        <v>41</v>
      </c>
      <c r="F139" t="s">
        <v>759</v>
      </c>
      <c r="G139" t="s">
        <v>860</v>
      </c>
      <c r="H139" t="s">
        <v>2578</v>
      </c>
      <c r="I139" t="s">
        <v>695</v>
      </c>
      <c r="J139" t="s">
        <v>1632</v>
      </c>
      <c r="K139" t="s">
        <v>1057</v>
      </c>
      <c r="L139" t="s">
        <v>2579</v>
      </c>
      <c r="M139" t="s">
        <v>651</v>
      </c>
      <c r="N139" t="s">
        <v>731</v>
      </c>
      <c r="O139" t="s">
        <v>704</v>
      </c>
      <c r="P139" t="s">
        <v>766</v>
      </c>
      <c r="Q139" t="s">
        <v>772</v>
      </c>
      <c r="R139" t="s">
        <v>733</v>
      </c>
      <c r="S139" t="s">
        <v>730</v>
      </c>
      <c r="T139" t="s">
        <v>1214</v>
      </c>
      <c r="U139" t="s">
        <v>667</v>
      </c>
      <c r="V139" t="s">
        <v>665</v>
      </c>
      <c r="W139" t="s">
        <v>927</v>
      </c>
      <c r="X139" t="s">
        <v>2277</v>
      </c>
      <c r="Y139" t="s">
        <v>2387</v>
      </c>
      <c r="Z139" t="s">
        <v>2410</v>
      </c>
      <c r="AA139" t="s">
        <v>2328</v>
      </c>
      <c r="AB139" t="s">
        <v>831</v>
      </c>
      <c r="AC139" t="s">
        <v>33</v>
      </c>
    </row>
    <row r="140" spans="1:29" x14ac:dyDescent="0.3">
      <c r="A140" t="s">
        <v>1469</v>
      </c>
      <c r="B140" t="s">
        <v>71</v>
      </c>
      <c r="C140" t="s">
        <v>1024</v>
      </c>
      <c r="D140" t="s">
        <v>716</v>
      </c>
      <c r="E140" t="s">
        <v>52</v>
      </c>
      <c r="F140" t="s">
        <v>1166</v>
      </c>
      <c r="G140" t="s">
        <v>1166</v>
      </c>
      <c r="H140" t="s">
        <v>2580</v>
      </c>
      <c r="I140" t="s">
        <v>2366</v>
      </c>
      <c r="J140" t="s">
        <v>1734</v>
      </c>
      <c r="K140" t="s">
        <v>2309</v>
      </c>
      <c r="L140" t="s">
        <v>1991</v>
      </c>
      <c r="M140" t="s">
        <v>732</v>
      </c>
      <c r="N140" t="s">
        <v>1079</v>
      </c>
      <c r="O140" t="s">
        <v>654</v>
      </c>
      <c r="P140" t="s">
        <v>1446</v>
      </c>
      <c r="Q140" t="s">
        <v>668</v>
      </c>
      <c r="R140" t="s">
        <v>666</v>
      </c>
      <c r="S140" t="s">
        <v>659</v>
      </c>
      <c r="T140" t="s">
        <v>808</v>
      </c>
      <c r="U140" t="s">
        <v>1151</v>
      </c>
      <c r="V140" t="s">
        <v>698</v>
      </c>
      <c r="W140" t="s">
        <v>770</v>
      </c>
      <c r="X140" t="s">
        <v>1575</v>
      </c>
      <c r="Y140" t="s">
        <v>927</v>
      </c>
      <c r="Z140" t="s">
        <v>666</v>
      </c>
      <c r="AA140" t="s">
        <v>753</v>
      </c>
      <c r="AB140" t="s">
        <v>848</v>
      </c>
      <c r="AC140" t="s">
        <v>33</v>
      </c>
    </row>
    <row r="141" spans="1:29" x14ac:dyDescent="0.3">
      <c r="A141" t="s">
        <v>1472</v>
      </c>
      <c r="B141" t="s">
        <v>150</v>
      </c>
      <c r="C141" t="s">
        <v>645</v>
      </c>
      <c r="D141" t="s">
        <v>35</v>
      </c>
      <c r="E141" t="s">
        <v>41</v>
      </c>
      <c r="F141" t="s">
        <v>646</v>
      </c>
      <c r="G141" t="s">
        <v>645</v>
      </c>
      <c r="H141" t="s">
        <v>2581</v>
      </c>
      <c r="I141" t="s">
        <v>655</v>
      </c>
      <c r="J141" t="s">
        <v>1229</v>
      </c>
      <c r="K141" t="s">
        <v>1283</v>
      </c>
      <c r="L141" t="s">
        <v>2503</v>
      </c>
      <c r="M141" t="s">
        <v>746</v>
      </c>
      <c r="N141" t="s">
        <v>1435</v>
      </c>
      <c r="O141" t="s">
        <v>741</v>
      </c>
      <c r="P141" t="s">
        <v>683</v>
      </c>
      <c r="Q141" t="s">
        <v>665</v>
      </c>
      <c r="R141" t="s">
        <v>666</v>
      </c>
      <c r="S141" t="s">
        <v>1085</v>
      </c>
      <c r="T141" t="s">
        <v>761</v>
      </c>
      <c r="U141" t="s">
        <v>919</v>
      </c>
      <c r="V141" t="s">
        <v>919</v>
      </c>
      <c r="W141" t="s">
        <v>1053</v>
      </c>
      <c r="X141" t="s">
        <v>2582</v>
      </c>
      <c r="Y141" t="s">
        <v>910</v>
      </c>
      <c r="Z141" t="s">
        <v>2410</v>
      </c>
      <c r="AA141" t="s">
        <v>772</v>
      </c>
      <c r="AB141" t="s">
        <v>929</v>
      </c>
      <c r="AC141" t="s">
        <v>33</v>
      </c>
    </row>
    <row r="142" spans="1:29" x14ac:dyDescent="0.3">
      <c r="A142" t="s">
        <v>1475</v>
      </c>
      <c r="B142" t="s">
        <v>476</v>
      </c>
      <c r="C142" t="s">
        <v>738</v>
      </c>
      <c r="D142" t="s">
        <v>309</v>
      </c>
      <c r="E142" t="s">
        <v>50</v>
      </c>
      <c r="F142" t="s">
        <v>875</v>
      </c>
      <c r="G142" t="s">
        <v>875</v>
      </c>
      <c r="H142" t="s">
        <v>2583</v>
      </c>
      <c r="I142" t="s">
        <v>1676</v>
      </c>
      <c r="J142" t="s">
        <v>1963</v>
      </c>
      <c r="K142" t="s">
        <v>2489</v>
      </c>
      <c r="L142" t="s">
        <v>1161</v>
      </c>
      <c r="M142" t="s">
        <v>995</v>
      </c>
      <c r="N142" t="s">
        <v>1428</v>
      </c>
      <c r="O142" t="s">
        <v>1722</v>
      </c>
      <c r="P142" t="s">
        <v>1085</v>
      </c>
      <c r="Q142" t="s">
        <v>666</v>
      </c>
      <c r="R142" t="s">
        <v>730</v>
      </c>
      <c r="S142" t="s">
        <v>1173</v>
      </c>
      <c r="T142" t="s">
        <v>1042</v>
      </c>
      <c r="U142" t="s">
        <v>734</v>
      </c>
      <c r="V142" t="s">
        <v>710</v>
      </c>
      <c r="W142" t="s">
        <v>1053</v>
      </c>
      <c r="X142" t="s">
        <v>2584</v>
      </c>
      <c r="Y142" t="s">
        <v>772</v>
      </c>
      <c r="Z142" t="s">
        <v>768</v>
      </c>
      <c r="AA142" t="s">
        <v>710</v>
      </c>
      <c r="AB142" t="s">
        <v>665</v>
      </c>
      <c r="AC142" t="s">
        <v>33</v>
      </c>
    </row>
    <row r="143" spans="1:29" x14ac:dyDescent="0.3">
      <c r="A143" t="s">
        <v>1477</v>
      </c>
      <c r="B143" t="s">
        <v>124</v>
      </c>
      <c r="C143" t="s">
        <v>993</v>
      </c>
      <c r="D143" t="s">
        <v>716</v>
      </c>
      <c r="E143" t="s">
        <v>52</v>
      </c>
      <c r="F143" t="s">
        <v>1132</v>
      </c>
      <c r="G143" t="s">
        <v>805</v>
      </c>
      <c r="H143" t="s">
        <v>2583</v>
      </c>
      <c r="I143" t="s">
        <v>1251</v>
      </c>
      <c r="J143" t="s">
        <v>1670</v>
      </c>
      <c r="K143" t="s">
        <v>842</v>
      </c>
      <c r="L143" t="s">
        <v>1351</v>
      </c>
      <c r="M143" t="s">
        <v>919</v>
      </c>
      <c r="N143" t="s">
        <v>1409</v>
      </c>
      <c r="O143" t="s">
        <v>882</v>
      </c>
      <c r="P143" t="s">
        <v>846</v>
      </c>
      <c r="Q143" t="s">
        <v>929</v>
      </c>
      <c r="R143" t="s">
        <v>768</v>
      </c>
      <c r="S143" t="s">
        <v>863</v>
      </c>
      <c r="T143" t="s">
        <v>1029</v>
      </c>
      <c r="U143" t="s">
        <v>848</v>
      </c>
      <c r="V143" t="s">
        <v>929</v>
      </c>
      <c r="W143" t="s">
        <v>814</v>
      </c>
      <c r="X143" t="s">
        <v>2503</v>
      </c>
      <c r="Y143" t="s">
        <v>687</v>
      </c>
      <c r="Z143" t="s">
        <v>2316</v>
      </c>
      <c r="AA143" t="s">
        <v>733</v>
      </c>
      <c r="AB143" t="s">
        <v>666</v>
      </c>
      <c r="AC143" t="s">
        <v>33</v>
      </c>
    </row>
    <row r="144" spans="1:29" x14ac:dyDescent="0.3">
      <c r="A144" t="s">
        <v>1479</v>
      </c>
      <c r="B144" t="s">
        <v>443</v>
      </c>
      <c r="C144" t="s">
        <v>793</v>
      </c>
      <c r="D144" t="s">
        <v>316</v>
      </c>
      <c r="E144" t="s">
        <v>41</v>
      </c>
      <c r="F144" t="s">
        <v>1132</v>
      </c>
      <c r="G144" t="s">
        <v>1113</v>
      </c>
      <c r="H144" t="s">
        <v>2585</v>
      </c>
      <c r="I144" t="s">
        <v>1065</v>
      </c>
      <c r="J144" t="s">
        <v>675</v>
      </c>
      <c r="K144" t="s">
        <v>968</v>
      </c>
      <c r="L144" t="s">
        <v>2265</v>
      </c>
      <c r="M144" t="s">
        <v>936</v>
      </c>
      <c r="N144" t="s">
        <v>1233</v>
      </c>
      <c r="O144" t="s">
        <v>846</v>
      </c>
      <c r="P144" t="s">
        <v>658</v>
      </c>
      <c r="Q144" t="s">
        <v>1016</v>
      </c>
      <c r="R144" t="s">
        <v>1016</v>
      </c>
      <c r="S144" t="s">
        <v>899</v>
      </c>
      <c r="T144" t="s">
        <v>1348</v>
      </c>
      <c r="U144" t="s">
        <v>1016</v>
      </c>
      <c r="V144" t="s">
        <v>1008</v>
      </c>
      <c r="W144" t="s">
        <v>688</v>
      </c>
      <c r="X144" t="s">
        <v>2386</v>
      </c>
      <c r="Y144" t="s">
        <v>2266</v>
      </c>
      <c r="Z144" t="s">
        <v>676</v>
      </c>
      <c r="AA144" t="s">
        <v>2294</v>
      </c>
      <c r="AB144" t="s">
        <v>773</v>
      </c>
      <c r="AC144" t="s">
        <v>33</v>
      </c>
    </row>
    <row r="145" spans="1:29" x14ac:dyDescent="0.3">
      <c r="A145" t="s">
        <v>1482</v>
      </c>
      <c r="B145" t="s">
        <v>121</v>
      </c>
      <c r="C145" t="s">
        <v>946</v>
      </c>
      <c r="D145" t="s">
        <v>61</v>
      </c>
      <c r="E145" t="s">
        <v>41</v>
      </c>
      <c r="F145" t="s">
        <v>1132</v>
      </c>
      <c r="G145" t="s">
        <v>1037</v>
      </c>
      <c r="H145" t="s">
        <v>2586</v>
      </c>
      <c r="I145" t="s">
        <v>1241</v>
      </c>
      <c r="J145" t="s">
        <v>1209</v>
      </c>
      <c r="K145" t="s">
        <v>969</v>
      </c>
      <c r="L145" t="s">
        <v>2587</v>
      </c>
      <c r="M145" t="s">
        <v>927</v>
      </c>
      <c r="N145" t="s">
        <v>1071</v>
      </c>
      <c r="O145" t="s">
        <v>709</v>
      </c>
      <c r="P145" t="s">
        <v>679</v>
      </c>
      <c r="Q145" t="s">
        <v>698</v>
      </c>
      <c r="R145" t="s">
        <v>768</v>
      </c>
      <c r="S145" t="s">
        <v>747</v>
      </c>
      <c r="T145" t="s">
        <v>2287</v>
      </c>
      <c r="U145" t="s">
        <v>756</v>
      </c>
      <c r="V145" t="s">
        <v>689</v>
      </c>
      <c r="W145" t="s">
        <v>790</v>
      </c>
      <c r="X145" t="s">
        <v>2588</v>
      </c>
      <c r="Y145" t="s">
        <v>2285</v>
      </c>
      <c r="Z145" t="s">
        <v>729</v>
      </c>
      <c r="AA145" t="s">
        <v>768</v>
      </c>
      <c r="AB145" t="s">
        <v>687</v>
      </c>
      <c r="AC145" t="s">
        <v>33</v>
      </c>
    </row>
    <row r="146" spans="1:29" x14ac:dyDescent="0.3">
      <c r="A146" t="s">
        <v>1486</v>
      </c>
      <c r="B146" t="s">
        <v>145</v>
      </c>
      <c r="C146" t="s">
        <v>946</v>
      </c>
      <c r="D146" t="s">
        <v>67</v>
      </c>
      <c r="E146" t="s">
        <v>28</v>
      </c>
      <c r="F146" t="s">
        <v>1176</v>
      </c>
      <c r="G146" t="s">
        <v>1076</v>
      </c>
      <c r="H146" t="s">
        <v>2586</v>
      </c>
      <c r="I146" t="s">
        <v>1004</v>
      </c>
      <c r="J146" t="s">
        <v>1013</v>
      </c>
      <c r="K146" t="s">
        <v>1302</v>
      </c>
      <c r="L146" t="s">
        <v>2589</v>
      </c>
      <c r="M146" t="s">
        <v>664</v>
      </c>
      <c r="N146" t="s">
        <v>948</v>
      </c>
      <c r="O146" t="s">
        <v>825</v>
      </c>
      <c r="P146" t="s">
        <v>699</v>
      </c>
      <c r="Q146" t="s">
        <v>768</v>
      </c>
      <c r="R146" t="s">
        <v>651</v>
      </c>
      <c r="S146" t="s">
        <v>899</v>
      </c>
      <c r="T146" t="s">
        <v>1026</v>
      </c>
      <c r="U146" t="s">
        <v>756</v>
      </c>
      <c r="V146" t="s">
        <v>668</v>
      </c>
      <c r="W146" t="s">
        <v>790</v>
      </c>
      <c r="X146" t="s">
        <v>2588</v>
      </c>
      <c r="Y146" t="s">
        <v>2316</v>
      </c>
      <c r="Z146" t="s">
        <v>831</v>
      </c>
      <c r="AA146" t="s">
        <v>2294</v>
      </c>
      <c r="AB146" t="s">
        <v>711</v>
      </c>
      <c r="AC146" t="s">
        <v>33</v>
      </c>
    </row>
    <row r="147" spans="1:29" x14ac:dyDescent="0.3">
      <c r="A147" t="s">
        <v>1489</v>
      </c>
      <c r="B147" t="s">
        <v>303</v>
      </c>
      <c r="C147" t="s">
        <v>888</v>
      </c>
      <c r="D147" t="s">
        <v>716</v>
      </c>
      <c r="E147" t="s">
        <v>28</v>
      </c>
      <c r="F147" t="s">
        <v>889</v>
      </c>
      <c r="G147" t="s">
        <v>889</v>
      </c>
      <c r="H147" t="s">
        <v>2590</v>
      </c>
      <c r="I147" t="s">
        <v>804</v>
      </c>
      <c r="J147" t="s">
        <v>1954</v>
      </c>
      <c r="K147" t="s">
        <v>2591</v>
      </c>
      <c r="L147" t="s">
        <v>865</v>
      </c>
      <c r="M147" t="s">
        <v>741</v>
      </c>
      <c r="N147" t="s">
        <v>2592</v>
      </c>
      <c r="O147" t="s">
        <v>957</v>
      </c>
      <c r="P147" t="s">
        <v>2287</v>
      </c>
      <c r="Q147" t="s">
        <v>665</v>
      </c>
      <c r="R147" t="s">
        <v>771</v>
      </c>
      <c r="S147" t="s">
        <v>779</v>
      </c>
      <c r="T147" t="s">
        <v>690</v>
      </c>
      <c r="U147" t="s">
        <v>936</v>
      </c>
      <c r="V147" t="s">
        <v>848</v>
      </c>
      <c r="W147" t="s">
        <v>824</v>
      </c>
      <c r="X147" t="s">
        <v>1355</v>
      </c>
      <c r="Y147" t="s">
        <v>871</v>
      </c>
      <c r="Z147" t="s">
        <v>1008</v>
      </c>
      <c r="AA147" t="s">
        <v>1053</v>
      </c>
      <c r="AB147" t="s">
        <v>755</v>
      </c>
      <c r="AC147" t="s">
        <v>33</v>
      </c>
    </row>
    <row r="148" spans="1:29" x14ac:dyDescent="0.3">
      <c r="A148" t="s">
        <v>1491</v>
      </c>
      <c r="B148" t="s">
        <v>298</v>
      </c>
      <c r="C148" t="s">
        <v>888</v>
      </c>
      <c r="D148" t="s">
        <v>297</v>
      </c>
      <c r="E148" t="s">
        <v>41</v>
      </c>
      <c r="F148" t="s">
        <v>1084</v>
      </c>
      <c r="G148" t="s">
        <v>1069</v>
      </c>
      <c r="H148" t="s">
        <v>2593</v>
      </c>
      <c r="I148" t="s">
        <v>1146</v>
      </c>
      <c r="J148" t="s">
        <v>787</v>
      </c>
      <c r="K148" t="s">
        <v>1535</v>
      </c>
      <c r="L148" t="s">
        <v>2594</v>
      </c>
      <c r="M148" t="s">
        <v>689</v>
      </c>
      <c r="N148" t="s">
        <v>741</v>
      </c>
      <c r="O148" t="s">
        <v>788</v>
      </c>
      <c r="P148" t="s">
        <v>1243</v>
      </c>
      <c r="Q148" t="s">
        <v>665</v>
      </c>
      <c r="R148" t="s">
        <v>1008</v>
      </c>
      <c r="S148" t="s">
        <v>678</v>
      </c>
      <c r="T148" t="s">
        <v>1835</v>
      </c>
      <c r="U148" t="s">
        <v>756</v>
      </c>
      <c r="V148" t="s">
        <v>711</v>
      </c>
      <c r="W148" t="s">
        <v>667</v>
      </c>
      <c r="X148" t="s">
        <v>2440</v>
      </c>
      <c r="Y148" t="s">
        <v>2285</v>
      </c>
      <c r="Z148" t="s">
        <v>2369</v>
      </c>
      <c r="AA148" t="s">
        <v>2335</v>
      </c>
      <c r="AB148" t="s">
        <v>733</v>
      </c>
      <c r="AC148" t="s">
        <v>33</v>
      </c>
    </row>
    <row r="149" spans="1:29" x14ac:dyDescent="0.3">
      <c r="A149" t="s">
        <v>1494</v>
      </c>
      <c r="B149" t="s">
        <v>399</v>
      </c>
      <c r="C149" t="s">
        <v>888</v>
      </c>
      <c r="D149" t="s">
        <v>716</v>
      </c>
      <c r="E149" t="s">
        <v>28</v>
      </c>
      <c r="F149" t="s">
        <v>739</v>
      </c>
      <c r="G149" t="s">
        <v>691</v>
      </c>
      <c r="H149" t="s">
        <v>2595</v>
      </c>
      <c r="I149" t="s">
        <v>695</v>
      </c>
      <c r="J149" t="s">
        <v>681</v>
      </c>
      <c r="K149" t="s">
        <v>1963</v>
      </c>
      <c r="L149" t="s">
        <v>2320</v>
      </c>
      <c r="M149" t="s">
        <v>688</v>
      </c>
      <c r="N149" t="s">
        <v>1231</v>
      </c>
      <c r="O149" t="s">
        <v>770</v>
      </c>
      <c r="P149" t="s">
        <v>659</v>
      </c>
      <c r="Q149" t="s">
        <v>729</v>
      </c>
      <c r="R149" t="s">
        <v>729</v>
      </c>
      <c r="S149" t="s">
        <v>648</v>
      </c>
      <c r="T149" t="s">
        <v>986</v>
      </c>
      <c r="U149" t="s">
        <v>1008</v>
      </c>
      <c r="V149" t="s">
        <v>929</v>
      </c>
      <c r="W149" t="s">
        <v>706</v>
      </c>
      <c r="X149" t="s">
        <v>2489</v>
      </c>
      <c r="Y149" t="s">
        <v>2335</v>
      </c>
      <c r="Z149" t="s">
        <v>2284</v>
      </c>
      <c r="AA149" t="s">
        <v>2465</v>
      </c>
      <c r="AB149" t="s">
        <v>2285</v>
      </c>
      <c r="AC149" t="s">
        <v>33</v>
      </c>
    </row>
    <row r="150" spans="1:29" x14ac:dyDescent="0.3">
      <c r="A150" t="s">
        <v>1496</v>
      </c>
      <c r="B150" t="s">
        <v>348</v>
      </c>
      <c r="C150" t="s">
        <v>692</v>
      </c>
      <c r="D150" t="s">
        <v>316</v>
      </c>
      <c r="E150" t="s">
        <v>50</v>
      </c>
      <c r="F150" t="s">
        <v>1176</v>
      </c>
      <c r="G150" t="s">
        <v>1096</v>
      </c>
      <c r="H150" t="s">
        <v>2596</v>
      </c>
      <c r="I150" t="s">
        <v>1676</v>
      </c>
      <c r="J150" t="s">
        <v>1600</v>
      </c>
      <c r="K150" t="s">
        <v>2350</v>
      </c>
      <c r="L150" t="s">
        <v>1708</v>
      </c>
      <c r="M150" t="s">
        <v>905</v>
      </c>
      <c r="N150" t="s">
        <v>1017</v>
      </c>
      <c r="O150" t="s">
        <v>1674</v>
      </c>
      <c r="P150" t="s">
        <v>1353</v>
      </c>
      <c r="Q150" t="s">
        <v>756</v>
      </c>
      <c r="R150" t="s">
        <v>927</v>
      </c>
      <c r="S150" t="s">
        <v>1338</v>
      </c>
      <c r="T150" t="s">
        <v>679</v>
      </c>
      <c r="U150" t="s">
        <v>848</v>
      </c>
      <c r="V150" t="s">
        <v>735</v>
      </c>
      <c r="W150" t="s">
        <v>991</v>
      </c>
      <c r="X150" t="s">
        <v>1990</v>
      </c>
      <c r="Y150" t="s">
        <v>768</v>
      </c>
      <c r="Z150" t="s">
        <v>910</v>
      </c>
      <c r="AA150" t="s">
        <v>698</v>
      </c>
      <c r="AB150" t="s">
        <v>665</v>
      </c>
      <c r="AC150" t="s">
        <v>33</v>
      </c>
    </row>
    <row r="151" spans="1:29" x14ac:dyDescent="0.3">
      <c r="A151" t="s">
        <v>1497</v>
      </c>
      <c r="B151" t="s">
        <v>79</v>
      </c>
      <c r="C151" t="s">
        <v>793</v>
      </c>
      <c r="D151" t="s">
        <v>78</v>
      </c>
      <c r="E151" t="s">
        <v>36</v>
      </c>
      <c r="F151" t="s">
        <v>739</v>
      </c>
      <c r="G151" t="s">
        <v>946</v>
      </c>
      <c r="H151" t="s">
        <v>2597</v>
      </c>
      <c r="I151" t="s">
        <v>1056</v>
      </c>
      <c r="J151" t="s">
        <v>1195</v>
      </c>
      <c r="K151" t="s">
        <v>1638</v>
      </c>
      <c r="L151" t="s">
        <v>2435</v>
      </c>
      <c r="M151" t="s">
        <v>662</v>
      </c>
      <c r="N151" t="s">
        <v>785</v>
      </c>
      <c r="O151" t="s">
        <v>882</v>
      </c>
      <c r="P151" t="s">
        <v>1428</v>
      </c>
      <c r="Q151" t="s">
        <v>815</v>
      </c>
      <c r="R151" t="s">
        <v>1016</v>
      </c>
      <c r="S151" t="s">
        <v>877</v>
      </c>
      <c r="T151" t="s">
        <v>1159</v>
      </c>
      <c r="U151" t="s">
        <v>667</v>
      </c>
      <c r="V151" t="s">
        <v>689</v>
      </c>
      <c r="W151" t="s">
        <v>699</v>
      </c>
      <c r="X151" t="s">
        <v>2487</v>
      </c>
      <c r="Y151" t="s">
        <v>1274</v>
      </c>
      <c r="Z151" t="s">
        <v>710</v>
      </c>
      <c r="AA151" t="s">
        <v>756</v>
      </c>
      <c r="AB151" t="s">
        <v>665</v>
      </c>
      <c r="AC151" t="s">
        <v>33</v>
      </c>
    </row>
    <row r="152" spans="1:29" x14ac:dyDescent="0.3">
      <c r="A152" t="s">
        <v>1498</v>
      </c>
      <c r="B152" t="s">
        <v>358</v>
      </c>
      <c r="C152" t="s">
        <v>645</v>
      </c>
      <c r="D152" t="s">
        <v>716</v>
      </c>
      <c r="E152" t="s">
        <v>41</v>
      </c>
      <c r="F152" t="s">
        <v>1062</v>
      </c>
      <c r="G152" t="s">
        <v>888</v>
      </c>
      <c r="H152" t="s">
        <v>2598</v>
      </c>
      <c r="I152" t="s">
        <v>648</v>
      </c>
      <c r="J152" t="s">
        <v>1123</v>
      </c>
      <c r="K152" t="s">
        <v>1744</v>
      </c>
      <c r="L152" t="s">
        <v>2489</v>
      </c>
      <c r="M152" t="s">
        <v>698</v>
      </c>
      <c r="N152" t="s">
        <v>648</v>
      </c>
      <c r="O152" t="s">
        <v>824</v>
      </c>
      <c r="P152" t="s">
        <v>1004</v>
      </c>
      <c r="Q152" t="s">
        <v>756</v>
      </c>
      <c r="R152" t="s">
        <v>910</v>
      </c>
      <c r="S152" t="s">
        <v>685</v>
      </c>
      <c r="T152" t="s">
        <v>1103</v>
      </c>
      <c r="U152" t="s">
        <v>711</v>
      </c>
      <c r="V152" t="s">
        <v>910</v>
      </c>
      <c r="W152" t="s">
        <v>756</v>
      </c>
      <c r="X152" t="s">
        <v>2494</v>
      </c>
      <c r="Y152" t="s">
        <v>2541</v>
      </c>
      <c r="Z152" t="s">
        <v>2410</v>
      </c>
      <c r="AA152" t="s">
        <v>2428</v>
      </c>
      <c r="AB152" t="s">
        <v>1274</v>
      </c>
      <c r="AC152" t="s">
        <v>33</v>
      </c>
    </row>
    <row r="153" spans="1:29" x14ac:dyDescent="0.3">
      <c r="A153" t="s">
        <v>1501</v>
      </c>
      <c r="B153" t="s">
        <v>106</v>
      </c>
      <c r="C153" t="s">
        <v>793</v>
      </c>
      <c r="D153" t="s">
        <v>78</v>
      </c>
      <c r="E153" t="s">
        <v>28</v>
      </c>
      <c r="F153" t="s">
        <v>819</v>
      </c>
      <c r="G153" t="s">
        <v>901</v>
      </c>
      <c r="H153" t="s">
        <v>2599</v>
      </c>
      <c r="I153" t="s">
        <v>1071</v>
      </c>
      <c r="J153" t="s">
        <v>1954</v>
      </c>
      <c r="K153" t="s">
        <v>1679</v>
      </c>
      <c r="L153" t="s">
        <v>2600</v>
      </c>
      <c r="M153" t="s">
        <v>766</v>
      </c>
      <c r="N153" t="s">
        <v>761</v>
      </c>
      <c r="O153" t="s">
        <v>1178</v>
      </c>
      <c r="P153" t="s">
        <v>1146</v>
      </c>
      <c r="Q153" t="s">
        <v>1008</v>
      </c>
      <c r="R153" t="s">
        <v>1016</v>
      </c>
      <c r="S153" t="s">
        <v>701</v>
      </c>
      <c r="T153" t="s">
        <v>821</v>
      </c>
      <c r="U153" t="s">
        <v>706</v>
      </c>
      <c r="V153" t="s">
        <v>698</v>
      </c>
      <c r="W153" t="s">
        <v>663</v>
      </c>
      <c r="X153" t="s">
        <v>2302</v>
      </c>
      <c r="Y153" t="s">
        <v>735</v>
      </c>
      <c r="Z153" t="s">
        <v>768</v>
      </c>
      <c r="AA153" t="s">
        <v>755</v>
      </c>
      <c r="AB153" t="s">
        <v>668</v>
      </c>
      <c r="AC153" t="s">
        <v>33</v>
      </c>
    </row>
    <row r="154" spans="1:29" x14ac:dyDescent="0.3">
      <c r="A154" t="s">
        <v>1503</v>
      </c>
      <c r="B154" t="s">
        <v>123</v>
      </c>
      <c r="C154" t="s">
        <v>715</v>
      </c>
      <c r="D154" t="s">
        <v>32</v>
      </c>
      <c r="E154" t="s">
        <v>41</v>
      </c>
      <c r="F154" t="s">
        <v>1125</v>
      </c>
      <c r="G154" t="s">
        <v>775</v>
      </c>
      <c r="H154" t="s">
        <v>2601</v>
      </c>
      <c r="I154" t="s">
        <v>654</v>
      </c>
      <c r="J154" t="s">
        <v>1210</v>
      </c>
      <c r="K154" t="s">
        <v>2602</v>
      </c>
      <c r="L154" t="s">
        <v>2402</v>
      </c>
      <c r="M154" t="s">
        <v>687</v>
      </c>
      <c r="N154" t="s">
        <v>807</v>
      </c>
      <c r="O154" t="s">
        <v>652</v>
      </c>
      <c r="P154" t="s">
        <v>894</v>
      </c>
      <c r="Q154" t="s">
        <v>772</v>
      </c>
      <c r="R154" t="s">
        <v>733</v>
      </c>
      <c r="S154" t="s">
        <v>844</v>
      </c>
      <c r="T154" t="s">
        <v>1004</v>
      </c>
      <c r="U154" t="s">
        <v>1016</v>
      </c>
      <c r="V154" t="s">
        <v>910</v>
      </c>
      <c r="W154" t="s">
        <v>815</v>
      </c>
      <c r="X154" t="s">
        <v>2315</v>
      </c>
      <c r="Y154" t="s">
        <v>2328</v>
      </c>
      <c r="Z154" t="s">
        <v>2349</v>
      </c>
      <c r="AA154" t="s">
        <v>2459</v>
      </c>
      <c r="AB154" t="s">
        <v>2285</v>
      </c>
      <c r="AC154" t="s">
        <v>33</v>
      </c>
    </row>
    <row r="155" spans="1:29" x14ac:dyDescent="0.3">
      <c r="A155" t="s">
        <v>1508</v>
      </c>
      <c r="B155" t="s">
        <v>140</v>
      </c>
      <c r="C155" t="s">
        <v>1069</v>
      </c>
      <c r="D155" t="s">
        <v>47</v>
      </c>
      <c r="E155" t="s">
        <v>50</v>
      </c>
      <c r="F155" t="s">
        <v>955</v>
      </c>
      <c r="G155" t="s">
        <v>1095</v>
      </c>
      <c r="H155" t="s">
        <v>2601</v>
      </c>
      <c r="I155" t="s">
        <v>1435</v>
      </c>
      <c r="J155" t="s">
        <v>989</v>
      </c>
      <c r="K155" t="s">
        <v>1783</v>
      </c>
      <c r="L155" t="s">
        <v>2315</v>
      </c>
      <c r="M155" t="s">
        <v>704</v>
      </c>
      <c r="N155" t="s">
        <v>853</v>
      </c>
      <c r="O155" t="s">
        <v>785</v>
      </c>
      <c r="P155" t="s">
        <v>982</v>
      </c>
      <c r="Q155" t="s">
        <v>772</v>
      </c>
      <c r="R155" t="s">
        <v>815</v>
      </c>
      <c r="S155" t="s">
        <v>659</v>
      </c>
      <c r="T155" t="s">
        <v>1205</v>
      </c>
      <c r="U155" t="s">
        <v>698</v>
      </c>
      <c r="V155" t="s">
        <v>667</v>
      </c>
      <c r="W155" t="s">
        <v>814</v>
      </c>
      <c r="X155" t="s">
        <v>2468</v>
      </c>
      <c r="Y155" t="s">
        <v>831</v>
      </c>
      <c r="Z155" t="s">
        <v>772</v>
      </c>
      <c r="AA155" t="s">
        <v>687</v>
      </c>
      <c r="AB155" t="s">
        <v>910</v>
      </c>
      <c r="AC155" t="s">
        <v>33</v>
      </c>
    </row>
    <row r="156" spans="1:29" x14ac:dyDescent="0.3">
      <c r="A156" t="s">
        <v>1511</v>
      </c>
      <c r="B156" t="s">
        <v>338</v>
      </c>
      <c r="C156" t="s">
        <v>671</v>
      </c>
      <c r="D156" t="s">
        <v>82</v>
      </c>
      <c r="E156" t="s">
        <v>36</v>
      </c>
      <c r="F156" t="s">
        <v>1132</v>
      </c>
      <c r="G156" t="s">
        <v>738</v>
      </c>
      <c r="H156" t="s">
        <v>2603</v>
      </c>
      <c r="I156" t="s">
        <v>1169</v>
      </c>
      <c r="J156" t="s">
        <v>1262</v>
      </c>
      <c r="K156" t="s">
        <v>1200</v>
      </c>
      <c r="L156" t="s">
        <v>2560</v>
      </c>
      <c r="M156" t="s">
        <v>848</v>
      </c>
      <c r="N156" t="s">
        <v>945</v>
      </c>
      <c r="O156" t="s">
        <v>658</v>
      </c>
      <c r="P156" t="s">
        <v>702</v>
      </c>
      <c r="Q156" t="s">
        <v>772</v>
      </c>
      <c r="R156" t="s">
        <v>729</v>
      </c>
      <c r="S156" t="s">
        <v>744</v>
      </c>
      <c r="T156" t="s">
        <v>742</v>
      </c>
      <c r="U156" t="s">
        <v>2267</v>
      </c>
      <c r="V156" t="s">
        <v>1008</v>
      </c>
      <c r="W156" t="s">
        <v>666</v>
      </c>
      <c r="X156" t="s">
        <v>2604</v>
      </c>
      <c r="Y156" t="s">
        <v>2477</v>
      </c>
      <c r="Z156" t="s">
        <v>2369</v>
      </c>
      <c r="AA156" t="s">
        <v>2504</v>
      </c>
      <c r="AB156" t="s">
        <v>2294</v>
      </c>
      <c r="AC156" t="s">
        <v>33</v>
      </c>
    </row>
    <row r="157" spans="1:29" x14ac:dyDescent="0.3">
      <c r="A157" t="s">
        <v>1512</v>
      </c>
      <c r="B157" t="s">
        <v>180</v>
      </c>
      <c r="C157" t="s">
        <v>834</v>
      </c>
      <c r="D157" t="s">
        <v>49</v>
      </c>
      <c r="E157" t="s">
        <v>52</v>
      </c>
      <c r="F157" t="s">
        <v>1117</v>
      </c>
      <c r="G157" t="s">
        <v>921</v>
      </c>
      <c r="H157" t="s">
        <v>2605</v>
      </c>
      <c r="I157" t="s">
        <v>1233</v>
      </c>
      <c r="J157" t="s">
        <v>1703</v>
      </c>
      <c r="K157" t="s">
        <v>1444</v>
      </c>
      <c r="L157" t="s">
        <v>839</v>
      </c>
      <c r="M157" t="s">
        <v>712</v>
      </c>
      <c r="N157" t="s">
        <v>673</v>
      </c>
      <c r="O157" t="s">
        <v>732</v>
      </c>
      <c r="P157" t="s">
        <v>784</v>
      </c>
      <c r="Q157" t="s">
        <v>929</v>
      </c>
      <c r="R157" t="s">
        <v>663</v>
      </c>
      <c r="S157" t="s">
        <v>744</v>
      </c>
      <c r="T157" t="s">
        <v>841</v>
      </c>
      <c r="U157" t="s">
        <v>666</v>
      </c>
      <c r="V157" t="s">
        <v>1008</v>
      </c>
      <c r="W157" t="s">
        <v>735</v>
      </c>
      <c r="X157" t="s">
        <v>2458</v>
      </c>
      <c r="Y157" t="s">
        <v>2438</v>
      </c>
      <c r="Z157" t="s">
        <v>803</v>
      </c>
      <c r="AA157" t="s">
        <v>2541</v>
      </c>
      <c r="AB157" t="s">
        <v>831</v>
      </c>
      <c r="AC157" t="s">
        <v>33</v>
      </c>
    </row>
    <row r="158" spans="1:29" x14ac:dyDescent="0.3">
      <c r="A158" t="s">
        <v>1515</v>
      </c>
      <c r="B158" t="s">
        <v>148</v>
      </c>
      <c r="C158" t="s">
        <v>834</v>
      </c>
      <c r="D158" t="s">
        <v>61</v>
      </c>
      <c r="E158" t="s">
        <v>41</v>
      </c>
      <c r="F158" t="s">
        <v>1010</v>
      </c>
      <c r="G158" t="s">
        <v>874</v>
      </c>
      <c r="H158" t="s">
        <v>2606</v>
      </c>
      <c r="I158" t="s">
        <v>825</v>
      </c>
      <c r="J158" t="s">
        <v>1059</v>
      </c>
      <c r="K158" t="s">
        <v>1279</v>
      </c>
      <c r="L158" t="s">
        <v>1660</v>
      </c>
      <c r="M158" t="s">
        <v>712</v>
      </c>
      <c r="N158" t="s">
        <v>654</v>
      </c>
      <c r="O158" t="s">
        <v>727</v>
      </c>
      <c r="P158" t="s">
        <v>1085</v>
      </c>
      <c r="Q158" t="s">
        <v>665</v>
      </c>
      <c r="R158" t="s">
        <v>710</v>
      </c>
      <c r="S158" t="s">
        <v>658</v>
      </c>
      <c r="T158" t="s">
        <v>1674</v>
      </c>
      <c r="U158" t="s">
        <v>665</v>
      </c>
      <c r="V158" t="s">
        <v>710</v>
      </c>
      <c r="W158" t="s">
        <v>721</v>
      </c>
      <c r="X158" t="s">
        <v>2607</v>
      </c>
      <c r="Y158" t="s">
        <v>2266</v>
      </c>
      <c r="Z158" t="s">
        <v>1274</v>
      </c>
      <c r="AA158" t="s">
        <v>2266</v>
      </c>
      <c r="AB158" t="s">
        <v>773</v>
      </c>
      <c r="AC158" t="s">
        <v>33</v>
      </c>
    </row>
    <row r="159" spans="1:29" x14ac:dyDescent="0.3">
      <c r="A159" t="s">
        <v>1518</v>
      </c>
      <c r="B159" t="s">
        <v>259</v>
      </c>
      <c r="C159" t="s">
        <v>738</v>
      </c>
      <c r="D159" t="s">
        <v>43</v>
      </c>
      <c r="E159" t="s">
        <v>52</v>
      </c>
      <c r="F159" t="s">
        <v>1010</v>
      </c>
      <c r="G159" t="s">
        <v>1069</v>
      </c>
      <c r="H159" t="s">
        <v>2608</v>
      </c>
      <c r="I159" t="s">
        <v>707</v>
      </c>
      <c r="J159" t="s">
        <v>725</v>
      </c>
      <c r="K159" t="s">
        <v>1137</v>
      </c>
      <c r="L159" t="s">
        <v>2517</v>
      </c>
      <c r="M159" t="s">
        <v>753</v>
      </c>
      <c r="N159" t="s">
        <v>708</v>
      </c>
      <c r="O159" t="s">
        <v>863</v>
      </c>
      <c r="P159" t="s">
        <v>744</v>
      </c>
      <c r="Q159" t="s">
        <v>666</v>
      </c>
      <c r="R159" t="s">
        <v>772</v>
      </c>
      <c r="S159" t="s">
        <v>707</v>
      </c>
      <c r="T159" t="s">
        <v>1146</v>
      </c>
      <c r="U159" t="s">
        <v>773</v>
      </c>
      <c r="V159" t="s">
        <v>756</v>
      </c>
      <c r="W159" t="s">
        <v>735</v>
      </c>
      <c r="X159" t="s">
        <v>2458</v>
      </c>
      <c r="Y159" t="s">
        <v>2465</v>
      </c>
      <c r="Z159" t="s">
        <v>2449</v>
      </c>
      <c r="AA159" t="s">
        <v>2477</v>
      </c>
      <c r="AB159" t="s">
        <v>2449</v>
      </c>
      <c r="AC159" t="s">
        <v>33</v>
      </c>
    </row>
    <row r="160" spans="1:29" x14ac:dyDescent="0.3">
      <c r="A160" t="s">
        <v>1522</v>
      </c>
      <c r="B160" t="s">
        <v>135</v>
      </c>
      <c r="C160" t="s">
        <v>818</v>
      </c>
      <c r="D160" t="s">
        <v>55</v>
      </c>
      <c r="E160" t="s">
        <v>41</v>
      </c>
      <c r="F160" t="s">
        <v>777</v>
      </c>
      <c r="G160" t="s">
        <v>817</v>
      </c>
      <c r="H160" t="s">
        <v>2609</v>
      </c>
      <c r="I160" t="s">
        <v>1373</v>
      </c>
      <c r="J160" t="s">
        <v>1195</v>
      </c>
      <c r="K160" t="s">
        <v>2610</v>
      </c>
      <c r="L160" t="s">
        <v>2611</v>
      </c>
      <c r="M160" t="s">
        <v>668</v>
      </c>
      <c r="N160" t="s">
        <v>1178</v>
      </c>
      <c r="O160" t="s">
        <v>658</v>
      </c>
      <c r="P160" t="s">
        <v>1144</v>
      </c>
      <c r="Q160" t="s">
        <v>668</v>
      </c>
      <c r="R160" t="s">
        <v>666</v>
      </c>
      <c r="S160" t="s">
        <v>1205</v>
      </c>
      <c r="T160" t="s">
        <v>957</v>
      </c>
      <c r="U160" t="s">
        <v>1016</v>
      </c>
      <c r="V160" t="s">
        <v>668</v>
      </c>
      <c r="W160" t="s">
        <v>871</v>
      </c>
      <c r="X160" t="s">
        <v>2311</v>
      </c>
      <c r="Y160" t="s">
        <v>729</v>
      </c>
      <c r="Z160" t="s">
        <v>772</v>
      </c>
      <c r="AA160" t="s">
        <v>756</v>
      </c>
      <c r="AB160" t="s">
        <v>1016</v>
      </c>
      <c r="AC160" t="s">
        <v>33</v>
      </c>
    </row>
    <row r="161" spans="1:29" x14ac:dyDescent="0.3">
      <c r="A161" t="s">
        <v>1526</v>
      </c>
      <c r="B161" t="s">
        <v>167</v>
      </c>
      <c r="C161" t="s">
        <v>715</v>
      </c>
      <c r="D161" t="s">
        <v>35</v>
      </c>
      <c r="E161" t="s">
        <v>41</v>
      </c>
      <c r="F161" t="s">
        <v>1010</v>
      </c>
      <c r="G161" t="s">
        <v>901</v>
      </c>
      <c r="H161" t="s">
        <v>2612</v>
      </c>
      <c r="I161" t="s">
        <v>1235</v>
      </c>
      <c r="J161" t="s">
        <v>684</v>
      </c>
      <c r="K161" t="s">
        <v>1614</v>
      </c>
      <c r="L161" t="s">
        <v>2613</v>
      </c>
      <c r="M161" t="s">
        <v>815</v>
      </c>
      <c r="N161" t="s">
        <v>747</v>
      </c>
      <c r="O161" t="s">
        <v>1151</v>
      </c>
      <c r="P161" t="s">
        <v>685</v>
      </c>
      <c r="Q161" t="s">
        <v>929</v>
      </c>
      <c r="R161" t="s">
        <v>711</v>
      </c>
      <c r="S161" t="s">
        <v>788</v>
      </c>
      <c r="T161" t="s">
        <v>1255</v>
      </c>
      <c r="U161" t="s">
        <v>706</v>
      </c>
      <c r="V161" t="s">
        <v>668</v>
      </c>
      <c r="W161" t="s">
        <v>746</v>
      </c>
      <c r="X161" t="s">
        <v>2270</v>
      </c>
      <c r="Y161" t="s">
        <v>929</v>
      </c>
      <c r="Z161" t="s">
        <v>2285</v>
      </c>
      <c r="AA161" t="s">
        <v>910</v>
      </c>
      <c r="AB161" t="s">
        <v>929</v>
      </c>
      <c r="AC161" t="s">
        <v>33</v>
      </c>
    </row>
    <row r="162" spans="1:29" x14ac:dyDescent="0.3">
      <c r="A162" t="s">
        <v>1527</v>
      </c>
      <c r="B162" t="s">
        <v>422</v>
      </c>
      <c r="C162" t="s">
        <v>715</v>
      </c>
      <c r="D162" t="s">
        <v>327</v>
      </c>
      <c r="E162" t="s">
        <v>52</v>
      </c>
      <c r="F162" t="s">
        <v>1197</v>
      </c>
      <c r="G162" t="s">
        <v>1375</v>
      </c>
      <c r="H162" t="s">
        <v>2614</v>
      </c>
      <c r="I162" t="s">
        <v>953</v>
      </c>
      <c r="J162" t="s">
        <v>943</v>
      </c>
      <c r="K162" t="s">
        <v>943</v>
      </c>
      <c r="L162" t="s">
        <v>1842</v>
      </c>
      <c r="M162" t="s">
        <v>689</v>
      </c>
      <c r="N162" t="s">
        <v>779</v>
      </c>
      <c r="O162" t="s">
        <v>838</v>
      </c>
      <c r="P162" t="s">
        <v>685</v>
      </c>
      <c r="Q162" t="s">
        <v>729</v>
      </c>
      <c r="R162" t="s">
        <v>729</v>
      </c>
      <c r="S162" t="s">
        <v>722</v>
      </c>
      <c r="T162" t="s">
        <v>1103</v>
      </c>
      <c r="U162" t="s">
        <v>666</v>
      </c>
      <c r="V162" t="s">
        <v>831</v>
      </c>
      <c r="W162" t="s">
        <v>772</v>
      </c>
      <c r="X162" t="s">
        <v>2615</v>
      </c>
      <c r="Y162" t="s">
        <v>2312</v>
      </c>
      <c r="Z162" t="s">
        <v>2459</v>
      </c>
      <c r="AA162" t="s">
        <v>2504</v>
      </c>
      <c r="AB162" t="s">
        <v>2294</v>
      </c>
      <c r="AC162" t="s">
        <v>33</v>
      </c>
    </row>
    <row r="163" spans="1:29" x14ac:dyDescent="0.3">
      <c r="A163" t="s">
        <v>1531</v>
      </c>
      <c r="B163" t="s">
        <v>360</v>
      </c>
      <c r="C163" t="s">
        <v>671</v>
      </c>
      <c r="D163" t="s">
        <v>716</v>
      </c>
      <c r="E163" t="s">
        <v>41</v>
      </c>
      <c r="F163" t="s">
        <v>1132</v>
      </c>
      <c r="G163" t="s">
        <v>691</v>
      </c>
      <c r="H163" t="s">
        <v>2616</v>
      </c>
      <c r="I163" t="s">
        <v>1146</v>
      </c>
      <c r="J163" t="s">
        <v>1195</v>
      </c>
      <c r="K163" t="s">
        <v>968</v>
      </c>
      <c r="L163" t="s">
        <v>1875</v>
      </c>
      <c r="M163" t="s">
        <v>815</v>
      </c>
      <c r="N163" t="s">
        <v>953</v>
      </c>
      <c r="O163" t="s">
        <v>828</v>
      </c>
      <c r="P163" t="s">
        <v>780</v>
      </c>
      <c r="Q163" t="s">
        <v>665</v>
      </c>
      <c r="R163" t="s">
        <v>756</v>
      </c>
      <c r="S163" t="s">
        <v>709</v>
      </c>
      <c r="T163" t="s">
        <v>957</v>
      </c>
      <c r="U163" t="s">
        <v>667</v>
      </c>
      <c r="V163" t="s">
        <v>1016</v>
      </c>
      <c r="W163" t="s">
        <v>927</v>
      </c>
      <c r="X163" t="s">
        <v>2454</v>
      </c>
      <c r="Y163" t="s">
        <v>729</v>
      </c>
      <c r="Z163" t="s">
        <v>831</v>
      </c>
      <c r="AA163" t="s">
        <v>661</v>
      </c>
      <c r="AB163" t="s">
        <v>687</v>
      </c>
      <c r="AC163" t="s">
        <v>33</v>
      </c>
    </row>
    <row r="164" spans="1:29" x14ac:dyDescent="0.3">
      <c r="A164" t="s">
        <v>1532</v>
      </c>
      <c r="B164" t="s">
        <v>160</v>
      </c>
      <c r="C164" t="s">
        <v>793</v>
      </c>
      <c r="D164" t="s">
        <v>45</v>
      </c>
      <c r="E164" t="s">
        <v>36</v>
      </c>
      <c r="F164" t="s">
        <v>1132</v>
      </c>
      <c r="G164" t="s">
        <v>817</v>
      </c>
      <c r="H164" t="s">
        <v>2617</v>
      </c>
      <c r="I164" t="s">
        <v>1004</v>
      </c>
      <c r="J164" t="s">
        <v>975</v>
      </c>
      <c r="K164" t="s">
        <v>917</v>
      </c>
      <c r="L164" t="s">
        <v>2588</v>
      </c>
      <c r="M164" t="s">
        <v>879</v>
      </c>
      <c r="N164" t="s">
        <v>882</v>
      </c>
      <c r="O164" t="s">
        <v>788</v>
      </c>
      <c r="P164" t="s">
        <v>1309</v>
      </c>
      <c r="Q164" t="s">
        <v>651</v>
      </c>
      <c r="R164" t="s">
        <v>666</v>
      </c>
      <c r="S164" t="s">
        <v>824</v>
      </c>
      <c r="T164" t="s">
        <v>1071</v>
      </c>
      <c r="U164" t="s">
        <v>710</v>
      </c>
      <c r="V164" t="s">
        <v>929</v>
      </c>
      <c r="W164" t="s">
        <v>755</v>
      </c>
      <c r="X164" t="s">
        <v>2618</v>
      </c>
      <c r="Y164" t="s">
        <v>2349</v>
      </c>
      <c r="Z164" t="s">
        <v>733</v>
      </c>
      <c r="AA164" t="s">
        <v>1274</v>
      </c>
      <c r="AB164" t="s">
        <v>729</v>
      </c>
      <c r="AC164" t="s">
        <v>33</v>
      </c>
    </row>
    <row r="165" spans="1:29" x14ac:dyDescent="0.3">
      <c r="A165" t="s">
        <v>1534</v>
      </c>
      <c r="B165" t="s">
        <v>133</v>
      </c>
      <c r="C165" t="s">
        <v>645</v>
      </c>
      <c r="D165" t="s">
        <v>35</v>
      </c>
      <c r="E165" t="s">
        <v>50</v>
      </c>
      <c r="F165" t="s">
        <v>1176</v>
      </c>
      <c r="G165" t="s">
        <v>1084</v>
      </c>
      <c r="H165" t="s">
        <v>2619</v>
      </c>
      <c r="I165" t="s">
        <v>853</v>
      </c>
      <c r="J165" t="s">
        <v>1228</v>
      </c>
      <c r="K165" t="s">
        <v>2620</v>
      </c>
      <c r="L165" t="s">
        <v>1765</v>
      </c>
      <c r="M165" t="s">
        <v>695</v>
      </c>
      <c r="N165" t="s">
        <v>713</v>
      </c>
      <c r="O165" t="s">
        <v>1116</v>
      </c>
      <c r="P165" t="s">
        <v>2287</v>
      </c>
      <c r="Q165" t="s">
        <v>929</v>
      </c>
      <c r="R165" t="s">
        <v>871</v>
      </c>
      <c r="S165" t="s">
        <v>1214</v>
      </c>
      <c r="T165" t="s">
        <v>1077</v>
      </c>
      <c r="U165" t="s">
        <v>755</v>
      </c>
      <c r="V165" t="s">
        <v>734</v>
      </c>
      <c r="W165" t="s">
        <v>884</v>
      </c>
      <c r="X165" t="s">
        <v>2621</v>
      </c>
      <c r="Y165" t="s">
        <v>711</v>
      </c>
      <c r="Z165" t="s">
        <v>782</v>
      </c>
      <c r="AA165" t="s">
        <v>755</v>
      </c>
      <c r="AB165" t="s">
        <v>651</v>
      </c>
      <c r="AC165" t="s">
        <v>33</v>
      </c>
    </row>
    <row r="166" spans="1:29" x14ac:dyDescent="0.3">
      <c r="A166" t="s">
        <v>1536</v>
      </c>
      <c r="B166" t="s">
        <v>436</v>
      </c>
      <c r="C166" t="s">
        <v>946</v>
      </c>
      <c r="D166" t="s">
        <v>316</v>
      </c>
      <c r="E166" t="s">
        <v>41</v>
      </c>
      <c r="F166" t="s">
        <v>1163</v>
      </c>
      <c r="G166" t="s">
        <v>1163</v>
      </c>
      <c r="H166" t="s">
        <v>2622</v>
      </c>
      <c r="I166" t="s">
        <v>724</v>
      </c>
      <c r="J166" t="s">
        <v>1081</v>
      </c>
      <c r="K166" t="s">
        <v>1021</v>
      </c>
      <c r="L166" t="s">
        <v>2623</v>
      </c>
      <c r="M166" t="s">
        <v>706</v>
      </c>
      <c r="N166" t="s">
        <v>744</v>
      </c>
      <c r="O166" t="s">
        <v>682</v>
      </c>
      <c r="P166" t="s">
        <v>899</v>
      </c>
      <c r="Q166" t="s">
        <v>1008</v>
      </c>
      <c r="R166" t="s">
        <v>711</v>
      </c>
      <c r="S166" t="s">
        <v>982</v>
      </c>
      <c r="T166" t="s">
        <v>796</v>
      </c>
      <c r="U166" t="s">
        <v>676</v>
      </c>
      <c r="V166" t="s">
        <v>687</v>
      </c>
      <c r="W166" t="s">
        <v>929</v>
      </c>
      <c r="X166" t="s">
        <v>2624</v>
      </c>
      <c r="Y166" t="s">
        <v>2522</v>
      </c>
      <c r="Z166" t="s">
        <v>2352</v>
      </c>
      <c r="AA166" t="s">
        <v>2431</v>
      </c>
      <c r="AB166" t="s">
        <v>2267</v>
      </c>
      <c r="AC166" t="s">
        <v>33</v>
      </c>
    </row>
    <row r="167" spans="1:29" x14ac:dyDescent="0.3">
      <c r="A167" t="s">
        <v>1539</v>
      </c>
      <c r="B167" t="s">
        <v>42</v>
      </c>
      <c r="C167" t="s">
        <v>834</v>
      </c>
      <c r="D167" t="s">
        <v>43</v>
      </c>
      <c r="E167" t="s">
        <v>28</v>
      </c>
      <c r="F167" t="s">
        <v>835</v>
      </c>
      <c r="G167" t="s">
        <v>835</v>
      </c>
      <c r="H167" t="s">
        <v>2625</v>
      </c>
      <c r="I167" t="s">
        <v>1676</v>
      </c>
      <c r="J167" t="s">
        <v>827</v>
      </c>
      <c r="K167" t="s">
        <v>997</v>
      </c>
      <c r="L167" t="s">
        <v>1104</v>
      </c>
      <c r="M167" t="s">
        <v>721</v>
      </c>
      <c r="N167" t="s">
        <v>2366</v>
      </c>
      <c r="O167" t="s">
        <v>935</v>
      </c>
      <c r="P167" t="s">
        <v>832</v>
      </c>
      <c r="Q167" t="s">
        <v>772</v>
      </c>
      <c r="R167" t="s">
        <v>665</v>
      </c>
      <c r="S167" t="s">
        <v>695</v>
      </c>
      <c r="T167" t="s">
        <v>1204</v>
      </c>
      <c r="U167" t="s">
        <v>772</v>
      </c>
      <c r="V167" t="s">
        <v>667</v>
      </c>
      <c r="W167" t="s">
        <v>721</v>
      </c>
      <c r="X167" t="s">
        <v>2611</v>
      </c>
      <c r="Y167" t="s">
        <v>879</v>
      </c>
      <c r="Z167" t="s">
        <v>676</v>
      </c>
      <c r="AA167" t="s">
        <v>721</v>
      </c>
      <c r="AB167" t="s">
        <v>668</v>
      </c>
      <c r="AC167" t="s">
        <v>33</v>
      </c>
    </row>
    <row r="168" spans="1:29" x14ac:dyDescent="0.3">
      <c r="A168" t="s">
        <v>1541</v>
      </c>
      <c r="B168" t="s">
        <v>354</v>
      </c>
      <c r="C168" t="s">
        <v>738</v>
      </c>
      <c r="D168" t="s">
        <v>345</v>
      </c>
      <c r="E168" t="s">
        <v>28</v>
      </c>
      <c r="F168" t="s">
        <v>1030</v>
      </c>
      <c r="G168" t="s">
        <v>776</v>
      </c>
      <c r="H168" t="s">
        <v>2626</v>
      </c>
      <c r="I168" t="s">
        <v>820</v>
      </c>
      <c r="J168" t="s">
        <v>974</v>
      </c>
      <c r="K168" t="s">
        <v>781</v>
      </c>
      <c r="L168" t="s">
        <v>2627</v>
      </c>
      <c r="M168" t="s">
        <v>706</v>
      </c>
      <c r="N168" t="s">
        <v>708</v>
      </c>
      <c r="O168" t="s">
        <v>658</v>
      </c>
      <c r="P168" t="s">
        <v>744</v>
      </c>
      <c r="Q168" t="s">
        <v>929</v>
      </c>
      <c r="R168" t="s">
        <v>710</v>
      </c>
      <c r="S168" t="s">
        <v>960</v>
      </c>
      <c r="T168" t="s">
        <v>913</v>
      </c>
      <c r="U168" t="s">
        <v>2266</v>
      </c>
      <c r="V168" t="s">
        <v>910</v>
      </c>
      <c r="W168" t="s">
        <v>733</v>
      </c>
      <c r="X168" t="s">
        <v>2628</v>
      </c>
      <c r="Y168" t="s">
        <v>2395</v>
      </c>
      <c r="Z168" t="s">
        <v>2294</v>
      </c>
      <c r="AA168" t="s">
        <v>2504</v>
      </c>
      <c r="AB168" t="s">
        <v>2294</v>
      </c>
      <c r="AC168" t="s">
        <v>33</v>
      </c>
    </row>
    <row r="169" spans="1:29" x14ac:dyDescent="0.3">
      <c r="A169" t="s">
        <v>1546</v>
      </c>
      <c r="B169" t="s">
        <v>134</v>
      </c>
      <c r="C169" t="s">
        <v>645</v>
      </c>
      <c r="D169" t="s">
        <v>69</v>
      </c>
      <c r="E169" t="s">
        <v>28</v>
      </c>
      <c r="F169" t="s">
        <v>739</v>
      </c>
      <c r="G169" t="s">
        <v>714</v>
      </c>
      <c r="H169" t="s">
        <v>2629</v>
      </c>
      <c r="I169" t="s">
        <v>1674</v>
      </c>
      <c r="J169" t="s">
        <v>1363</v>
      </c>
      <c r="K169" t="s">
        <v>1679</v>
      </c>
      <c r="L169" t="s">
        <v>2138</v>
      </c>
      <c r="M169" t="s">
        <v>662</v>
      </c>
      <c r="N169" t="s">
        <v>679</v>
      </c>
      <c r="O169" t="s">
        <v>1367</v>
      </c>
      <c r="P169" t="s">
        <v>686</v>
      </c>
      <c r="Q169" t="s">
        <v>929</v>
      </c>
      <c r="R169" t="s">
        <v>1016</v>
      </c>
      <c r="S169" t="s">
        <v>779</v>
      </c>
      <c r="T169" t="s">
        <v>2272</v>
      </c>
      <c r="U169" t="s">
        <v>919</v>
      </c>
      <c r="V169" t="s">
        <v>1016</v>
      </c>
      <c r="W169" t="s">
        <v>881</v>
      </c>
      <c r="X169" t="s">
        <v>2305</v>
      </c>
      <c r="Y169" t="s">
        <v>710</v>
      </c>
      <c r="Z169" t="s">
        <v>2285</v>
      </c>
      <c r="AA169" t="s">
        <v>665</v>
      </c>
      <c r="AB169" t="s">
        <v>929</v>
      </c>
      <c r="AC169" t="s">
        <v>33</v>
      </c>
    </row>
    <row r="170" spans="1:29" x14ac:dyDescent="0.3">
      <c r="A170" t="s">
        <v>1548</v>
      </c>
      <c r="B170" t="s">
        <v>363</v>
      </c>
      <c r="C170" t="s">
        <v>692</v>
      </c>
      <c r="D170" t="s">
        <v>297</v>
      </c>
      <c r="E170" t="s">
        <v>41</v>
      </c>
      <c r="F170" t="s">
        <v>1132</v>
      </c>
      <c r="G170" t="s">
        <v>775</v>
      </c>
      <c r="H170" t="s">
        <v>2630</v>
      </c>
      <c r="I170" t="s">
        <v>1042</v>
      </c>
      <c r="J170" t="s">
        <v>1987</v>
      </c>
      <c r="K170" t="s">
        <v>2631</v>
      </c>
      <c r="L170" t="s">
        <v>1174</v>
      </c>
      <c r="M170" t="s">
        <v>735</v>
      </c>
      <c r="N170" t="s">
        <v>648</v>
      </c>
      <c r="O170" t="s">
        <v>784</v>
      </c>
      <c r="P170" t="s">
        <v>935</v>
      </c>
      <c r="Q170" t="s">
        <v>665</v>
      </c>
      <c r="R170" t="s">
        <v>687</v>
      </c>
      <c r="S170" t="s">
        <v>942</v>
      </c>
      <c r="T170" t="s">
        <v>1243</v>
      </c>
      <c r="U170" t="s">
        <v>698</v>
      </c>
      <c r="V170" t="s">
        <v>711</v>
      </c>
      <c r="W170" t="s">
        <v>735</v>
      </c>
      <c r="X170" t="s">
        <v>2371</v>
      </c>
      <c r="Y170" t="s">
        <v>768</v>
      </c>
      <c r="Z170" t="s">
        <v>2369</v>
      </c>
      <c r="AA170" t="s">
        <v>2449</v>
      </c>
      <c r="AB170" t="s">
        <v>768</v>
      </c>
      <c r="AC170" t="s">
        <v>33</v>
      </c>
    </row>
    <row r="171" spans="1:29" x14ac:dyDescent="0.3">
      <c r="A171" t="s">
        <v>1552</v>
      </c>
      <c r="B171" t="s">
        <v>191</v>
      </c>
      <c r="C171" t="s">
        <v>993</v>
      </c>
      <c r="D171" t="s">
        <v>47</v>
      </c>
      <c r="E171" t="s">
        <v>28</v>
      </c>
      <c r="F171" t="s">
        <v>971</v>
      </c>
      <c r="G171" t="s">
        <v>931</v>
      </c>
      <c r="H171" t="s">
        <v>2632</v>
      </c>
      <c r="I171" t="s">
        <v>945</v>
      </c>
      <c r="J171" t="s">
        <v>2027</v>
      </c>
      <c r="K171" t="s">
        <v>1250</v>
      </c>
      <c r="L171" t="s">
        <v>2633</v>
      </c>
      <c r="M171" t="s">
        <v>688</v>
      </c>
      <c r="N171" t="s">
        <v>708</v>
      </c>
      <c r="O171" t="s">
        <v>658</v>
      </c>
      <c r="P171" t="s">
        <v>788</v>
      </c>
      <c r="Q171" t="s">
        <v>910</v>
      </c>
      <c r="R171" t="s">
        <v>729</v>
      </c>
      <c r="S171" t="s">
        <v>909</v>
      </c>
      <c r="T171" t="s">
        <v>1231</v>
      </c>
      <c r="U171" t="s">
        <v>782</v>
      </c>
      <c r="V171" t="s">
        <v>710</v>
      </c>
      <c r="W171" t="s">
        <v>814</v>
      </c>
      <c r="X171" t="s">
        <v>2591</v>
      </c>
      <c r="Y171" t="s">
        <v>661</v>
      </c>
      <c r="Z171" t="s">
        <v>2285</v>
      </c>
      <c r="AA171" t="s">
        <v>729</v>
      </c>
      <c r="AB171" t="s">
        <v>772</v>
      </c>
      <c r="AC171" t="s">
        <v>33</v>
      </c>
    </row>
    <row r="172" spans="1:29" x14ac:dyDescent="0.3">
      <c r="A172" t="s">
        <v>1554</v>
      </c>
      <c r="B172" t="s">
        <v>418</v>
      </c>
      <c r="C172" t="s">
        <v>738</v>
      </c>
      <c r="D172" t="s">
        <v>312</v>
      </c>
      <c r="E172" t="s">
        <v>52</v>
      </c>
      <c r="F172" t="s">
        <v>1030</v>
      </c>
      <c r="G172" t="s">
        <v>1113</v>
      </c>
      <c r="H172" t="s">
        <v>2632</v>
      </c>
      <c r="I172" t="s">
        <v>686</v>
      </c>
      <c r="J172" t="s">
        <v>1129</v>
      </c>
      <c r="K172" t="s">
        <v>1207</v>
      </c>
      <c r="L172" t="s">
        <v>2291</v>
      </c>
      <c r="M172" t="s">
        <v>881</v>
      </c>
      <c r="N172" t="s">
        <v>1103</v>
      </c>
      <c r="O172" t="s">
        <v>683</v>
      </c>
      <c r="P172" t="s">
        <v>894</v>
      </c>
      <c r="Q172" t="s">
        <v>698</v>
      </c>
      <c r="R172" t="s">
        <v>710</v>
      </c>
      <c r="S172" t="s">
        <v>1169</v>
      </c>
      <c r="T172" t="s">
        <v>979</v>
      </c>
      <c r="U172" t="s">
        <v>773</v>
      </c>
      <c r="V172" t="s">
        <v>1016</v>
      </c>
      <c r="W172" t="s">
        <v>651</v>
      </c>
      <c r="X172" t="s">
        <v>2471</v>
      </c>
      <c r="Y172" t="s">
        <v>2459</v>
      </c>
      <c r="Z172" t="s">
        <v>2285</v>
      </c>
      <c r="AA172" t="s">
        <v>2465</v>
      </c>
      <c r="AB172" t="s">
        <v>2285</v>
      </c>
      <c r="AC172" t="s">
        <v>33</v>
      </c>
    </row>
    <row r="173" spans="1:29" x14ac:dyDescent="0.3">
      <c r="A173" t="s">
        <v>1555</v>
      </c>
      <c r="B173" t="s">
        <v>202</v>
      </c>
      <c r="C173" t="s">
        <v>818</v>
      </c>
      <c r="D173" t="s">
        <v>38</v>
      </c>
      <c r="E173" t="s">
        <v>36</v>
      </c>
      <c r="F173" t="s">
        <v>759</v>
      </c>
      <c r="G173" t="s">
        <v>833</v>
      </c>
      <c r="H173" t="s">
        <v>2634</v>
      </c>
      <c r="I173" t="s">
        <v>730</v>
      </c>
      <c r="J173" t="s">
        <v>726</v>
      </c>
      <c r="K173" t="s">
        <v>2635</v>
      </c>
      <c r="L173" t="s">
        <v>2569</v>
      </c>
      <c r="M173" t="s">
        <v>1008</v>
      </c>
      <c r="N173" t="s">
        <v>704</v>
      </c>
      <c r="O173" t="s">
        <v>879</v>
      </c>
      <c r="P173" t="s">
        <v>770</v>
      </c>
      <c r="Q173" t="s">
        <v>1016</v>
      </c>
      <c r="R173" t="s">
        <v>729</v>
      </c>
      <c r="S173" t="s">
        <v>770</v>
      </c>
      <c r="T173" t="s">
        <v>960</v>
      </c>
      <c r="U173" t="s">
        <v>803</v>
      </c>
      <c r="V173" t="s">
        <v>666</v>
      </c>
      <c r="W173" t="s">
        <v>910</v>
      </c>
      <c r="X173" t="s">
        <v>2636</v>
      </c>
      <c r="Y173" t="s">
        <v>2546</v>
      </c>
      <c r="Z173" t="s">
        <v>2285</v>
      </c>
      <c r="AA173" t="s">
        <v>2637</v>
      </c>
      <c r="AB173" t="s">
        <v>2316</v>
      </c>
      <c r="AC173" t="s">
        <v>33</v>
      </c>
    </row>
    <row r="174" spans="1:29" x14ac:dyDescent="0.3">
      <c r="A174" t="s">
        <v>1556</v>
      </c>
      <c r="B174" t="s">
        <v>373</v>
      </c>
      <c r="C174" t="s">
        <v>946</v>
      </c>
      <c r="D174" t="s">
        <v>321</v>
      </c>
      <c r="E174" t="s">
        <v>50</v>
      </c>
      <c r="F174" t="s">
        <v>835</v>
      </c>
      <c r="G174" t="s">
        <v>835</v>
      </c>
      <c r="H174" t="s">
        <v>2634</v>
      </c>
      <c r="I174" t="s">
        <v>964</v>
      </c>
      <c r="J174" t="s">
        <v>1242</v>
      </c>
      <c r="K174" t="s">
        <v>1259</v>
      </c>
      <c r="L174" t="s">
        <v>2358</v>
      </c>
      <c r="M174" t="s">
        <v>652</v>
      </c>
      <c r="N174" t="s">
        <v>1049</v>
      </c>
      <c r="O174" t="s">
        <v>1032</v>
      </c>
      <c r="P174" t="s">
        <v>2287</v>
      </c>
      <c r="Q174" t="s">
        <v>1016</v>
      </c>
      <c r="R174" t="s">
        <v>982</v>
      </c>
      <c r="S174" t="s">
        <v>1042</v>
      </c>
      <c r="T174" t="s">
        <v>690</v>
      </c>
      <c r="U174" t="s">
        <v>666</v>
      </c>
      <c r="V174" t="s">
        <v>815</v>
      </c>
      <c r="W174" t="s">
        <v>866</v>
      </c>
      <c r="X174" t="s">
        <v>2327</v>
      </c>
      <c r="Y174" t="s">
        <v>734</v>
      </c>
      <c r="Z174" t="s">
        <v>706</v>
      </c>
      <c r="AA174" t="s">
        <v>682</v>
      </c>
      <c r="AB174" t="s">
        <v>712</v>
      </c>
      <c r="AC174" t="s">
        <v>33</v>
      </c>
    </row>
    <row r="175" spans="1:29" x14ac:dyDescent="0.3">
      <c r="A175" t="s">
        <v>1559</v>
      </c>
      <c r="B175" t="s">
        <v>328</v>
      </c>
      <c r="C175" t="s">
        <v>671</v>
      </c>
      <c r="D175" t="s">
        <v>323</v>
      </c>
      <c r="E175" t="s">
        <v>28</v>
      </c>
      <c r="F175" t="s">
        <v>861</v>
      </c>
      <c r="G175" t="s">
        <v>861</v>
      </c>
      <c r="H175" t="s">
        <v>2638</v>
      </c>
      <c r="I175" t="s">
        <v>724</v>
      </c>
      <c r="J175" t="s">
        <v>1020</v>
      </c>
      <c r="K175" t="s">
        <v>892</v>
      </c>
      <c r="L175" t="s">
        <v>2035</v>
      </c>
      <c r="M175" t="s">
        <v>710</v>
      </c>
      <c r="N175" t="s">
        <v>1136</v>
      </c>
      <c r="O175" t="s">
        <v>788</v>
      </c>
      <c r="P175" t="s">
        <v>779</v>
      </c>
      <c r="Q175" t="s">
        <v>910</v>
      </c>
      <c r="R175" t="s">
        <v>919</v>
      </c>
      <c r="S175" t="s">
        <v>741</v>
      </c>
      <c r="T175" t="s">
        <v>957</v>
      </c>
      <c r="U175" t="s">
        <v>711</v>
      </c>
      <c r="V175" t="s">
        <v>687</v>
      </c>
      <c r="W175" t="s">
        <v>710</v>
      </c>
      <c r="X175" t="s">
        <v>2639</v>
      </c>
      <c r="Y175" t="s">
        <v>2312</v>
      </c>
      <c r="Z175" t="s">
        <v>2449</v>
      </c>
      <c r="AA175" t="s">
        <v>2317</v>
      </c>
      <c r="AB175" t="s">
        <v>831</v>
      </c>
      <c r="AC175" t="s">
        <v>33</v>
      </c>
    </row>
    <row r="176" spans="1:29" x14ac:dyDescent="0.3">
      <c r="A176" t="s">
        <v>1562</v>
      </c>
      <c r="B176" t="s">
        <v>1560</v>
      </c>
      <c r="C176" t="s">
        <v>902</v>
      </c>
      <c r="D176" t="s">
        <v>716</v>
      </c>
      <c r="E176" t="s">
        <v>50</v>
      </c>
      <c r="F176" t="s">
        <v>1272</v>
      </c>
      <c r="G176" t="s">
        <v>946</v>
      </c>
      <c r="H176" t="s">
        <v>2638</v>
      </c>
      <c r="I176" t="s">
        <v>808</v>
      </c>
      <c r="J176" t="s">
        <v>1407</v>
      </c>
      <c r="K176" t="s">
        <v>1743</v>
      </c>
      <c r="L176" t="s">
        <v>2323</v>
      </c>
      <c r="M176" t="s">
        <v>1178</v>
      </c>
      <c r="N176" t="s">
        <v>1114</v>
      </c>
      <c r="O176" t="s">
        <v>1391</v>
      </c>
      <c r="P176" t="s">
        <v>1243</v>
      </c>
      <c r="Q176" t="s">
        <v>687</v>
      </c>
      <c r="R176" t="s">
        <v>815</v>
      </c>
      <c r="S176" t="s">
        <v>1348</v>
      </c>
      <c r="T176" t="s">
        <v>1029</v>
      </c>
      <c r="U176" t="s">
        <v>782</v>
      </c>
      <c r="V176" t="s">
        <v>665</v>
      </c>
      <c r="W176" t="s">
        <v>881</v>
      </c>
      <c r="X176" t="s">
        <v>2565</v>
      </c>
      <c r="Y176" t="s">
        <v>729</v>
      </c>
      <c r="Z176" t="s">
        <v>2285</v>
      </c>
      <c r="AA176" t="s">
        <v>711</v>
      </c>
      <c r="AB176" t="s">
        <v>666</v>
      </c>
      <c r="AC176" t="s">
        <v>33</v>
      </c>
    </row>
    <row r="177" spans="1:29" x14ac:dyDescent="0.3">
      <c r="A177" t="s">
        <v>1564</v>
      </c>
      <c r="B177" t="s">
        <v>473</v>
      </c>
      <c r="C177" t="s">
        <v>946</v>
      </c>
      <c r="D177" t="s">
        <v>309</v>
      </c>
      <c r="E177" t="s">
        <v>50</v>
      </c>
      <c r="F177" t="s">
        <v>759</v>
      </c>
      <c r="G177" t="s">
        <v>993</v>
      </c>
      <c r="H177" t="s">
        <v>2640</v>
      </c>
      <c r="I177" t="s">
        <v>1184</v>
      </c>
      <c r="J177" t="s">
        <v>1242</v>
      </c>
      <c r="K177" t="s">
        <v>1565</v>
      </c>
      <c r="L177" t="s">
        <v>2641</v>
      </c>
      <c r="M177" t="s">
        <v>769</v>
      </c>
      <c r="N177" t="s">
        <v>1720</v>
      </c>
      <c r="O177" t="s">
        <v>1309</v>
      </c>
      <c r="P177" t="s">
        <v>841</v>
      </c>
      <c r="Q177" t="s">
        <v>1008</v>
      </c>
      <c r="R177" t="s">
        <v>929</v>
      </c>
      <c r="S177" t="s">
        <v>1184</v>
      </c>
      <c r="T177" t="s">
        <v>679</v>
      </c>
      <c r="U177" t="s">
        <v>1008</v>
      </c>
      <c r="V177" t="s">
        <v>666</v>
      </c>
      <c r="W177" t="s">
        <v>735</v>
      </c>
      <c r="X177" t="s">
        <v>2445</v>
      </c>
      <c r="Y177" t="s">
        <v>2432</v>
      </c>
      <c r="Z177" t="s">
        <v>2449</v>
      </c>
      <c r="AA177" t="s">
        <v>2369</v>
      </c>
      <c r="AB177" t="s">
        <v>733</v>
      </c>
      <c r="AC177" t="s">
        <v>33</v>
      </c>
    </row>
    <row r="178" spans="1:29" x14ac:dyDescent="0.3">
      <c r="A178" t="s">
        <v>1567</v>
      </c>
      <c r="B178" t="s">
        <v>77</v>
      </c>
      <c r="C178" t="s">
        <v>715</v>
      </c>
      <c r="D178" t="s">
        <v>78</v>
      </c>
      <c r="E178" t="s">
        <v>36</v>
      </c>
      <c r="F178" t="s">
        <v>717</v>
      </c>
      <c r="G178" t="s">
        <v>717</v>
      </c>
      <c r="H178" t="s">
        <v>2642</v>
      </c>
      <c r="I178" t="s">
        <v>1159</v>
      </c>
      <c r="J178" t="s">
        <v>989</v>
      </c>
      <c r="K178" t="s">
        <v>1896</v>
      </c>
      <c r="L178" t="s">
        <v>1571</v>
      </c>
      <c r="M178" t="s">
        <v>667</v>
      </c>
      <c r="N178" t="s">
        <v>673</v>
      </c>
      <c r="O178" t="s">
        <v>840</v>
      </c>
      <c r="P178" t="s">
        <v>965</v>
      </c>
      <c r="Q178" t="s">
        <v>756</v>
      </c>
      <c r="R178" t="s">
        <v>768</v>
      </c>
      <c r="S178" t="s">
        <v>1146</v>
      </c>
      <c r="T178" t="s">
        <v>922</v>
      </c>
      <c r="U178" t="s">
        <v>698</v>
      </c>
      <c r="V178" t="s">
        <v>1008</v>
      </c>
      <c r="W178" t="s">
        <v>721</v>
      </c>
      <c r="X178" t="s">
        <v>2643</v>
      </c>
      <c r="Y178" t="s">
        <v>688</v>
      </c>
      <c r="Z178" t="s">
        <v>2294</v>
      </c>
      <c r="AA178" t="s">
        <v>667</v>
      </c>
      <c r="AB178" t="s">
        <v>665</v>
      </c>
      <c r="AC178" t="s">
        <v>33</v>
      </c>
    </row>
    <row r="179" spans="1:29" x14ac:dyDescent="0.3">
      <c r="A179" t="s">
        <v>1568</v>
      </c>
      <c r="B179" t="s">
        <v>428</v>
      </c>
      <c r="C179" t="s">
        <v>939</v>
      </c>
      <c r="D179" t="s">
        <v>345</v>
      </c>
      <c r="E179" t="s">
        <v>52</v>
      </c>
      <c r="F179" t="s">
        <v>1268</v>
      </c>
      <c r="G179" t="s">
        <v>888</v>
      </c>
      <c r="H179" t="s">
        <v>2644</v>
      </c>
      <c r="I179" t="s">
        <v>935</v>
      </c>
      <c r="J179" t="s">
        <v>656</v>
      </c>
      <c r="K179" t="s">
        <v>1447</v>
      </c>
      <c r="L179" t="s">
        <v>2645</v>
      </c>
      <c r="M179" t="s">
        <v>871</v>
      </c>
      <c r="N179" t="s">
        <v>1146</v>
      </c>
      <c r="O179" t="s">
        <v>722</v>
      </c>
      <c r="P179" t="s">
        <v>897</v>
      </c>
      <c r="Q179" t="s">
        <v>661</v>
      </c>
      <c r="R179" t="s">
        <v>881</v>
      </c>
      <c r="S179" t="s">
        <v>724</v>
      </c>
      <c r="T179" t="s">
        <v>679</v>
      </c>
      <c r="U179" t="s">
        <v>773</v>
      </c>
      <c r="V179" t="s">
        <v>929</v>
      </c>
      <c r="W179" t="s">
        <v>756</v>
      </c>
      <c r="X179" t="s">
        <v>2447</v>
      </c>
      <c r="Y179" t="s">
        <v>2428</v>
      </c>
      <c r="Z179" t="s">
        <v>2267</v>
      </c>
      <c r="AA179" t="s">
        <v>2448</v>
      </c>
      <c r="AB179" t="s">
        <v>2410</v>
      </c>
      <c r="AC179" t="s">
        <v>33</v>
      </c>
    </row>
    <row r="180" spans="1:29" x14ac:dyDescent="0.3">
      <c r="A180" t="s">
        <v>1570</v>
      </c>
      <c r="B180" t="s">
        <v>318</v>
      </c>
      <c r="C180" t="s">
        <v>738</v>
      </c>
      <c r="D180" t="s">
        <v>319</v>
      </c>
      <c r="E180" t="s">
        <v>36</v>
      </c>
      <c r="F180" t="s">
        <v>861</v>
      </c>
      <c r="G180" t="s">
        <v>861</v>
      </c>
      <c r="H180" t="s">
        <v>2646</v>
      </c>
      <c r="I180" t="s">
        <v>1171</v>
      </c>
      <c r="J180" t="s">
        <v>726</v>
      </c>
      <c r="K180" t="s">
        <v>940</v>
      </c>
      <c r="L180" t="s">
        <v>2647</v>
      </c>
      <c r="M180" t="s">
        <v>712</v>
      </c>
      <c r="N180" t="s">
        <v>1409</v>
      </c>
      <c r="O180" t="s">
        <v>731</v>
      </c>
      <c r="P180" t="s">
        <v>2648</v>
      </c>
      <c r="Q180" t="s">
        <v>710</v>
      </c>
      <c r="R180" t="s">
        <v>729</v>
      </c>
      <c r="S180" t="s">
        <v>1193</v>
      </c>
      <c r="T180" t="s">
        <v>1038</v>
      </c>
      <c r="U180" t="s">
        <v>661</v>
      </c>
      <c r="V180" t="s">
        <v>772</v>
      </c>
      <c r="W180" t="s">
        <v>698</v>
      </c>
      <c r="X180" t="s">
        <v>2471</v>
      </c>
      <c r="Y180" t="s">
        <v>662</v>
      </c>
      <c r="Z180" t="s">
        <v>2266</v>
      </c>
      <c r="AA180" t="s">
        <v>755</v>
      </c>
      <c r="AB180" t="s">
        <v>698</v>
      </c>
      <c r="AC180" t="s">
        <v>33</v>
      </c>
    </row>
    <row r="181" spans="1:29" x14ac:dyDescent="0.3">
      <c r="A181" t="s">
        <v>1573</v>
      </c>
      <c r="B181" t="s">
        <v>207</v>
      </c>
      <c r="C181" t="s">
        <v>738</v>
      </c>
      <c r="D181" t="s">
        <v>38</v>
      </c>
      <c r="E181" t="s">
        <v>52</v>
      </c>
      <c r="F181" t="s">
        <v>1145</v>
      </c>
      <c r="G181" t="s">
        <v>901</v>
      </c>
      <c r="H181" t="s">
        <v>2649</v>
      </c>
      <c r="I181" t="s">
        <v>708</v>
      </c>
      <c r="J181" t="s">
        <v>1242</v>
      </c>
      <c r="K181" t="s">
        <v>2102</v>
      </c>
      <c r="L181" t="s">
        <v>2587</v>
      </c>
      <c r="M181" t="s">
        <v>706</v>
      </c>
      <c r="N181" t="s">
        <v>1193</v>
      </c>
      <c r="O181" t="s">
        <v>882</v>
      </c>
      <c r="P181" t="s">
        <v>682</v>
      </c>
      <c r="Q181" t="s">
        <v>729</v>
      </c>
      <c r="R181" t="s">
        <v>773</v>
      </c>
      <c r="S181" t="s">
        <v>838</v>
      </c>
      <c r="T181" t="s">
        <v>821</v>
      </c>
      <c r="U181" t="s">
        <v>665</v>
      </c>
      <c r="V181" t="s">
        <v>666</v>
      </c>
      <c r="W181" t="s">
        <v>919</v>
      </c>
      <c r="X181" t="s">
        <v>2650</v>
      </c>
      <c r="Y181" t="s">
        <v>2285</v>
      </c>
      <c r="Z181" t="s">
        <v>2328</v>
      </c>
      <c r="AA181" t="s">
        <v>2541</v>
      </c>
      <c r="AB181" t="s">
        <v>831</v>
      </c>
      <c r="AC181" t="s">
        <v>33</v>
      </c>
    </row>
    <row r="182" spans="1:29" x14ac:dyDescent="0.3">
      <c r="A182" t="s">
        <v>1576</v>
      </c>
      <c r="B182" t="s">
        <v>122</v>
      </c>
      <c r="C182" t="s">
        <v>793</v>
      </c>
      <c r="D182" t="s">
        <v>716</v>
      </c>
      <c r="E182" t="s">
        <v>41</v>
      </c>
      <c r="F182" t="s">
        <v>851</v>
      </c>
      <c r="G182" t="s">
        <v>714</v>
      </c>
      <c r="H182" t="s">
        <v>2651</v>
      </c>
      <c r="I182" t="s">
        <v>895</v>
      </c>
      <c r="J182" t="s">
        <v>975</v>
      </c>
      <c r="K182" t="s">
        <v>1156</v>
      </c>
      <c r="L182" t="s">
        <v>1875</v>
      </c>
      <c r="M182" t="s">
        <v>755</v>
      </c>
      <c r="N182" t="s">
        <v>2319</v>
      </c>
      <c r="O182" t="s">
        <v>982</v>
      </c>
      <c r="P182" t="s">
        <v>849</v>
      </c>
      <c r="Q182" t="s">
        <v>919</v>
      </c>
      <c r="R182" t="s">
        <v>661</v>
      </c>
      <c r="S182" t="s">
        <v>1056</v>
      </c>
      <c r="T182" t="s">
        <v>1395</v>
      </c>
      <c r="U182" t="s">
        <v>2285</v>
      </c>
      <c r="V182" t="s">
        <v>689</v>
      </c>
      <c r="W182" t="s">
        <v>668</v>
      </c>
      <c r="X182" t="s">
        <v>2652</v>
      </c>
      <c r="Y182" t="s">
        <v>2317</v>
      </c>
      <c r="Z182" t="s">
        <v>661</v>
      </c>
      <c r="AA182" t="s">
        <v>2432</v>
      </c>
      <c r="AB182" t="s">
        <v>773</v>
      </c>
      <c r="AC182" t="s">
        <v>33</v>
      </c>
    </row>
    <row r="183" spans="1:29" x14ac:dyDescent="0.3">
      <c r="A183" t="s">
        <v>1578</v>
      </c>
      <c r="B183" t="s">
        <v>351</v>
      </c>
      <c r="C183" t="s">
        <v>818</v>
      </c>
      <c r="D183" t="s">
        <v>716</v>
      </c>
      <c r="E183" t="s">
        <v>36</v>
      </c>
      <c r="F183" t="s">
        <v>875</v>
      </c>
      <c r="G183" t="s">
        <v>776</v>
      </c>
      <c r="H183" t="s">
        <v>2653</v>
      </c>
      <c r="I183" t="s">
        <v>1235</v>
      </c>
      <c r="J183" t="s">
        <v>725</v>
      </c>
      <c r="K183" t="s">
        <v>1703</v>
      </c>
      <c r="L183" t="s">
        <v>2120</v>
      </c>
      <c r="M183" t="s">
        <v>1008</v>
      </c>
      <c r="N183" t="s">
        <v>953</v>
      </c>
      <c r="O183" t="s">
        <v>727</v>
      </c>
      <c r="P183" t="s">
        <v>978</v>
      </c>
      <c r="Q183" t="s">
        <v>756</v>
      </c>
      <c r="R183" t="s">
        <v>1008</v>
      </c>
      <c r="S183" t="s">
        <v>1178</v>
      </c>
      <c r="T183" t="s">
        <v>977</v>
      </c>
      <c r="U183" t="s">
        <v>768</v>
      </c>
      <c r="V183" t="s">
        <v>910</v>
      </c>
      <c r="W183" t="s">
        <v>756</v>
      </c>
      <c r="X183" t="s">
        <v>2654</v>
      </c>
      <c r="Y183" t="s">
        <v>1274</v>
      </c>
      <c r="Z183" t="s">
        <v>2349</v>
      </c>
      <c r="AA183" t="s">
        <v>2349</v>
      </c>
      <c r="AB183" t="s">
        <v>711</v>
      </c>
      <c r="AC183" t="s">
        <v>33</v>
      </c>
    </row>
    <row r="184" spans="1:29" x14ac:dyDescent="0.3">
      <c r="A184" t="s">
        <v>1579</v>
      </c>
      <c r="B184" t="s">
        <v>308</v>
      </c>
      <c r="C184" t="s">
        <v>993</v>
      </c>
      <c r="D184" t="s">
        <v>309</v>
      </c>
      <c r="E184" t="s">
        <v>28</v>
      </c>
      <c r="F184" t="s">
        <v>861</v>
      </c>
      <c r="G184" t="s">
        <v>861</v>
      </c>
      <c r="H184" t="s">
        <v>2655</v>
      </c>
      <c r="I184" t="s">
        <v>1309</v>
      </c>
      <c r="J184" t="s">
        <v>656</v>
      </c>
      <c r="K184" t="s">
        <v>917</v>
      </c>
      <c r="L184" t="s">
        <v>2656</v>
      </c>
      <c r="M184" t="s">
        <v>750</v>
      </c>
      <c r="N184" t="s">
        <v>1184</v>
      </c>
      <c r="O184" t="s">
        <v>747</v>
      </c>
      <c r="P184" t="s">
        <v>846</v>
      </c>
      <c r="Q184" t="s">
        <v>772</v>
      </c>
      <c r="R184" t="s">
        <v>772</v>
      </c>
      <c r="S184" t="s">
        <v>937</v>
      </c>
      <c r="T184" t="s">
        <v>977</v>
      </c>
      <c r="U184" t="s">
        <v>710</v>
      </c>
      <c r="V184" t="s">
        <v>803</v>
      </c>
      <c r="W184" t="s">
        <v>668</v>
      </c>
      <c r="X184" t="s">
        <v>2482</v>
      </c>
      <c r="Y184" t="s">
        <v>710</v>
      </c>
      <c r="Z184" t="s">
        <v>2438</v>
      </c>
      <c r="AA184" t="s">
        <v>2449</v>
      </c>
      <c r="AB184" t="s">
        <v>768</v>
      </c>
      <c r="AC184" t="s">
        <v>33</v>
      </c>
    </row>
    <row r="185" spans="1:29" x14ac:dyDescent="0.3">
      <c r="A185" t="s">
        <v>1582</v>
      </c>
      <c r="B185" t="s">
        <v>177</v>
      </c>
      <c r="C185" t="s">
        <v>818</v>
      </c>
      <c r="D185" t="s">
        <v>78</v>
      </c>
      <c r="E185" t="s">
        <v>41</v>
      </c>
      <c r="F185" t="s">
        <v>819</v>
      </c>
      <c r="G185" t="s">
        <v>833</v>
      </c>
      <c r="H185" t="s">
        <v>2657</v>
      </c>
      <c r="I185" t="s">
        <v>1199</v>
      </c>
      <c r="J185" t="s">
        <v>1987</v>
      </c>
      <c r="K185" t="s">
        <v>1456</v>
      </c>
      <c r="L185" t="s">
        <v>2658</v>
      </c>
      <c r="M185" t="s">
        <v>919</v>
      </c>
      <c r="N185" t="s">
        <v>982</v>
      </c>
      <c r="O185" t="s">
        <v>1151</v>
      </c>
      <c r="P185" t="s">
        <v>821</v>
      </c>
      <c r="Q185" t="s">
        <v>1016</v>
      </c>
      <c r="R185" t="s">
        <v>803</v>
      </c>
      <c r="S185" t="s">
        <v>1199</v>
      </c>
      <c r="T185" t="s">
        <v>1353</v>
      </c>
      <c r="U185" t="s">
        <v>782</v>
      </c>
      <c r="V185" t="s">
        <v>910</v>
      </c>
      <c r="W185" t="s">
        <v>871</v>
      </c>
      <c r="X185" t="s">
        <v>2659</v>
      </c>
      <c r="Y185" t="s">
        <v>661</v>
      </c>
      <c r="Z185" t="s">
        <v>676</v>
      </c>
      <c r="AA185" t="s">
        <v>772</v>
      </c>
      <c r="AB185" t="s">
        <v>687</v>
      </c>
      <c r="AC185" t="s">
        <v>33</v>
      </c>
    </row>
    <row r="186" spans="1:29" x14ac:dyDescent="0.3">
      <c r="A186" t="s">
        <v>1585</v>
      </c>
      <c r="B186" t="s">
        <v>546</v>
      </c>
      <c r="C186" t="s">
        <v>834</v>
      </c>
      <c r="D186" t="s">
        <v>316</v>
      </c>
      <c r="E186" t="s">
        <v>36</v>
      </c>
      <c r="F186" t="s">
        <v>851</v>
      </c>
      <c r="G186" t="s">
        <v>833</v>
      </c>
      <c r="H186" t="s">
        <v>2660</v>
      </c>
      <c r="I186" t="s">
        <v>707</v>
      </c>
      <c r="J186" t="s">
        <v>2512</v>
      </c>
      <c r="K186" t="s">
        <v>1277</v>
      </c>
      <c r="L186" t="s">
        <v>2565</v>
      </c>
      <c r="M186" t="s">
        <v>651</v>
      </c>
      <c r="N186" t="s">
        <v>664</v>
      </c>
      <c r="O186" t="s">
        <v>790</v>
      </c>
      <c r="P186" t="s">
        <v>1049</v>
      </c>
      <c r="Q186" t="s">
        <v>756</v>
      </c>
      <c r="R186" t="s">
        <v>768</v>
      </c>
      <c r="S186" t="s">
        <v>923</v>
      </c>
      <c r="T186" t="s">
        <v>948</v>
      </c>
      <c r="U186" t="s">
        <v>2410</v>
      </c>
      <c r="V186" t="s">
        <v>772</v>
      </c>
      <c r="W186" t="s">
        <v>729</v>
      </c>
      <c r="X186" t="s">
        <v>2661</v>
      </c>
      <c r="Y186" t="s">
        <v>2431</v>
      </c>
      <c r="Z186" t="s">
        <v>2266</v>
      </c>
      <c r="AA186" t="s">
        <v>2562</v>
      </c>
      <c r="AB186" t="s">
        <v>2316</v>
      </c>
      <c r="AC186" t="s">
        <v>33</v>
      </c>
    </row>
    <row r="187" spans="1:29" x14ac:dyDescent="0.3">
      <c r="A187" t="s">
        <v>1587</v>
      </c>
      <c r="B187" t="s">
        <v>87</v>
      </c>
      <c r="C187" t="s">
        <v>692</v>
      </c>
      <c r="D187" t="s">
        <v>49</v>
      </c>
      <c r="E187" t="s">
        <v>28</v>
      </c>
      <c r="F187" t="s">
        <v>889</v>
      </c>
      <c r="G187" t="s">
        <v>1095</v>
      </c>
      <c r="H187" t="s">
        <v>2662</v>
      </c>
      <c r="I187" t="s">
        <v>1039</v>
      </c>
      <c r="J187" t="s">
        <v>1633</v>
      </c>
      <c r="K187" t="s">
        <v>1185</v>
      </c>
      <c r="L187" t="s">
        <v>1432</v>
      </c>
      <c r="M187" t="s">
        <v>664</v>
      </c>
      <c r="N187" t="s">
        <v>785</v>
      </c>
      <c r="O187" t="s">
        <v>1480</v>
      </c>
      <c r="P187" t="s">
        <v>1173</v>
      </c>
      <c r="Q187" t="s">
        <v>729</v>
      </c>
      <c r="R187" t="s">
        <v>661</v>
      </c>
      <c r="S187" t="s">
        <v>648</v>
      </c>
      <c r="T187" t="s">
        <v>1183</v>
      </c>
      <c r="U187" t="s">
        <v>734</v>
      </c>
      <c r="V187" t="s">
        <v>768</v>
      </c>
      <c r="W187" t="s">
        <v>881</v>
      </c>
      <c r="X187" t="s">
        <v>2189</v>
      </c>
      <c r="Y187" t="s">
        <v>919</v>
      </c>
      <c r="Z187" t="s">
        <v>2387</v>
      </c>
      <c r="AA187" t="s">
        <v>687</v>
      </c>
      <c r="AB187" t="s">
        <v>687</v>
      </c>
      <c r="AC187" t="s">
        <v>33</v>
      </c>
    </row>
    <row r="188" spans="1:29" x14ac:dyDescent="0.3">
      <c r="A188" t="s">
        <v>1592</v>
      </c>
      <c r="B188" t="s">
        <v>224</v>
      </c>
      <c r="C188" t="s">
        <v>738</v>
      </c>
      <c r="D188" t="s">
        <v>57</v>
      </c>
      <c r="E188" t="s">
        <v>50</v>
      </c>
      <c r="F188" t="s">
        <v>759</v>
      </c>
      <c r="G188" t="s">
        <v>714</v>
      </c>
      <c r="H188" t="s">
        <v>2663</v>
      </c>
      <c r="I188" t="s">
        <v>1348</v>
      </c>
      <c r="J188" t="s">
        <v>1434</v>
      </c>
      <c r="K188" t="s">
        <v>2330</v>
      </c>
      <c r="L188" t="s">
        <v>2641</v>
      </c>
      <c r="M188" t="s">
        <v>747</v>
      </c>
      <c r="N188" t="s">
        <v>1116</v>
      </c>
      <c r="O188" t="s">
        <v>895</v>
      </c>
      <c r="P188" t="s">
        <v>648</v>
      </c>
      <c r="Q188" t="s">
        <v>661</v>
      </c>
      <c r="R188" t="s">
        <v>824</v>
      </c>
      <c r="S188" t="s">
        <v>655</v>
      </c>
      <c r="T188" t="s">
        <v>825</v>
      </c>
      <c r="U188" t="s">
        <v>651</v>
      </c>
      <c r="V188" t="s">
        <v>668</v>
      </c>
      <c r="W188" t="s">
        <v>881</v>
      </c>
      <c r="X188" t="s">
        <v>2302</v>
      </c>
      <c r="Y188" t="s">
        <v>2317</v>
      </c>
      <c r="Z188" t="s">
        <v>651</v>
      </c>
      <c r="AA188" t="s">
        <v>711</v>
      </c>
      <c r="AB188" t="s">
        <v>661</v>
      </c>
      <c r="AC188" t="s">
        <v>33</v>
      </c>
    </row>
    <row r="189" spans="1:29" x14ac:dyDescent="0.3">
      <c r="A189" t="s">
        <v>1594</v>
      </c>
      <c r="B189" t="s">
        <v>488</v>
      </c>
      <c r="C189" t="s">
        <v>946</v>
      </c>
      <c r="D189" t="s">
        <v>309</v>
      </c>
      <c r="E189" t="s">
        <v>52</v>
      </c>
      <c r="F189" t="s">
        <v>971</v>
      </c>
      <c r="G189" t="s">
        <v>887</v>
      </c>
      <c r="H189" t="s">
        <v>2664</v>
      </c>
      <c r="I189" t="s">
        <v>1409</v>
      </c>
      <c r="J189" t="s">
        <v>1471</v>
      </c>
      <c r="K189" t="s">
        <v>1210</v>
      </c>
      <c r="L189" t="s">
        <v>2503</v>
      </c>
      <c r="M189" t="s">
        <v>755</v>
      </c>
      <c r="N189" t="s">
        <v>1004</v>
      </c>
      <c r="O189" t="s">
        <v>658</v>
      </c>
      <c r="P189" t="s">
        <v>1065</v>
      </c>
      <c r="Q189" t="s">
        <v>1008</v>
      </c>
      <c r="R189" t="s">
        <v>773</v>
      </c>
      <c r="S189" t="s">
        <v>1353</v>
      </c>
      <c r="T189" t="s">
        <v>1075</v>
      </c>
      <c r="U189" t="s">
        <v>661</v>
      </c>
      <c r="V189" t="s">
        <v>803</v>
      </c>
      <c r="W189" t="s">
        <v>687</v>
      </c>
      <c r="X189" t="s">
        <v>2624</v>
      </c>
      <c r="Y189" t="s">
        <v>733</v>
      </c>
      <c r="Z189" t="s">
        <v>2317</v>
      </c>
      <c r="AA189" t="s">
        <v>2284</v>
      </c>
      <c r="AB189" t="s">
        <v>803</v>
      </c>
      <c r="AC189" t="s">
        <v>33</v>
      </c>
    </row>
    <row r="190" spans="1:29" x14ac:dyDescent="0.3">
      <c r="A190" t="s">
        <v>1595</v>
      </c>
      <c r="B190" t="s">
        <v>255</v>
      </c>
      <c r="C190" t="s">
        <v>715</v>
      </c>
      <c r="D190" t="s">
        <v>43</v>
      </c>
      <c r="E190" t="s">
        <v>50</v>
      </c>
      <c r="F190" t="s">
        <v>693</v>
      </c>
      <c r="G190" t="s">
        <v>1095</v>
      </c>
      <c r="H190" t="s">
        <v>2665</v>
      </c>
      <c r="I190" t="s">
        <v>1165</v>
      </c>
      <c r="J190" t="s">
        <v>1987</v>
      </c>
      <c r="K190" t="s">
        <v>2421</v>
      </c>
      <c r="L190" t="s">
        <v>1164</v>
      </c>
      <c r="M190" t="s">
        <v>708</v>
      </c>
      <c r="N190" t="s">
        <v>1492</v>
      </c>
      <c r="O190" t="s">
        <v>948</v>
      </c>
      <c r="P190" t="s">
        <v>702</v>
      </c>
      <c r="Q190" t="s">
        <v>665</v>
      </c>
      <c r="R190" t="s">
        <v>1151</v>
      </c>
      <c r="S190" t="s">
        <v>1214</v>
      </c>
      <c r="T190" t="s">
        <v>1231</v>
      </c>
      <c r="U190" t="s">
        <v>815</v>
      </c>
      <c r="V190" t="s">
        <v>848</v>
      </c>
      <c r="W190" t="s">
        <v>788</v>
      </c>
      <c r="X190" t="s">
        <v>2645</v>
      </c>
      <c r="Y190" t="s">
        <v>2449</v>
      </c>
      <c r="Z190" t="s">
        <v>815</v>
      </c>
      <c r="AA190" t="s">
        <v>735</v>
      </c>
      <c r="AB190" t="s">
        <v>1016</v>
      </c>
      <c r="AC190" t="s">
        <v>33</v>
      </c>
    </row>
    <row r="191" spans="1:29" x14ac:dyDescent="0.3">
      <c r="A191" t="s">
        <v>1597</v>
      </c>
      <c r="B191" t="s">
        <v>171</v>
      </c>
      <c r="C191" t="s">
        <v>939</v>
      </c>
      <c r="D191" t="s">
        <v>82</v>
      </c>
      <c r="E191" t="s">
        <v>50</v>
      </c>
      <c r="F191" t="s">
        <v>1132</v>
      </c>
      <c r="G191" t="s">
        <v>776</v>
      </c>
      <c r="H191" t="s">
        <v>2666</v>
      </c>
      <c r="I191" t="s">
        <v>1674</v>
      </c>
      <c r="J191" t="s">
        <v>2667</v>
      </c>
      <c r="K191" t="s">
        <v>2668</v>
      </c>
      <c r="L191" t="s">
        <v>2302</v>
      </c>
      <c r="M191" t="s">
        <v>741</v>
      </c>
      <c r="N191" t="s">
        <v>1366</v>
      </c>
      <c r="O191" t="s">
        <v>1227</v>
      </c>
      <c r="P191" t="s">
        <v>682</v>
      </c>
      <c r="Q191" t="s">
        <v>929</v>
      </c>
      <c r="R191" t="s">
        <v>847</v>
      </c>
      <c r="S191" t="s">
        <v>982</v>
      </c>
      <c r="T191" t="s">
        <v>1255</v>
      </c>
      <c r="U191" t="s">
        <v>665</v>
      </c>
      <c r="V191" t="s">
        <v>735</v>
      </c>
      <c r="W191" t="s">
        <v>662</v>
      </c>
      <c r="X191" t="s">
        <v>2274</v>
      </c>
      <c r="Y191" t="s">
        <v>2294</v>
      </c>
      <c r="Z191" t="s">
        <v>711</v>
      </c>
      <c r="AA191" t="s">
        <v>2285</v>
      </c>
      <c r="AB191" t="s">
        <v>768</v>
      </c>
      <c r="AC191" t="s">
        <v>33</v>
      </c>
    </row>
    <row r="192" spans="1:29" x14ac:dyDescent="0.3">
      <c r="A192" t="s">
        <v>1601</v>
      </c>
      <c r="B192" t="s">
        <v>144</v>
      </c>
      <c r="C192" t="s">
        <v>738</v>
      </c>
      <c r="D192" t="s">
        <v>67</v>
      </c>
      <c r="E192" t="s">
        <v>28</v>
      </c>
      <c r="F192" t="s">
        <v>1176</v>
      </c>
      <c r="G192" t="s">
        <v>901</v>
      </c>
      <c r="H192" t="s">
        <v>2669</v>
      </c>
      <c r="I192" t="s">
        <v>821</v>
      </c>
      <c r="J192" t="s">
        <v>914</v>
      </c>
      <c r="K192" t="s">
        <v>1938</v>
      </c>
      <c r="L192" t="s">
        <v>2670</v>
      </c>
      <c r="M192" t="s">
        <v>1480</v>
      </c>
      <c r="N192" t="s">
        <v>986</v>
      </c>
      <c r="O192" t="s">
        <v>1199</v>
      </c>
      <c r="P192" t="s">
        <v>894</v>
      </c>
      <c r="Q192" t="s">
        <v>712</v>
      </c>
      <c r="R192" t="s">
        <v>755</v>
      </c>
      <c r="S192" t="s">
        <v>685</v>
      </c>
      <c r="T192" t="s">
        <v>957</v>
      </c>
      <c r="U192" t="s">
        <v>651</v>
      </c>
      <c r="V192" t="s">
        <v>706</v>
      </c>
      <c r="W192" t="s">
        <v>663</v>
      </c>
      <c r="X192" t="s">
        <v>2380</v>
      </c>
      <c r="Y192" t="s">
        <v>666</v>
      </c>
      <c r="Z192" t="s">
        <v>782</v>
      </c>
      <c r="AA192" t="s">
        <v>734</v>
      </c>
      <c r="AB192" t="s">
        <v>698</v>
      </c>
      <c r="AC192" t="s">
        <v>33</v>
      </c>
    </row>
    <row r="193" spans="1:29" x14ac:dyDescent="0.3">
      <c r="A193" t="s">
        <v>1603</v>
      </c>
      <c r="B193" t="s">
        <v>153</v>
      </c>
      <c r="C193" t="s">
        <v>834</v>
      </c>
      <c r="D193" t="s">
        <v>78</v>
      </c>
      <c r="E193" t="s">
        <v>50</v>
      </c>
      <c r="F193" t="s">
        <v>1222</v>
      </c>
      <c r="G193" t="s">
        <v>1166</v>
      </c>
      <c r="H193" t="s">
        <v>2671</v>
      </c>
      <c r="I193" t="s">
        <v>979</v>
      </c>
      <c r="J193" t="s">
        <v>1694</v>
      </c>
      <c r="K193" t="s">
        <v>2385</v>
      </c>
      <c r="L193" t="s">
        <v>1322</v>
      </c>
      <c r="M193" t="s">
        <v>1103</v>
      </c>
      <c r="N193" t="s">
        <v>1768</v>
      </c>
      <c r="O193" t="s">
        <v>719</v>
      </c>
      <c r="P193" t="s">
        <v>766</v>
      </c>
      <c r="Q193" t="s">
        <v>687</v>
      </c>
      <c r="R193" t="s">
        <v>991</v>
      </c>
      <c r="S193" t="s">
        <v>1214</v>
      </c>
      <c r="T193" t="s">
        <v>1026</v>
      </c>
      <c r="U193" t="s">
        <v>919</v>
      </c>
      <c r="V193" t="s">
        <v>668</v>
      </c>
      <c r="W193" t="s">
        <v>753</v>
      </c>
      <c r="X193" t="s">
        <v>2672</v>
      </c>
      <c r="Y193" t="s">
        <v>2410</v>
      </c>
      <c r="Z193" t="s">
        <v>831</v>
      </c>
      <c r="AA193" t="s">
        <v>2285</v>
      </c>
      <c r="AB193" t="s">
        <v>768</v>
      </c>
      <c r="AC193" t="s">
        <v>33</v>
      </c>
    </row>
    <row r="194" spans="1:29" x14ac:dyDescent="0.3">
      <c r="A194" t="s">
        <v>1607</v>
      </c>
      <c r="B194" t="s">
        <v>136</v>
      </c>
      <c r="C194" t="s">
        <v>902</v>
      </c>
      <c r="D194" t="s">
        <v>69</v>
      </c>
      <c r="E194" t="s">
        <v>36</v>
      </c>
      <c r="F194" t="s">
        <v>739</v>
      </c>
      <c r="G194" t="s">
        <v>644</v>
      </c>
      <c r="H194" t="s">
        <v>2673</v>
      </c>
      <c r="I194" t="s">
        <v>1227</v>
      </c>
      <c r="J194" t="s">
        <v>749</v>
      </c>
      <c r="K194" t="s">
        <v>2371</v>
      </c>
      <c r="L194" t="s">
        <v>2283</v>
      </c>
      <c r="M194" t="s">
        <v>721</v>
      </c>
      <c r="N194" t="s">
        <v>678</v>
      </c>
      <c r="O194" t="s">
        <v>811</v>
      </c>
      <c r="P194" t="s">
        <v>1240</v>
      </c>
      <c r="Q194" t="s">
        <v>815</v>
      </c>
      <c r="R194" t="s">
        <v>910</v>
      </c>
      <c r="S194" t="s">
        <v>1140</v>
      </c>
      <c r="T194" t="s">
        <v>1768</v>
      </c>
      <c r="U194" t="s">
        <v>1008</v>
      </c>
      <c r="V194" t="s">
        <v>665</v>
      </c>
      <c r="W194" t="s">
        <v>755</v>
      </c>
      <c r="X194" t="s">
        <v>2674</v>
      </c>
      <c r="Y194" t="s">
        <v>711</v>
      </c>
      <c r="Z194" t="s">
        <v>711</v>
      </c>
      <c r="AA194" t="s">
        <v>687</v>
      </c>
      <c r="AB194" t="s">
        <v>687</v>
      </c>
      <c r="AC194" t="s">
        <v>33</v>
      </c>
    </row>
    <row r="195" spans="1:29" x14ac:dyDescent="0.3">
      <c r="A195" t="s">
        <v>1609</v>
      </c>
      <c r="B195" t="s">
        <v>381</v>
      </c>
      <c r="C195" t="s">
        <v>818</v>
      </c>
      <c r="D195" t="s">
        <v>716</v>
      </c>
      <c r="E195" t="s">
        <v>41</v>
      </c>
      <c r="F195" t="s">
        <v>672</v>
      </c>
      <c r="G195" t="s">
        <v>860</v>
      </c>
      <c r="H195" t="s">
        <v>2675</v>
      </c>
      <c r="I195" t="s">
        <v>1065</v>
      </c>
      <c r="J195" t="s">
        <v>943</v>
      </c>
      <c r="K195" t="s">
        <v>745</v>
      </c>
      <c r="L195" t="s">
        <v>2672</v>
      </c>
      <c r="M195" t="s">
        <v>750</v>
      </c>
      <c r="N195" t="s">
        <v>982</v>
      </c>
      <c r="O195" t="s">
        <v>937</v>
      </c>
      <c r="P195" t="s">
        <v>905</v>
      </c>
      <c r="Q195" t="s">
        <v>1016</v>
      </c>
      <c r="R195" t="s">
        <v>666</v>
      </c>
      <c r="S195" t="s">
        <v>722</v>
      </c>
      <c r="T195" t="s">
        <v>1338</v>
      </c>
      <c r="U195" t="s">
        <v>665</v>
      </c>
      <c r="V195" t="s">
        <v>910</v>
      </c>
      <c r="W195" t="s">
        <v>848</v>
      </c>
      <c r="X195" t="s">
        <v>2676</v>
      </c>
      <c r="Y195" t="s">
        <v>2312</v>
      </c>
      <c r="Z195" t="s">
        <v>1274</v>
      </c>
      <c r="AA195" t="s">
        <v>2352</v>
      </c>
      <c r="AB195" t="s">
        <v>676</v>
      </c>
      <c r="AC195" t="s">
        <v>33</v>
      </c>
    </row>
    <row r="196" spans="1:29" x14ac:dyDescent="0.3">
      <c r="A196" t="s">
        <v>1612</v>
      </c>
      <c r="B196" t="s">
        <v>490</v>
      </c>
      <c r="C196" t="s">
        <v>834</v>
      </c>
      <c r="D196" t="s">
        <v>297</v>
      </c>
      <c r="E196" t="s">
        <v>52</v>
      </c>
      <c r="F196" t="s">
        <v>1010</v>
      </c>
      <c r="G196" t="s">
        <v>1108</v>
      </c>
      <c r="H196" t="s">
        <v>2677</v>
      </c>
      <c r="I196" t="s">
        <v>1326</v>
      </c>
      <c r="J196" t="s">
        <v>906</v>
      </c>
      <c r="K196" t="s">
        <v>896</v>
      </c>
      <c r="L196" t="s">
        <v>2315</v>
      </c>
      <c r="M196" t="s">
        <v>846</v>
      </c>
      <c r="N196" t="s">
        <v>960</v>
      </c>
      <c r="O196" t="s">
        <v>683</v>
      </c>
      <c r="P196" t="s">
        <v>652</v>
      </c>
      <c r="Q196" t="s">
        <v>1008</v>
      </c>
      <c r="R196" t="s">
        <v>919</v>
      </c>
      <c r="S196" t="s">
        <v>846</v>
      </c>
      <c r="T196" t="s">
        <v>1077</v>
      </c>
      <c r="U196" t="s">
        <v>676</v>
      </c>
      <c r="V196" t="s">
        <v>768</v>
      </c>
      <c r="W196" t="s">
        <v>666</v>
      </c>
      <c r="X196" t="s">
        <v>2678</v>
      </c>
      <c r="Y196" t="s">
        <v>2441</v>
      </c>
      <c r="Z196" t="s">
        <v>2284</v>
      </c>
      <c r="AA196" t="s">
        <v>2562</v>
      </c>
      <c r="AB196" t="s">
        <v>2294</v>
      </c>
      <c r="AC196" t="s">
        <v>33</v>
      </c>
    </row>
    <row r="197" spans="1:29" x14ac:dyDescent="0.3">
      <c r="A197" t="s">
        <v>1615</v>
      </c>
      <c r="B197" t="s">
        <v>161</v>
      </c>
      <c r="C197" t="s">
        <v>818</v>
      </c>
      <c r="D197" t="s">
        <v>40</v>
      </c>
      <c r="E197" t="s">
        <v>41</v>
      </c>
      <c r="F197" t="s">
        <v>971</v>
      </c>
      <c r="G197" t="s">
        <v>714</v>
      </c>
      <c r="H197" t="s">
        <v>2679</v>
      </c>
      <c r="I197" t="s">
        <v>1050</v>
      </c>
      <c r="J197" t="s">
        <v>1181</v>
      </c>
      <c r="K197" t="s">
        <v>2680</v>
      </c>
      <c r="L197" t="s">
        <v>2440</v>
      </c>
      <c r="M197" t="s">
        <v>848</v>
      </c>
      <c r="N197" t="s">
        <v>899</v>
      </c>
      <c r="O197" t="s">
        <v>766</v>
      </c>
      <c r="P197" t="s">
        <v>722</v>
      </c>
      <c r="Q197" t="s">
        <v>710</v>
      </c>
      <c r="R197" t="s">
        <v>661</v>
      </c>
      <c r="S197" t="s">
        <v>730</v>
      </c>
      <c r="T197" t="s">
        <v>1231</v>
      </c>
      <c r="U197" t="s">
        <v>710</v>
      </c>
      <c r="V197" t="s">
        <v>1008</v>
      </c>
      <c r="W197" t="s">
        <v>712</v>
      </c>
      <c r="X197" t="s">
        <v>2681</v>
      </c>
      <c r="Y197" t="s">
        <v>2349</v>
      </c>
      <c r="Z197" t="s">
        <v>768</v>
      </c>
      <c r="AA197" t="s">
        <v>803</v>
      </c>
      <c r="AB197" t="s">
        <v>729</v>
      </c>
      <c r="AC197" t="s">
        <v>33</v>
      </c>
    </row>
    <row r="198" spans="1:29" x14ac:dyDescent="0.3">
      <c r="A198" t="s">
        <v>1618</v>
      </c>
      <c r="B198" t="s">
        <v>412</v>
      </c>
      <c r="C198" t="s">
        <v>715</v>
      </c>
      <c r="D198" t="s">
        <v>345</v>
      </c>
      <c r="E198" t="s">
        <v>41</v>
      </c>
      <c r="F198" t="s">
        <v>835</v>
      </c>
      <c r="G198" t="s">
        <v>645</v>
      </c>
      <c r="H198" t="s">
        <v>2682</v>
      </c>
      <c r="I198" t="s">
        <v>945</v>
      </c>
      <c r="J198" t="s">
        <v>1750</v>
      </c>
      <c r="K198" t="s">
        <v>1467</v>
      </c>
      <c r="L198" t="s">
        <v>1524</v>
      </c>
      <c r="M198" t="s">
        <v>698</v>
      </c>
      <c r="N198" t="s">
        <v>1136</v>
      </c>
      <c r="O198" t="s">
        <v>766</v>
      </c>
      <c r="P198" t="s">
        <v>1144</v>
      </c>
      <c r="Q198" t="s">
        <v>929</v>
      </c>
      <c r="R198" t="s">
        <v>772</v>
      </c>
      <c r="S198" t="s">
        <v>935</v>
      </c>
      <c r="T198" t="s">
        <v>995</v>
      </c>
      <c r="U198" t="s">
        <v>1016</v>
      </c>
      <c r="V198" t="s">
        <v>666</v>
      </c>
      <c r="W198" t="s">
        <v>735</v>
      </c>
      <c r="X198" t="s">
        <v>2386</v>
      </c>
      <c r="Y198" t="s">
        <v>2312</v>
      </c>
      <c r="Z198" t="s">
        <v>2410</v>
      </c>
      <c r="AA198" t="s">
        <v>2317</v>
      </c>
      <c r="AB198" t="s">
        <v>831</v>
      </c>
      <c r="AC198" t="s">
        <v>33</v>
      </c>
    </row>
    <row r="199" spans="1:29" x14ac:dyDescent="0.3">
      <c r="A199" t="s">
        <v>1620</v>
      </c>
      <c r="B199" t="s">
        <v>115</v>
      </c>
      <c r="C199" t="s">
        <v>993</v>
      </c>
      <c r="D199" t="s">
        <v>40</v>
      </c>
      <c r="E199" t="s">
        <v>41</v>
      </c>
      <c r="F199" t="s">
        <v>693</v>
      </c>
      <c r="G199" t="s">
        <v>691</v>
      </c>
      <c r="H199" t="s">
        <v>2683</v>
      </c>
      <c r="I199" t="s">
        <v>796</v>
      </c>
      <c r="J199" t="s">
        <v>2096</v>
      </c>
      <c r="K199" t="s">
        <v>1245</v>
      </c>
      <c r="L199" t="s">
        <v>2668</v>
      </c>
      <c r="M199" t="s">
        <v>927</v>
      </c>
      <c r="N199" t="s">
        <v>701</v>
      </c>
      <c r="O199" t="s">
        <v>824</v>
      </c>
      <c r="P199" t="s">
        <v>930</v>
      </c>
      <c r="Q199" t="s">
        <v>919</v>
      </c>
      <c r="R199" t="s">
        <v>676</v>
      </c>
      <c r="S199" t="s">
        <v>686</v>
      </c>
      <c r="T199" t="s">
        <v>1542</v>
      </c>
      <c r="U199" t="s">
        <v>790</v>
      </c>
      <c r="V199" t="s">
        <v>710</v>
      </c>
      <c r="W199" t="s">
        <v>838</v>
      </c>
      <c r="X199" t="s">
        <v>2360</v>
      </c>
      <c r="Y199" t="s">
        <v>721</v>
      </c>
      <c r="Z199" t="s">
        <v>729</v>
      </c>
      <c r="AA199" t="s">
        <v>881</v>
      </c>
      <c r="AB199" t="s">
        <v>668</v>
      </c>
      <c r="AC199" t="s">
        <v>33</v>
      </c>
    </row>
    <row r="200" spans="1:29" x14ac:dyDescent="0.3">
      <c r="A200" t="s">
        <v>1622</v>
      </c>
      <c r="B200" t="s">
        <v>184</v>
      </c>
      <c r="C200" t="s">
        <v>834</v>
      </c>
      <c r="D200" t="s">
        <v>49</v>
      </c>
      <c r="E200" t="s">
        <v>41</v>
      </c>
      <c r="F200" t="s">
        <v>819</v>
      </c>
      <c r="G200" t="s">
        <v>714</v>
      </c>
      <c r="H200" t="s">
        <v>2684</v>
      </c>
      <c r="I200" t="s">
        <v>779</v>
      </c>
      <c r="J200" t="s">
        <v>764</v>
      </c>
      <c r="K200" t="s">
        <v>896</v>
      </c>
      <c r="L200" t="s">
        <v>2326</v>
      </c>
      <c r="M200" t="s">
        <v>929</v>
      </c>
      <c r="N200" t="s">
        <v>779</v>
      </c>
      <c r="O200" t="s">
        <v>801</v>
      </c>
      <c r="P200" t="s">
        <v>811</v>
      </c>
      <c r="Q200" t="s">
        <v>929</v>
      </c>
      <c r="R200" t="s">
        <v>666</v>
      </c>
      <c r="S200" t="s">
        <v>807</v>
      </c>
      <c r="T200" t="s">
        <v>891</v>
      </c>
      <c r="U200" t="s">
        <v>773</v>
      </c>
      <c r="V200" t="s">
        <v>729</v>
      </c>
      <c r="W200" t="s">
        <v>910</v>
      </c>
      <c r="X200" t="s">
        <v>2685</v>
      </c>
      <c r="Y200" t="s">
        <v>2514</v>
      </c>
      <c r="Z200" t="s">
        <v>2312</v>
      </c>
      <c r="AA200" t="s">
        <v>2525</v>
      </c>
      <c r="AB200" t="s">
        <v>2266</v>
      </c>
      <c r="AC200" t="s">
        <v>33</v>
      </c>
    </row>
    <row r="201" spans="1:29" x14ac:dyDescent="0.3">
      <c r="A201" t="s">
        <v>1624</v>
      </c>
      <c r="B201" t="s">
        <v>487</v>
      </c>
      <c r="C201" t="s">
        <v>939</v>
      </c>
      <c r="D201" t="s">
        <v>319</v>
      </c>
      <c r="E201" t="s">
        <v>41</v>
      </c>
      <c r="F201" t="s">
        <v>955</v>
      </c>
      <c r="G201" t="s">
        <v>993</v>
      </c>
      <c r="H201" t="s">
        <v>2686</v>
      </c>
      <c r="I201" t="s">
        <v>1085</v>
      </c>
      <c r="J201" t="s">
        <v>1631</v>
      </c>
      <c r="K201" t="s">
        <v>826</v>
      </c>
      <c r="L201" t="s">
        <v>2489</v>
      </c>
      <c r="M201" t="s">
        <v>666</v>
      </c>
      <c r="N201" t="s">
        <v>741</v>
      </c>
      <c r="O201" t="s">
        <v>663</v>
      </c>
      <c r="P201" t="s">
        <v>1077</v>
      </c>
      <c r="Q201" t="s">
        <v>711</v>
      </c>
      <c r="R201" t="s">
        <v>733</v>
      </c>
      <c r="S201" t="s">
        <v>942</v>
      </c>
      <c r="T201" t="s">
        <v>808</v>
      </c>
      <c r="U201" t="s">
        <v>2266</v>
      </c>
      <c r="V201" t="s">
        <v>803</v>
      </c>
      <c r="W201" t="s">
        <v>2267</v>
      </c>
      <c r="X201" t="s">
        <v>2687</v>
      </c>
      <c r="Y201" t="s">
        <v>2431</v>
      </c>
      <c r="Z201" t="s">
        <v>2477</v>
      </c>
      <c r="AA201" t="s">
        <v>2688</v>
      </c>
      <c r="AB201" t="s">
        <v>2352</v>
      </c>
      <c r="AC201" t="s">
        <v>33</v>
      </c>
    </row>
    <row r="202" spans="1:29" x14ac:dyDescent="0.3">
      <c r="A202" t="s">
        <v>1626</v>
      </c>
      <c r="B202" t="s">
        <v>238</v>
      </c>
      <c r="C202" t="s">
        <v>738</v>
      </c>
      <c r="D202" t="s">
        <v>82</v>
      </c>
      <c r="E202" t="s">
        <v>52</v>
      </c>
      <c r="F202" t="s">
        <v>1222</v>
      </c>
      <c r="G202" t="s">
        <v>911</v>
      </c>
      <c r="H202" t="s">
        <v>2689</v>
      </c>
      <c r="I202" t="s">
        <v>1231</v>
      </c>
      <c r="J202" t="s">
        <v>1081</v>
      </c>
      <c r="K202" t="s">
        <v>1792</v>
      </c>
      <c r="L202" t="s">
        <v>1332</v>
      </c>
      <c r="M202" t="s">
        <v>884</v>
      </c>
      <c r="N202" t="s">
        <v>916</v>
      </c>
      <c r="O202" t="s">
        <v>905</v>
      </c>
      <c r="P202" t="s">
        <v>986</v>
      </c>
      <c r="Q202" t="s">
        <v>668</v>
      </c>
      <c r="R202" t="s">
        <v>666</v>
      </c>
      <c r="S202" t="s">
        <v>1115</v>
      </c>
      <c r="T202" t="s">
        <v>1144</v>
      </c>
      <c r="U202" t="s">
        <v>773</v>
      </c>
      <c r="V202" t="s">
        <v>710</v>
      </c>
      <c r="W202" t="s">
        <v>689</v>
      </c>
      <c r="X202" t="s">
        <v>2489</v>
      </c>
      <c r="Y202" t="s">
        <v>2312</v>
      </c>
      <c r="Z202" t="s">
        <v>773</v>
      </c>
      <c r="AA202" t="s">
        <v>2266</v>
      </c>
      <c r="AB202" t="s">
        <v>733</v>
      </c>
      <c r="AC202" t="s">
        <v>33</v>
      </c>
    </row>
    <row r="203" spans="1:29" x14ac:dyDescent="0.3">
      <c r="A203" t="s">
        <v>1628</v>
      </c>
      <c r="B203" t="s">
        <v>163</v>
      </c>
      <c r="C203" t="s">
        <v>776</v>
      </c>
      <c r="D203" t="s">
        <v>59</v>
      </c>
      <c r="E203" t="s">
        <v>28</v>
      </c>
      <c r="F203" t="s">
        <v>1145</v>
      </c>
      <c r="G203" t="s">
        <v>792</v>
      </c>
      <c r="H203" t="s">
        <v>2690</v>
      </c>
      <c r="I203" t="s">
        <v>744</v>
      </c>
      <c r="J203" t="s">
        <v>1602</v>
      </c>
      <c r="K203" t="s">
        <v>2691</v>
      </c>
      <c r="L203" t="s">
        <v>2314</v>
      </c>
      <c r="M203" t="s">
        <v>927</v>
      </c>
      <c r="N203" t="s">
        <v>1235</v>
      </c>
      <c r="O203" t="s">
        <v>820</v>
      </c>
      <c r="P203" t="s">
        <v>937</v>
      </c>
      <c r="Q203" t="s">
        <v>756</v>
      </c>
      <c r="R203" t="s">
        <v>782</v>
      </c>
      <c r="S203" t="s">
        <v>785</v>
      </c>
      <c r="T203" t="s">
        <v>820</v>
      </c>
      <c r="U203" t="s">
        <v>1008</v>
      </c>
      <c r="V203" t="s">
        <v>698</v>
      </c>
      <c r="W203" t="s">
        <v>721</v>
      </c>
      <c r="X203" t="s">
        <v>2344</v>
      </c>
      <c r="Y203" t="s">
        <v>2284</v>
      </c>
      <c r="Z203" t="s">
        <v>698</v>
      </c>
      <c r="AA203" t="s">
        <v>729</v>
      </c>
      <c r="AB203" t="s">
        <v>666</v>
      </c>
      <c r="AC203" t="s">
        <v>33</v>
      </c>
    </row>
    <row r="204" spans="1:29" x14ac:dyDescent="0.3">
      <c r="A204" t="s">
        <v>1630</v>
      </c>
      <c r="B204" t="s">
        <v>535</v>
      </c>
      <c r="C204" t="s">
        <v>645</v>
      </c>
      <c r="D204" t="s">
        <v>314</v>
      </c>
      <c r="E204" t="s">
        <v>36</v>
      </c>
      <c r="F204" t="s">
        <v>1096</v>
      </c>
      <c r="G204" t="s">
        <v>738</v>
      </c>
      <c r="H204" t="s">
        <v>2692</v>
      </c>
      <c r="I204" t="s">
        <v>1409</v>
      </c>
      <c r="J204" t="s">
        <v>1020</v>
      </c>
      <c r="K204" t="s">
        <v>1279</v>
      </c>
      <c r="L204" t="s">
        <v>2341</v>
      </c>
      <c r="M204" t="s">
        <v>651</v>
      </c>
      <c r="N204" t="s">
        <v>899</v>
      </c>
      <c r="O204" t="s">
        <v>1053</v>
      </c>
      <c r="P204" t="s">
        <v>1393</v>
      </c>
      <c r="Q204" t="s">
        <v>782</v>
      </c>
      <c r="R204" t="s">
        <v>666</v>
      </c>
      <c r="S204" t="s">
        <v>1409</v>
      </c>
      <c r="T204" t="s">
        <v>837</v>
      </c>
      <c r="U204" t="s">
        <v>768</v>
      </c>
      <c r="V204" t="s">
        <v>773</v>
      </c>
      <c r="W204" t="s">
        <v>687</v>
      </c>
      <c r="X204" t="s">
        <v>2685</v>
      </c>
      <c r="Y204" t="s">
        <v>2432</v>
      </c>
      <c r="Z204" t="s">
        <v>2316</v>
      </c>
      <c r="AA204" t="s">
        <v>2312</v>
      </c>
      <c r="AB204" t="s">
        <v>676</v>
      </c>
      <c r="AC204" t="s">
        <v>33</v>
      </c>
    </row>
    <row r="205" spans="1:29" x14ac:dyDescent="0.3">
      <c r="A205" t="s">
        <v>1634</v>
      </c>
      <c r="B205" t="s">
        <v>423</v>
      </c>
      <c r="C205" t="s">
        <v>946</v>
      </c>
      <c r="D205" t="s">
        <v>321</v>
      </c>
      <c r="E205" t="s">
        <v>28</v>
      </c>
      <c r="F205" t="s">
        <v>1163</v>
      </c>
      <c r="G205" t="s">
        <v>738</v>
      </c>
      <c r="H205" t="s">
        <v>2693</v>
      </c>
      <c r="I205" t="s">
        <v>1251</v>
      </c>
      <c r="J205" t="s">
        <v>1705</v>
      </c>
      <c r="K205" t="s">
        <v>2165</v>
      </c>
      <c r="L205" t="s">
        <v>1775</v>
      </c>
      <c r="M205" t="s">
        <v>1136</v>
      </c>
      <c r="N205" t="s">
        <v>1032</v>
      </c>
      <c r="O205" t="s">
        <v>1205</v>
      </c>
      <c r="P205" t="s">
        <v>1042</v>
      </c>
      <c r="Q205" t="s">
        <v>1016</v>
      </c>
      <c r="R205" t="s">
        <v>710</v>
      </c>
      <c r="S205" t="s">
        <v>1205</v>
      </c>
      <c r="T205" t="s">
        <v>1183</v>
      </c>
      <c r="U205" t="s">
        <v>665</v>
      </c>
      <c r="V205" t="s">
        <v>772</v>
      </c>
      <c r="W205" t="s">
        <v>919</v>
      </c>
      <c r="X205" t="s">
        <v>2394</v>
      </c>
      <c r="Y205" t="s">
        <v>2316</v>
      </c>
      <c r="Z205" t="s">
        <v>2349</v>
      </c>
      <c r="AA205" t="s">
        <v>2284</v>
      </c>
      <c r="AB205" t="s">
        <v>803</v>
      </c>
      <c r="AC205" t="s">
        <v>33</v>
      </c>
    </row>
    <row r="206" spans="1:29" x14ac:dyDescent="0.3">
      <c r="A206" t="s">
        <v>1637</v>
      </c>
      <c r="B206" t="s">
        <v>178</v>
      </c>
      <c r="C206" t="s">
        <v>692</v>
      </c>
      <c r="D206" t="s">
        <v>47</v>
      </c>
      <c r="E206" t="s">
        <v>50</v>
      </c>
      <c r="F206" t="s">
        <v>1125</v>
      </c>
      <c r="G206" t="s">
        <v>901</v>
      </c>
      <c r="H206" t="s">
        <v>2694</v>
      </c>
      <c r="I206" t="s">
        <v>1557</v>
      </c>
      <c r="J206" t="s">
        <v>1666</v>
      </c>
      <c r="K206" t="s">
        <v>2695</v>
      </c>
      <c r="L206" t="s">
        <v>1185</v>
      </c>
      <c r="M206" t="s">
        <v>1146</v>
      </c>
      <c r="N206" t="s">
        <v>1056</v>
      </c>
      <c r="O206" t="s">
        <v>1119</v>
      </c>
      <c r="P206" t="s">
        <v>686</v>
      </c>
      <c r="Q206" t="s">
        <v>910</v>
      </c>
      <c r="R206" t="s">
        <v>847</v>
      </c>
      <c r="S206" t="s">
        <v>659</v>
      </c>
      <c r="T206" t="s">
        <v>1233</v>
      </c>
      <c r="U206" t="s">
        <v>847</v>
      </c>
      <c r="V206" t="s">
        <v>668</v>
      </c>
      <c r="W206" t="s">
        <v>784</v>
      </c>
      <c r="X206" t="s">
        <v>2696</v>
      </c>
      <c r="Y206" t="s">
        <v>1016</v>
      </c>
      <c r="Z206" t="s">
        <v>665</v>
      </c>
      <c r="AA206" t="s">
        <v>712</v>
      </c>
      <c r="AB206" t="s">
        <v>710</v>
      </c>
      <c r="AC206" t="s">
        <v>33</v>
      </c>
    </row>
    <row r="207" spans="1:29" x14ac:dyDescent="0.3">
      <c r="A207" t="s">
        <v>1639</v>
      </c>
      <c r="B207" t="s">
        <v>403</v>
      </c>
      <c r="C207" t="s">
        <v>692</v>
      </c>
      <c r="D207" t="s">
        <v>302</v>
      </c>
      <c r="E207" t="s">
        <v>28</v>
      </c>
      <c r="F207" t="s">
        <v>1062</v>
      </c>
      <c r="G207" t="s">
        <v>737</v>
      </c>
      <c r="H207" t="s">
        <v>2697</v>
      </c>
      <c r="I207" t="s">
        <v>1464</v>
      </c>
      <c r="J207" t="s">
        <v>827</v>
      </c>
      <c r="K207" t="s">
        <v>1425</v>
      </c>
      <c r="L207" t="s">
        <v>1788</v>
      </c>
      <c r="M207" t="s">
        <v>1151</v>
      </c>
      <c r="N207" t="s">
        <v>1557</v>
      </c>
      <c r="O207" t="s">
        <v>1193</v>
      </c>
      <c r="P207" t="s">
        <v>658</v>
      </c>
      <c r="Q207" t="s">
        <v>1008</v>
      </c>
      <c r="R207" t="s">
        <v>665</v>
      </c>
      <c r="S207" t="s">
        <v>770</v>
      </c>
      <c r="T207" t="s">
        <v>1231</v>
      </c>
      <c r="U207" t="s">
        <v>910</v>
      </c>
      <c r="V207" t="s">
        <v>687</v>
      </c>
      <c r="W207" t="s">
        <v>782</v>
      </c>
      <c r="X207" t="s">
        <v>2538</v>
      </c>
      <c r="Y207" t="s">
        <v>2349</v>
      </c>
      <c r="Z207" t="s">
        <v>2449</v>
      </c>
      <c r="AA207" t="s">
        <v>2294</v>
      </c>
      <c r="AB207" t="s">
        <v>733</v>
      </c>
      <c r="AC207" t="s">
        <v>33</v>
      </c>
    </row>
    <row r="208" spans="1:29" x14ac:dyDescent="0.3">
      <c r="A208" t="s">
        <v>1640</v>
      </c>
      <c r="B208" t="s">
        <v>461</v>
      </c>
      <c r="C208" t="s">
        <v>738</v>
      </c>
      <c r="D208" t="s">
        <v>716</v>
      </c>
      <c r="E208" t="s">
        <v>28</v>
      </c>
      <c r="F208" t="s">
        <v>1222</v>
      </c>
      <c r="G208" t="s">
        <v>1375</v>
      </c>
      <c r="H208" t="s">
        <v>2697</v>
      </c>
      <c r="I208" t="s">
        <v>1004</v>
      </c>
      <c r="J208" t="s">
        <v>1462</v>
      </c>
      <c r="K208" t="s">
        <v>1467</v>
      </c>
      <c r="L208" t="s">
        <v>1608</v>
      </c>
      <c r="M208" t="s">
        <v>897</v>
      </c>
      <c r="N208" t="s">
        <v>1178</v>
      </c>
      <c r="O208" t="s">
        <v>744</v>
      </c>
      <c r="P208" t="s">
        <v>1348</v>
      </c>
      <c r="Q208" t="s">
        <v>668</v>
      </c>
      <c r="R208" t="s">
        <v>1016</v>
      </c>
      <c r="S208" t="s">
        <v>979</v>
      </c>
      <c r="T208" t="s">
        <v>1241</v>
      </c>
      <c r="U208" t="s">
        <v>929</v>
      </c>
      <c r="V208" t="s">
        <v>1008</v>
      </c>
      <c r="W208" t="s">
        <v>706</v>
      </c>
      <c r="X208" t="s">
        <v>2422</v>
      </c>
      <c r="Y208" t="s">
        <v>2316</v>
      </c>
      <c r="Z208" t="s">
        <v>772</v>
      </c>
      <c r="AA208" t="s">
        <v>676</v>
      </c>
      <c r="AB208" t="s">
        <v>729</v>
      </c>
      <c r="AC208" t="s">
        <v>33</v>
      </c>
    </row>
    <row r="209" spans="1:29" x14ac:dyDescent="0.3">
      <c r="A209" t="s">
        <v>1642</v>
      </c>
      <c r="B209" t="s">
        <v>151</v>
      </c>
      <c r="C209" t="s">
        <v>902</v>
      </c>
      <c r="D209" t="s">
        <v>716</v>
      </c>
      <c r="E209" t="s">
        <v>41</v>
      </c>
      <c r="F209" t="s">
        <v>1163</v>
      </c>
      <c r="G209" t="s">
        <v>714</v>
      </c>
      <c r="H209" t="s">
        <v>2698</v>
      </c>
      <c r="I209" t="s">
        <v>1050</v>
      </c>
      <c r="J209" t="s">
        <v>764</v>
      </c>
      <c r="K209" t="s">
        <v>1219</v>
      </c>
      <c r="L209" t="s">
        <v>2413</v>
      </c>
      <c r="M209" t="s">
        <v>698</v>
      </c>
      <c r="N209" t="s">
        <v>695</v>
      </c>
      <c r="O209" t="s">
        <v>1151</v>
      </c>
      <c r="P209" t="s">
        <v>1146</v>
      </c>
      <c r="Q209" t="s">
        <v>1008</v>
      </c>
      <c r="R209" t="s">
        <v>729</v>
      </c>
      <c r="S209" t="s">
        <v>825</v>
      </c>
      <c r="T209" t="s">
        <v>679</v>
      </c>
      <c r="U209" t="s">
        <v>768</v>
      </c>
      <c r="V209" t="s">
        <v>687</v>
      </c>
      <c r="W209" t="s">
        <v>756</v>
      </c>
      <c r="X209" t="s">
        <v>2699</v>
      </c>
      <c r="Y209" t="s">
        <v>2541</v>
      </c>
      <c r="Z209" t="s">
        <v>2410</v>
      </c>
      <c r="AA209" t="s">
        <v>2428</v>
      </c>
      <c r="AB209" t="s">
        <v>1274</v>
      </c>
      <c r="AC209" t="s">
        <v>33</v>
      </c>
    </row>
    <row r="210" spans="1:29" x14ac:dyDescent="0.3">
      <c r="A210" t="s">
        <v>1644</v>
      </c>
      <c r="B210" t="s">
        <v>547</v>
      </c>
      <c r="C210" t="s">
        <v>738</v>
      </c>
      <c r="D210" t="s">
        <v>327</v>
      </c>
      <c r="E210" t="s">
        <v>52</v>
      </c>
      <c r="F210" t="s">
        <v>777</v>
      </c>
      <c r="G210" t="s">
        <v>888</v>
      </c>
      <c r="H210" t="s">
        <v>2700</v>
      </c>
      <c r="I210" t="s">
        <v>1115</v>
      </c>
      <c r="J210" t="s">
        <v>1632</v>
      </c>
      <c r="K210" t="s">
        <v>1259</v>
      </c>
      <c r="L210" t="s">
        <v>2343</v>
      </c>
      <c r="M210" t="s">
        <v>863</v>
      </c>
      <c r="N210" t="s">
        <v>948</v>
      </c>
      <c r="O210" t="s">
        <v>1199</v>
      </c>
      <c r="P210" t="s">
        <v>884</v>
      </c>
      <c r="Q210" t="s">
        <v>689</v>
      </c>
      <c r="R210" t="s">
        <v>782</v>
      </c>
      <c r="S210" t="s">
        <v>724</v>
      </c>
      <c r="T210" t="s">
        <v>1309</v>
      </c>
      <c r="U210" t="s">
        <v>1016</v>
      </c>
      <c r="V210" t="s">
        <v>687</v>
      </c>
      <c r="W210" t="s">
        <v>815</v>
      </c>
      <c r="X210" t="s">
        <v>2144</v>
      </c>
      <c r="Y210" t="s">
        <v>2449</v>
      </c>
      <c r="Z210" t="s">
        <v>2410</v>
      </c>
      <c r="AA210" t="s">
        <v>2267</v>
      </c>
      <c r="AB210" t="s">
        <v>773</v>
      </c>
      <c r="AC210" t="s">
        <v>33</v>
      </c>
    </row>
    <row r="211" spans="1:29" x14ac:dyDescent="0.3">
      <c r="A211" t="s">
        <v>1646</v>
      </c>
      <c r="B211" t="s">
        <v>300</v>
      </c>
      <c r="C211" t="s">
        <v>874</v>
      </c>
      <c r="D211" t="s">
        <v>294</v>
      </c>
      <c r="E211" t="s">
        <v>28</v>
      </c>
      <c r="F211" t="s">
        <v>1090</v>
      </c>
      <c r="G211" t="s">
        <v>1090</v>
      </c>
      <c r="H211" t="s">
        <v>2701</v>
      </c>
      <c r="I211" t="s">
        <v>1353</v>
      </c>
      <c r="J211" t="s">
        <v>1081</v>
      </c>
      <c r="K211" t="s">
        <v>1259</v>
      </c>
      <c r="L211" t="s">
        <v>2560</v>
      </c>
      <c r="M211" t="s">
        <v>698</v>
      </c>
      <c r="N211" t="s">
        <v>1255</v>
      </c>
      <c r="O211" t="s">
        <v>701</v>
      </c>
      <c r="P211" t="s">
        <v>2273</v>
      </c>
      <c r="Q211" t="s">
        <v>815</v>
      </c>
      <c r="R211" t="s">
        <v>1008</v>
      </c>
      <c r="S211" t="s">
        <v>1338</v>
      </c>
      <c r="T211" t="s">
        <v>1009</v>
      </c>
      <c r="U211" t="s">
        <v>2410</v>
      </c>
      <c r="V211" t="s">
        <v>687</v>
      </c>
      <c r="W211" t="s">
        <v>666</v>
      </c>
      <c r="X211" t="s">
        <v>2702</v>
      </c>
      <c r="Y211" t="s">
        <v>2267</v>
      </c>
      <c r="Z211" t="s">
        <v>831</v>
      </c>
      <c r="AA211" t="s">
        <v>2349</v>
      </c>
      <c r="AB211" t="s">
        <v>773</v>
      </c>
      <c r="AC211" t="s">
        <v>33</v>
      </c>
    </row>
    <row r="212" spans="1:29" x14ac:dyDescent="0.3">
      <c r="A212" t="s">
        <v>1647</v>
      </c>
      <c r="B212" t="s">
        <v>119</v>
      </c>
      <c r="C212" t="s">
        <v>834</v>
      </c>
      <c r="D212" t="s">
        <v>57</v>
      </c>
      <c r="E212" t="s">
        <v>52</v>
      </c>
      <c r="F212" t="s">
        <v>1187</v>
      </c>
      <c r="G212" t="s">
        <v>1131</v>
      </c>
      <c r="H212" t="s">
        <v>2703</v>
      </c>
      <c r="I212" t="s">
        <v>1255</v>
      </c>
      <c r="J212" t="s">
        <v>1148</v>
      </c>
      <c r="K212" t="s">
        <v>1797</v>
      </c>
      <c r="L212" t="s">
        <v>1019</v>
      </c>
      <c r="M212" t="s">
        <v>701</v>
      </c>
      <c r="N212" t="s">
        <v>1251</v>
      </c>
      <c r="O212" t="s">
        <v>1004</v>
      </c>
      <c r="P212" t="s">
        <v>1241</v>
      </c>
      <c r="Q212" t="s">
        <v>721</v>
      </c>
      <c r="R212" t="s">
        <v>706</v>
      </c>
      <c r="S212" t="s">
        <v>1178</v>
      </c>
      <c r="T212" t="s">
        <v>1171</v>
      </c>
      <c r="U212" t="s">
        <v>1008</v>
      </c>
      <c r="V212" t="s">
        <v>667</v>
      </c>
      <c r="W212" t="s">
        <v>866</v>
      </c>
      <c r="X212" t="s">
        <v>2704</v>
      </c>
      <c r="Y212" t="s">
        <v>2316</v>
      </c>
      <c r="Z212" t="s">
        <v>735</v>
      </c>
      <c r="AA212" t="s">
        <v>665</v>
      </c>
      <c r="AB212" t="s">
        <v>687</v>
      </c>
      <c r="AC212" t="s">
        <v>33</v>
      </c>
    </row>
    <row r="213" spans="1:29" x14ac:dyDescent="0.3">
      <c r="A213" t="s">
        <v>1649</v>
      </c>
      <c r="B213" t="s">
        <v>414</v>
      </c>
      <c r="C213" t="s">
        <v>939</v>
      </c>
      <c r="D213" t="s">
        <v>323</v>
      </c>
      <c r="E213" t="s">
        <v>50</v>
      </c>
      <c r="F213" t="s">
        <v>672</v>
      </c>
      <c r="G213" t="s">
        <v>1061</v>
      </c>
      <c r="H213" t="s">
        <v>2705</v>
      </c>
      <c r="I213" t="s">
        <v>1674</v>
      </c>
      <c r="J213" t="s">
        <v>786</v>
      </c>
      <c r="K213" t="s">
        <v>2706</v>
      </c>
      <c r="L213" t="s">
        <v>1215</v>
      </c>
      <c r="M213" t="s">
        <v>2319</v>
      </c>
      <c r="N213" t="s">
        <v>816</v>
      </c>
      <c r="O213" t="s">
        <v>1068</v>
      </c>
      <c r="P213" t="s">
        <v>1085</v>
      </c>
      <c r="Q213" t="s">
        <v>687</v>
      </c>
      <c r="R213" t="s">
        <v>846</v>
      </c>
      <c r="S213" t="s">
        <v>1251</v>
      </c>
      <c r="T213" t="s">
        <v>1140</v>
      </c>
      <c r="U213" t="s">
        <v>710</v>
      </c>
      <c r="V213" t="s">
        <v>668</v>
      </c>
      <c r="W213" t="s">
        <v>927</v>
      </c>
      <c r="X213" t="s">
        <v>2302</v>
      </c>
      <c r="Y213" t="s">
        <v>2328</v>
      </c>
      <c r="Z213" t="s">
        <v>929</v>
      </c>
      <c r="AA213" t="s">
        <v>2449</v>
      </c>
      <c r="AB213" t="s">
        <v>711</v>
      </c>
      <c r="AC213" t="s">
        <v>33</v>
      </c>
    </row>
    <row r="214" spans="1:29" x14ac:dyDescent="0.3">
      <c r="A214" t="s">
        <v>1651</v>
      </c>
      <c r="B214" t="s">
        <v>439</v>
      </c>
      <c r="C214" t="s">
        <v>834</v>
      </c>
      <c r="D214" t="s">
        <v>314</v>
      </c>
      <c r="E214" t="s">
        <v>41</v>
      </c>
      <c r="F214" t="s">
        <v>1096</v>
      </c>
      <c r="G214" t="s">
        <v>805</v>
      </c>
      <c r="H214" t="s">
        <v>2707</v>
      </c>
      <c r="I214" t="s">
        <v>722</v>
      </c>
      <c r="J214" t="s">
        <v>1021</v>
      </c>
      <c r="K214" t="s">
        <v>1422</v>
      </c>
      <c r="L214" t="s">
        <v>1524</v>
      </c>
      <c r="M214" t="s">
        <v>698</v>
      </c>
      <c r="N214" t="s">
        <v>695</v>
      </c>
      <c r="O214" t="s">
        <v>682</v>
      </c>
      <c r="P214" t="s">
        <v>830</v>
      </c>
      <c r="Q214" t="s">
        <v>772</v>
      </c>
      <c r="R214" t="s">
        <v>665</v>
      </c>
      <c r="S214" t="s">
        <v>659</v>
      </c>
      <c r="T214" t="s">
        <v>796</v>
      </c>
      <c r="U214" t="s">
        <v>2294</v>
      </c>
      <c r="V214" t="s">
        <v>831</v>
      </c>
      <c r="W214" t="s">
        <v>2267</v>
      </c>
      <c r="X214" t="s">
        <v>2708</v>
      </c>
      <c r="Y214" t="s">
        <v>2278</v>
      </c>
      <c r="Z214" t="s">
        <v>2395</v>
      </c>
      <c r="AA214" t="s">
        <v>2709</v>
      </c>
      <c r="AB214" t="s">
        <v>2284</v>
      </c>
      <c r="AC214" t="s">
        <v>33</v>
      </c>
    </row>
    <row r="215" spans="1:29" x14ac:dyDescent="0.3">
      <c r="A215" t="s">
        <v>1653</v>
      </c>
      <c r="B215" t="s">
        <v>568</v>
      </c>
      <c r="C215" t="s">
        <v>715</v>
      </c>
      <c r="D215" t="s">
        <v>312</v>
      </c>
      <c r="E215" t="s">
        <v>41</v>
      </c>
      <c r="F215" t="s">
        <v>955</v>
      </c>
      <c r="G215" t="s">
        <v>833</v>
      </c>
      <c r="H215" t="s">
        <v>2710</v>
      </c>
      <c r="I215" t="s">
        <v>724</v>
      </c>
      <c r="J215" t="s">
        <v>1066</v>
      </c>
      <c r="K215" t="s">
        <v>1456</v>
      </c>
      <c r="L215" t="s">
        <v>1974</v>
      </c>
      <c r="M215" t="s">
        <v>847</v>
      </c>
      <c r="N215" t="s">
        <v>1348</v>
      </c>
      <c r="O215" t="s">
        <v>779</v>
      </c>
      <c r="P215" t="s">
        <v>1348</v>
      </c>
      <c r="Q215" t="s">
        <v>910</v>
      </c>
      <c r="R215" t="s">
        <v>768</v>
      </c>
      <c r="S215" t="s">
        <v>1193</v>
      </c>
      <c r="T215" t="s">
        <v>1002</v>
      </c>
      <c r="U215" t="s">
        <v>1274</v>
      </c>
      <c r="V215" t="s">
        <v>661</v>
      </c>
      <c r="W215" t="s">
        <v>661</v>
      </c>
      <c r="X215" t="s">
        <v>2711</v>
      </c>
      <c r="Y215" t="s">
        <v>2312</v>
      </c>
      <c r="Z215" t="s">
        <v>2284</v>
      </c>
      <c r="AA215" t="s">
        <v>2477</v>
      </c>
      <c r="AB215" t="s">
        <v>2410</v>
      </c>
      <c r="AC215" t="s">
        <v>33</v>
      </c>
    </row>
    <row r="216" spans="1:29" x14ac:dyDescent="0.3">
      <c r="A216" t="s">
        <v>1657</v>
      </c>
      <c r="B216" t="s">
        <v>519</v>
      </c>
      <c r="C216" t="s">
        <v>874</v>
      </c>
      <c r="D216" t="s">
        <v>297</v>
      </c>
      <c r="E216" t="s">
        <v>50</v>
      </c>
      <c r="F216" t="s">
        <v>1010</v>
      </c>
      <c r="G216" t="s">
        <v>946</v>
      </c>
      <c r="H216" t="s">
        <v>2712</v>
      </c>
      <c r="I216" t="s">
        <v>702</v>
      </c>
      <c r="J216" t="s">
        <v>2040</v>
      </c>
      <c r="K216" t="s">
        <v>2713</v>
      </c>
      <c r="L216" t="s">
        <v>1312</v>
      </c>
      <c r="M216" t="s">
        <v>709</v>
      </c>
      <c r="N216" t="s">
        <v>1340</v>
      </c>
      <c r="O216" t="s">
        <v>696</v>
      </c>
      <c r="P216" t="s">
        <v>1199</v>
      </c>
      <c r="Q216" t="s">
        <v>910</v>
      </c>
      <c r="R216" t="s">
        <v>879</v>
      </c>
      <c r="S216" t="s">
        <v>948</v>
      </c>
      <c r="T216" t="s">
        <v>1079</v>
      </c>
      <c r="U216" t="s">
        <v>667</v>
      </c>
      <c r="V216" t="s">
        <v>910</v>
      </c>
      <c r="W216" t="s">
        <v>936</v>
      </c>
      <c r="X216" t="s">
        <v>2591</v>
      </c>
      <c r="Y216" t="s">
        <v>2387</v>
      </c>
      <c r="Z216" t="s">
        <v>666</v>
      </c>
      <c r="AA216" t="s">
        <v>2432</v>
      </c>
      <c r="AB216" t="s">
        <v>773</v>
      </c>
      <c r="AC216" t="s">
        <v>33</v>
      </c>
    </row>
    <row r="217" spans="1:29" x14ac:dyDescent="0.3">
      <c r="A217" t="s">
        <v>1659</v>
      </c>
      <c r="B217" t="s">
        <v>545</v>
      </c>
      <c r="C217" t="s">
        <v>738</v>
      </c>
      <c r="D217" t="s">
        <v>316</v>
      </c>
      <c r="E217" t="s">
        <v>28</v>
      </c>
      <c r="F217" t="s">
        <v>1030</v>
      </c>
      <c r="G217" t="s">
        <v>921</v>
      </c>
      <c r="H217" t="s">
        <v>2714</v>
      </c>
      <c r="I217" t="s">
        <v>686</v>
      </c>
      <c r="J217" t="s">
        <v>1162</v>
      </c>
      <c r="K217" t="s">
        <v>2594</v>
      </c>
      <c r="L217" t="s">
        <v>2715</v>
      </c>
      <c r="M217" t="s">
        <v>899</v>
      </c>
      <c r="N217" t="s">
        <v>2319</v>
      </c>
      <c r="O217" t="s">
        <v>1330</v>
      </c>
      <c r="P217" t="s">
        <v>1214</v>
      </c>
      <c r="Q217" t="s">
        <v>651</v>
      </c>
      <c r="R217" t="s">
        <v>735</v>
      </c>
      <c r="S217" t="s">
        <v>1126</v>
      </c>
      <c r="T217" t="s">
        <v>1173</v>
      </c>
      <c r="U217" t="s">
        <v>803</v>
      </c>
      <c r="V217" t="s">
        <v>1016</v>
      </c>
      <c r="W217" t="s">
        <v>756</v>
      </c>
      <c r="X217" t="s">
        <v>2531</v>
      </c>
      <c r="Y217" t="s">
        <v>2441</v>
      </c>
      <c r="Z217" t="s">
        <v>666</v>
      </c>
      <c r="AA217" t="s">
        <v>2522</v>
      </c>
      <c r="AB217" t="s">
        <v>1274</v>
      </c>
      <c r="AC217" t="s">
        <v>33</v>
      </c>
    </row>
    <row r="218" spans="1:29" x14ac:dyDescent="0.3">
      <c r="A218" t="s">
        <v>1662</v>
      </c>
      <c r="B218" t="s">
        <v>440</v>
      </c>
      <c r="C218" t="s">
        <v>738</v>
      </c>
      <c r="D218" t="s">
        <v>307</v>
      </c>
      <c r="E218" t="s">
        <v>52</v>
      </c>
      <c r="F218" t="s">
        <v>776</v>
      </c>
      <c r="G218" t="s">
        <v>776</v>
      </c>
      <c r="H218" t="s">
        <v>2716</v>
      </c>
      <c r="I218" t="s">
        <v>2319</v>
      </c>
      <c r="J218" t="s">
        <v>657</v>
      </c>
      <c r="K218" t="s">
        <v>2164</v>
      </c>
      <c r="L218" t="s">
        <v>2717</v>
      </c>
      <c r="M218" t="s">
        <v>704</v>
      </c>
      <c r="N218" t="s">
        <v>832</v>
      </c>
      <c r="O218" t="s">
        <v>1214</v>
      </c>
      <c r="P218" t="s">
        <v>719</v>
      </c>
      <c r="Q218" t="s">
        <v>698</v>
      </c>
      <c r="R218" t="s">
        <v>782</v>
      </c>
      <c r="S218" t="s">
        <v>1126</v>
      </c>
      <c r="T218" t="s">
        <v>1598</v>
      </c>
      <c r="U218" t="s">
        <v>729</v>
      </c>
      <c r="V218" t="s">
        <v>1016</v>
      </c>
      <c r="W218" t="s">
        <v>667</v>
      </c>
      <c r="X218" t="s">
        <v>2501</v>
      </c>
      <c r="Y218" t="s">
        <v>773</v>
      </c>
      <c r="Z218" t="s">
        <v>929</v>
      </c>
      <c r="AA218" t="s">
        <v>710</v>
      </c>
      <c r="AB218" t="s">
        <v>687</v>
      </c>
      <c r="AC218" t="s">
        <v>33</v>
      </c>
    </row>
    <row r="219" spans="1:29" x14ac:dyDescent="0.3">
      <c r="A219" t="s">
        <v>1663</v>
      </c>
      <c r="B219" t="s">
        <v>116</v>
      </c>
      <c r="C219" t="s">
        <v>818</v>
      </c>
      <c r="D219" t="s">
        <v>40</v>
      </c>
      <c r="E219" t="s">
        <v>52</v>
      </c>
      <c r="F219" t="s">
        <v>717</v>
      </c>
      <c r="G219" t="s">
        <v>1061</v>
      </c>
      <c r="H219" t="s">
        <v>2718</v>
      </c>
      <c r="I219" t="s">
        <v>1004</v>
      </c>
      <c r="J219" t="s">
        <v>681</v>
      </c>
      <c r="K219" t="s">
        <v>1830</v>
      </c>
      <c r="L219" t="s">
        <v>2538</v>
      </c>
      <c r="M219" t="s">
        <v>909</v>
      </c>
      <c r="N219" t="s">
        <v>1199</v>
      </c>
      <c r="O219" t="s">
        <v>654</v>
      </c>
      <c r="P219" t="s">
        <v>1309</v>
      </c>
      <c r="Q219" t="s">
        <v>666</v>
      </c>
      <c r="R219" t="s">
        <v>661</v>
      </c>
      <c r="S219" t="s">
        <v>942</v>
      </c>
      <c r="T219" t="s">
        <v>1338</v>
      </c>
      <c r="U219" t="s">
        <v>668</v>
      </c>
      <c r="V219" t="s">
        <v>910</v>
      </c>
      <c r="W219" t="s">
        <v>879</v>
      </c>
      <c r="X219" t="s">
        <v>2517</v>
      </c>
      <c r="Y219" t="s">
        <v>772</v>
      </c>
      <c r="Z219" t="s">
        <v>676</v>
      </c>
      <c r="AA219" t="s">
        <v>910</v>
      </c>
      <c r="AB219" t="s">
        <v>772</v>
      </c>
      <c r="AC219" t="s">
        <v>33</v>
      </c>
    </row>
    <row r="220" spans="1:29" x14ac:dyDescent="0.3">
      <c r="A220" t="s">
        <v>1664</v>
      </c>
      <c r="B220" t="s">
        <v>469</v>
      </c>
      <c r="C220" t="s">
        <v>738</v>
      </c>
      <c r="D220" t="s">
        <v>309</v>
      </c>
      <c r="E220" t="s">
        <v>41</v>
      </c>
      <c r="F220" t="s">
        <v>1132</v>
      </c>
      <c r="G220" t="s">
        <v>921</v>
      </c>
      <c r="H220" t="s">
        <v>2719</v>
      </c>
      <c r="I220" t="s">
        <v>673</v>
      </c>
      <c r="J220" t="s">
        <v>1260</v>
      </c>
      <c r="K220" t="s">
        <v>1275</v>
      </c>
      <c r="L220" t="s">
        <v>2643</v>
      </c>
      <c r="M220" t="s">
        <v>734</v>
      </c>
      <c r="N220" t="s">
        <v>1065</v>
      </c>
      <c r="O220" t="s">
        <v>937</v>
      </c>
      <c r="P220" t="s">
        <v>658</v>
      </c>
      <c r="Q220" t="s">
        <v>1008</v>
      </c>
      <c r="R220" t="s">
        <v>711</v>
      </c>
      <c r="S220" t="s">
        <v>824</v>
      </c>
      <c r="T220" t="s">
        <v>1243</v>
      </c>
      <c r="U220" t="s">
        <v>910</v>
      </c>
      <c r="V220" t="s">
        <v>803</v>
      </c>
      <c r="W220" t="s">
        <v>1016</v>
      </c>
      <c r="X220" t="s">
        <v>2447</v>
      </c>
      <c r="Y220" t="s">
        <v>2266</v>
      </c>
      <c r="Z220" t="s">
        <v>2312</v>
      </c>
      <c r="AA220" t="s">
        <v>2465</v>
      </c>
      <c r="AB220" t="s">
        <v>2285</v>
      </c>
      <c r="AC220" t="s">
        <v>33</v>
      </c>
    </row>
    <row r="221" spans="1:29" x14ac:dyDescent="0.3">
      <c r="A221" t="s">
        <v>1667</v>
      </c>
      <c r="B221" t="s">
        <v>228</v>
      </c>
      <c r="C221" t="s">
        <v>931</v>
      </c>
      <c r="D221" t="s">
        <v>57</v>
      </c>
      <c r="E221" t="s">
        <v>52</v>
      </c>
      <c r="F221" t="s">
        <v>1272</v>
      </c>
      <c r="G221" t="s">
        <v>670</v>
      </c>
      <c r="H221" t="s">
        <v>2720</v>
      </c>
      <c r="I221" t="s">
        <v>1050</v>
      </c>
      <c r="J221" t="s">
        <v>1087</v>
      </c>
      <c r="K221" t="s">
        <v>1161</v>
      </c>
      <c r="L221" t="s">
        <v>1322</v>
      </c>
      <c r="M221" t="s">
        <v>721</v>
      </c>
      <c r="N221" t="s">
        <v>1119</v>
      </c>
      <c r="O221" t="s">
        <v>779</v>
      </c>
      <c r="P221" t="s">
        <v>899</v>
      </c>
      <c r="Q221" t="s">
        <v>756</v>
      </c>
      <c r="R221" t="s">
        <v>910</v>
      </c>
      <c r="S221" t="s">
        <v>1178</v>
      </c>
      <c r="T221" t="s">
        <v>780</v>
      </c>
      <c r="U221" t="s">
        <v>676</v>
      </c>
      <c r="V221" t="s">
        <v>1008</v>
      </c>
      <c r="W221" t="s">
        <v>710</v>
      </c>
      <c r="X221" t="s">
        <v>2721</v>
      </c>
      <c r="Y221" t="s">
        <v>2351</v>
      </c>
      <c r="Z221" t="s">
        <v>803</v>
      </c>
      <c r="AA221" t="s">
        <v>2395</v>
      </c>
      <c r="AB221" t="s">
        <v>2449</v>
      </c>
      <c r="AC221" t="s">
        <v>33</v>
      </c>
    </row>
    <row r="222" spans="1:29" x14ac:dyDescent="0.3">
      <c r="A222" t="s">
        <v>1669</v>
      </c>
      <c r="B222" t="s">
        <v>206</v>
      </c>
      <c r="C222" t="s">
        <v>888</v>
      </c>
      <c r="D222" t="s">
        <v>716</v>
      </c>
      <c r="E222" t="s">
        <v>41</v>
      </c>
      <c r="F222" t="s">
        <v>1117</v>
      </c>
      <c r="G222" t="s">
        <v>931</v>
      </c>
      <c r="H222" t="s">
        <v>2722</v>
      </c>
      <c r="I222" t="s">
        <v>1326</v>
      </c>
      <c r="J222" t="s">
        <v>1051</v>
      </c>
      <c r="K222" t="s">
        <v>969</v>
      </c>
      <c r="L222" t="s">
        <v>2091</v>
      </c>
      <c r="M222" t="s">
        <v>663</v>
      </c>
      <c r="N222" t="s">
        <v>841</v>
      </c>
      <c r="O222" t="s">
        <v>1480</v>
      </c>
      <c r="P222" t="s">
        <v>838</v>
      </c>
      <c r="Q222" t="s">
        <v>735</v>
      </c>
      <c r="R222" t="s">
        <v>667</v>
      </c>
      <c r="S222" t="s">
        <v>741</v>
      </c>
      <c r="T222" t="s">
        <v>673</v>
      </c>
      <c r="U222" t="s">
        <v>768</v>
      </c>
      <c r="V222" t="s">
        <v>661</v>
      </c>
      <c r="W222" t="s">
        <v>1016</v>
      </c>
      <c r="X222" t="s">
        <v>2654</v>
      </c>
      <c r="Y222" t="s">
        <v>2483</v>
      </c>
      <c r="Z222" t="s">
        <v>773</v>
      </c>
      <c r="AA222" t="s">
        <v>2465</v>
      </c>
      <c r="AB222" t="s">
        <v>2285</v>
      </c>
      <c r="AC222" t="s">
        <v>33</v>
      </c>
    </row>
    <row r="223" spans="1:29" x14ac:dyDescent="0.3">
      <c r="A223" t="s">
        <v>1671</v>
      </c>
      <c r="B223" t="s">
        <v>432</v>
      </c>
      <c r="C223" t="s">
        <v>993</v>
      </c>
      <c r="D223" t="s">
        <v>716</v>
      </c>
      <c r="E223" t="s">
        <v>50</v>
      </c>
      <c r="F223" t="s">
        <v>1176</v>
      </c>
      <c r="G223" t="s">
        <v>1100</v>
      </c>
      <c r="H223" t="s">
        <v>2723</v>
      </c>
      <c r="I223" t="s">
        <v>995</v>
      </c>
      <c r="J223" t="s">
        <v>1312</v>
      </c>
      <c r="K223" t="s">
        <v>2724</v>
      </c>
      <c r="L223" t="s">
        <v>854</v>
      </c>
      <c r="M223" t="s">
        <v>1193</v>
      </c>
      <c r="N223" t="s">
        <v>1366</v>
      </c>
      <c r="O223" t="s">
        <v>742</v>
      </c>
      <c r="P223" t="s">
        <v>838</v>
      </c>
      <c r="Q223" t="s">
        <v>773</v>
      </c>
      <c r="R223" t="s">
        <v>790</v>
      </c>
      <c r="S223" t="s">
        <v>1286</v>
      </c>
      <c r="T223" t="s">
        <v>2319</v>
      </c>
      <c r="U223" t="s">
        <v>710</v>
      </c>
      <c r="V223" t="s">
        <v>687</v>
      </c>
      <c r="W223" t="s">
        <v>848</v>
      </c>
      <c r="X223" t="s">
        <v>2348</v>
      </c>
      <c r="Y223" t="s">
        <v>2428</v>
      </c>
      <c r="Z223" t="s">
        <v>2352</v>
      </c>
      <c r="AA223" t="s">
        <v>2351</v>
      </c>
      <c r="AB223" t="s">
        <v>2349</v>
      </c>
      <c r="AC223" t="s">
        <v>33</v>
      </c>
    </row>
    <row r="224" spans="1:29" x14ac:dyDescent="0.3">
      <c r="A224" t="s">
        <v>1673</v>
      </c>
      <c r="B224" t="s">
        <v>231</v>
      </c>
      <c r="C224" t="s">
        <v>818</v>
      </c>
      <c r="D224" t="s">
        <v>40</v>
      </c>
      <c r="E224" t="s">
        <v>28</v>
      </c>
      <c r="F224" t="s">
        <v>1187</v>
      </c>
      <c r="G224" t="s">
        <v>671</v>
      </c>
      <c r="H224" t="s">
        <v>2725</v>
      </c>
      <c r="I224" t="s">
        <v>747</v>
      </c>
      <c r="J224" t="s">
        <v>989</v>
      </c>
      <c r="K224" t="s">
        <v>2726</v>
      </c>
      <c r="L224" t="s">
        <v>2277</v>
      </c>
      <c r="M224" t="s">
        <v>754</v>
      </c>
      <c r="N224" t="s">
        <v>995</v>
      </c>
      <c r="O224" t="s">
        <v>1079</v>
      </c>
      <c r="P224" t="s">
        <v>830</v>
      </c>
      <c r="Q224" t="s">
        <v>1016</v>
      </c>
      <c r="R224" t="s">
        <v>929</v>
      </c>
      <c r="S224" t="s">
        <v>897</v>
      </c>
      <c r="T224" t="s">
        <v>982</v>
      </c>
      <c r="U224" t="s">
        <v>910</v>
      </c>
      <c r="V224" t="s">
        <v>665</v>
      </c>
      <c r="W224" t="s">
        <v>848</v>
      </c>
      <c r="X224" t="s">
        <v>2681</v>
      </c>
      <c r="Y224" t="s">
        <v>2369</v>
      </c>
      <c r="Z224" t="s">
        <v>687</v>
      </c>
      <c r="AA224" t="s">
        <v>803</v>
      </c>
      <c r="AB224" t="s">
        <v>768</v>
      </c>
      <c r="AC224" t="s">
        <v>33</v>
      </c>
    </row>
    <row r="225" spans="1:29" x14ac:dyDescent="0.3">
      <c r="A225" t="s">
        <v>1675</v>
      </c>
      <c r="B225" t="s">
        <v>536</v>
      </c>
      <c r="C225" t="s">
        <v>738</v>
      </c>
      <c r="D225" t="s">
        <v>294</v>
      </c>
      <c r="E225" t="s">
        <v>52</v>
      </c>
      <c r="F225" t="s">
        <v>1125</v>
      </c>
      <c r="G225" t="s">
        <v>850</v>
      </c>
      <c r="H225" t="s">
        <v>2727</v>
      </c>
      <c r="I225" t="s">
        <v>678</v>
      </c>
      <c r="J225" t="s">
        <v>1631</v>
      </c>
      <c r="K225" t="s">
        <v>1141</v>
      </c>
      <c r="L225" t="s">
        <v>1476</v>
      </c>
      <c r="M225" t="s">
        <v>814</v>
      </c>
      <c r="N225" t="s">
        <v>895</v>
      </c>
      <c r="O225" t="s">
        <v>685</v>
      </c>
      <c r="P225" t="s">
        <v>1233</v>
      </c>
      <c r="Q225" t="s">
        <v>910</v>
      </c>
      <c r="R225" t="s">
        <v>666</v>
      </c>
      <c r="S225" t="s">
        <v>899</v>
      </c>
      <c r="T225" t="s">
        <v>761</v>
      </c>
      <c r="U225" t="s">
        <v>831</v>
      </c>
      <c r="V225" t="s">
        <v>773</v>
      </c>
      <c r="W225" t="s">
        <v>711</v>
      </c>
      <c r="X225" t="s">
        <v>2633</v>
      </c>
      <c r="Y225" t="s">
        <v>2428</v>
      </c>
      <c r="Z225" t="s">
        <v>2465</v>
      </c>
      <c r="AA225" t="s">
        <v>2526</v>
      </c>
      <c r="AB225" t="s">
        <v>2294</v>
      </c>
      <c r="AC225" t="s">
        <v>33</v>
      </c>
    </row>
    <row r="226" spans="1:29" x14ac:dyDescent="0.3">
      <c r="A226" t="s">
        <v>1678</v>
      </c>
      <c r="B226" t="s">
        <v>1911</v>
      </c>
      <c r="C226" t="s">
        <v>931</v>
      </c>
      <c r="D226" t="s">
        <v>319</v>
      </c>
      <c r="E226" t="s">
        <v>28</v>
      </c>
      <c r="F226" t="s">
        <v>955</v>
      </c>
      <c r="G226" t="s">
        <v>817</v>
      </c>
      <c r="H226" t="s">
        <v>2728</v>
      </c>
      <c r="I226" t="s">
        <v>732</v>
      </c>
      <c r="J226" t="s">
        <v>1430</v>
      </c>
      <c r="K226" t="s">
        <v>1242</v>
      </c>
      <c r="L226" t="s">
        <v>2729</v>
      </c>
      <c r="M226" t="s">
        <v>838</v>
      </c>
      <c r="N226" t="s">
        <v>1227</v>
      </c>
      <c r="O226" t="s">
        <v>1065</v>
      </c>
      <c r="P226" t="s">
        <v>894</v>
      </c>
      <c r="Q226" t="s">
        <v>772</v>
      </c>
      <c r="R226" t="s">
        <v>772</v>
      </c>
      <c r="S226" t="s">
        <v>1193</v>
      </c>
      <c r="T226" t="s">
        <v>1146</v>
      </c>
      <c r="U226" t="s">
        <v>2266</v>
      </c>
      <c r="V226" t="s">
        <v>661</v>
      </c>
      <c r="W226" t="s">
        <v>1274</v>
      </c>
      <c r="X226" t="s">
        <v>2500</v>
      </c>
      <c r="Y226" t="s">
        <v>2526</v>
      </c>
      <c r="Z226" t="s">
        <v>2316</v>
      </c>
      <c r="AA226" t="s">
        <v>2730</v>
      </c>
      <c r="AB226" t="s">
        <v>2369</v>
      </c>
      <c r="AC226" t="s">
        <v>33</v>
      </c>
    </row>
    <row r="227" spans="1:29" x14ac:dyDescent="0.3">
      <c r="A227" t="s">
        <v>1680</v>
      </c>
      <c r="B227" t="s">
        <v>102</v>
      </c>
      <c r="C227" t="s">
        <v>692</v>
      </c>
      <c r="D227" t="s">
        <v>32</v>
      </c>
      <c r="E227" t="s">
        <v>28</v>
      </c>
      <c r="F227" t="s">
        <v>1139</v>
      </c>
      <c r="G227" t="s">
        <v>775</v>
      </c>
      <c r="H227" t="s">
        <v>2728</v>
      </c>
      <c r="I227" t="s">
        <v>1032</v>
      </c>
      <c r="J227" t="s">
        <v>856</v>
      </c>
      <c r="K227" t="s">
        <v>997</v>
      </c>
      <c r="L227" t="s">
        <v>2283</v>
      </c>
      <c r="M227" t="s">
        <v>731</v>
      </c>
      <c r="N227" t="s">
        <v>1528</v>
      </c>
      <c r="O227" t="s">
        <v>923</v>
      </c>
      <c r="P227" t="s">
        <v>1435</v>
      </c>
      <c r="Q227" t="s">
        <v>929</v>
      </c>
      <c r="R227" t="s">
        <v>756</v>
      </c>
      <c r="S227" t="s">
        <v>1085</v>
      </c>
      <c r="T227" t="s">
        <v>1533</v>
      </c>
      <c r="U227" t="s">
        <v>661</v>
      </c>
      <c r="V227" t="s">
        <v>756</v>
      </c>
      <c r="W227" t="s">
        <v>919</v>
      </c>
      <c r="X227" t="s">
        <v>2611</v>
      </c>
      <c r="Y227" t="s">
        <v>711</v>
      </c>
      <c r="Z227" t="s">
        <v>2349</v>
      </c>
      <c r="AA227" t="s">
        <v>676</v>
      </c>
      <c r="AB227" t="s">
        <v>768</v>
      </c>
      <c r="AC227" t="s">
        <v>33</v>
      </c>
    </row>
    <row r="228" spans="1:29" x14ac:dyDescent="0.3">
      <c r="A228" t="s">
        <v>1681</v>
      </c>
      <c r="B228" t="s">
        <v>1924</v>
      </c>
      <c r="C228" t="s">
        <v>738</v>
      </c>
      <c r="D228" t="s">
        <v>319</v>
      </c>
      <c r="E228" t="s">
        <v>50</v>
      </c>
      <c r="F228" t="s">
        <v>971</v>
      </c>
      <c r="G228" t="s">
        <v>792</v>
      </c>
      <c r="H228" t="s">
        <v>2731</v>
      </c>
      <c r="I228" t="s">
        <v>916</v>
      </c>
      <c r="J228" t="s">
        <v>1014</v>
      </c>
      <c r="K228" t="s">
        <v>2732</v>
      </c>
      <c r="L228" t="s">
        <v>1583</v>
      </c>
      <c r="M228" t="s">
        <v>1115</v>
      </c>
      <c r="N228" t="s">
        <v>1391</v>
      </c>
      <c r="O228" t="s">
        <v>1002</v>
      </c>
      <c r="P228" t="s">
        <v>884</v>
      </c>
      <c r="Q228" t="s">
        <v>710</v>
      </c>
      <c r="R228" t="s">
        <v>755</v>
      </c>
      <c r="S228" t="s">
        <v>1309</v>
      </c>
      <c r="T228" t="s">
        <v>1409</v>
      </c>
      <c r="U228" t="s">
        <v>710</v>
      </c>
      <c r="V228" t="s">
        <v>1008</v>
      </c>
      <c r="W228" t="s">
        <v>755</v>
      </c>
      <c r="X228" t="s">
        <v>1974</v>
      </c>
      <c r="Y228" t="s">
        <v>2312</v>
      </c>
      <c r="Z228" t="s">
        <v>2349</v>
      </c>
      <c r="AA228" t="s">
        <v>2522</v>
      </c>
      <c r="AB228" t="s">
        <v>1274</v>
      </c>
      <c r="AC228" t="s">
        <v>33</v>
      </c>
    </row>
    <row r="229" spans="1:29" x14ac:dyDescent="0.3">
      <c r="A229" t="s">
        <v>1683</v>
      </c>
      <c r="B229" t="s">
        <v>501</v>
      </c>
      <c r="C229" t="s">
        <v>793</v>
      </c>
      <c r="D229" t="s">
        <v>314</v>
      </c>
      <c r="E229" t="s">
        <v>28</v>
      </c>
      <c r="F229" t="s">
        <v>1222</v>
      </c>
      <c r="G229" t="s">
        <v>805</v>
      </c>
      <c r="H229" t="s">
        <v>2733</v>
      </c>
      <c r="I229" t="s">
        <v>1435</v>
      </c>
      <c r="J229" t="s">
        <v>989</v>
      </c>
      <c r="K229" t="s">
        <v>903</v>
      </c>
      <c r="L229" t="s">
        <v>2734</v>
      </c>
      <c r="M229" t="s">
        <v>701</v>
      </c>
      <c r="N229" t="s">
        <v>1227</v>
      </c>
      <c r="O229" t="s">
        <v>1042</v>
      </c>
      <c r="P229" t="s">
        <v>707</v>
      </c>
      <c r="Q229" t="s">
        <v>1008</v>
      </c>
      <c r="R229" t="s">
        <v>773</v>
      </c>
      <c r="S229" t="s">
        <v>785</v>
      </c>
      <c r="T229" t="s">
        <v>1241</v>
      </c>
      <c r="U229" t="s">
        <v>910</v>
      </c>
      <c r="V229" t="s">
        <v>773</v>
      </c>
      <c r="W229" t="s">
        <v>665</v>
      </c>
      <c r="X229" t="s">
        <v>2721</v>
      </c>
      <c r="Y229" t="s">
        <v>2266</v>
      </c>
      <c r="Z229" t="s">
        <v>2317</v>
      </c>
      <c r="AA229" t="s">
        <v>2448</v>
      </c>
      <c r="AB229" t="s">
        <v>2410</v>
      </c>
      <c r="AC229" t="s">
        <v>33</v>
      </c>
    </row>
    <row r="230" spans="1:29" x14ac:dyDescent="0.3">
      <c r="A230" t="s">
        <v>1684</v>
      </c>
      <c r="B230" t="s">
        <v>408</v>
      </c>
      <c r="C230" t="s">
        <v>692</v>
      </c>
      <c r="D230" t="s">
        <v>57</v>
      </c>
      <c r="E230" t="s">
        <v>52</v>
      </c>
      <c r="F230" t="s">
        <v>851</v>
      </c>
      <c r="G230" t="s">
        <v>1375</v>
      </c>
      <c r="H230" t="s">
        <v>2735</v>
      </c>
      <c r="I230" t="s">
        <v>685</v>
      </c>
      <c r="J230" t="s">
        <v>1123</v>
      </c>
      <c r="K230" t="s">
        <v>1014</v>
      </c>
      <c r="L230" t="s">
        <v>2015</v>
      </c>
      <c r="M230" t="s">
        <v>699</v>
      </c>
      <c r="N230" t="s">
        <v>1353</v>
      </c>
      <c r="O230" t="s">
        <v>722</v>
      </c>
      <c r="P230" t="s">
        <v>828</v>
      </c>
      <c r="Q230" t="s">
        <v>687</v>
      </c>
      <c r="R230" t="s">
        <v>661</v>
      </c>
      <c r="S230" t="s">
        <v>678</v>
      </c>
      <c r="T230" t="s">
        <v>1056</v>
      </c>
      <c r="U230" t="s">
        <v>733</v>
      </c>
      <c r="V230" t="s">
        <v>687</v>
      </c>
      <c r="W230" t="s">
        <v>1016</v>
      </c>
      <c r="X230" t="s">
        <v>2654</v>
      </c>
      <c r="Y230" t="s">
        <v>2459</v>
      </c>
      <c r="Z230" t="s">
        <v>2294</v>
      </c>
      <c r="AA230" t="s">
        <v>2441</v>
      </c>
      <c r="AB230" t="s">
        <v>2449</v>
      </c>
      <c r="AC230" t="s">
        <v>33</v>
      </c>
    </row>
    <row r="231" spans="1:29" x14ac:dyDescent="0.3">
      <c r="A231" t="s">
        <v>1686</v>
      </c>
      <c r="B231" t="s">
        <v>214</v>
      </c>
      <c r="C231" t="s">
        <v>793</v>
      </c>
      <c r="D231" t="s">
        <v>43</v>
      </c>
      <c r="E231" t="s">
        <v>36</v>
      </c>
      <c r="F231" t="s">
        <v>672</v>
      </c>
      <c r="G231" t="s">
        <v>834</v>
      </c>
      <c r="H231" t="s">
        <v>2736</v>
      </c>
      <c r="I231" t="s">
        <v>1140</v>
      </c>
      <c r="J231" t="s">
        <v>975</v>
      </c>
      <c r="K231" t="s">
        <v>904</v>
      </c>
      <c r="L231" t="s">
        <v>2737</v>
      </c>
      <c r="M231" t="s">
        <v>662</v>
      </c>
      <c r="N231" t="s">
        <v>1119</v>
      </c>
      <c r="O231" t="s">
        <v>779</v>
      </c>
      <c r="P231" t="s">
        <v>1446</v>
      </c>
      <c r="Q231" t="s">
        <v>710</v>
      </c>
      <c r="R231" t="s">
        <v>735</v>
      </c>
      <c r="S231" t="s">
        <v>702</v>
      </c>
      <c r="T231" t="s">
        <v>920</v>
      </c>
      <c r="U231" t="s">
        <v>1274</v>
      </c>
      <c r="V231" t="s">
        <v>698</v>
      </c>
      <c r="W231" t="s">
        <v>698</v>
      </c>
      <c r="X231" t="s">
        <v>2445</v>
      </c>
      <c r="Y231" t="s">
        <v>2316</v>
      </c>
      <c r="Z231" t="s">
        <v>661</v>
      </c>
      <c r="AA231" t="s">
        <v>831</v>
      </c>
      <c r="AB231" t="s">
        <v>768</v>
      </c>
      <c r="AC231" t="s">
        <v>33</v>
      </c>
    </row>
    <row r="232" spans="1:29" x14ac:dyDescent="0.3">
      <c r="A232" t="s">
        <v>1689</v>
      </c>
      <c r="B232" t="s">
        <v>193</v>
      </c>
      <c r="C232" t="s">
        <v>738</v>
      </c>
      <c r="D232" t="s">
        <v>69</v>
      </c>
      <c r="E232" t="s">
        <v>41</v>
      </c>
      <c r="F232" t="s">
        <v>1030</v>
      </c>
      <c r="G232" t="s">
        <v>805</v>
      </c>
      <c r="H232" t="s">
        <v>2738</v>
      </c>
      <c r="I232" t="s">
        <v>654</v>
      </c>
      <c r="J232" t="s">
        <v>1202</v>
      </c>
      <c r="K232" t="s">
        <v>1757</v>
      </c>
      <c r="L232" t="s">
        <v>2320</v>
      </c>
      <c r="M232" t="s">
        <v>927</v>
      </c>
      <c r="N232" t="s">
        <v>1065</v>
      </c>
      <c r="O232" t="s">
        <v>769</v>
      </c>
      <c r="P232" t="s">
        <v>863</v>
      </c>
      <c r="Q232" t="s">
        <v>1008</v>
      </c>
      <c r="R232" t="s">
        <v>666</v>
      </c>
      <c r="S232" t="s">
        <v>828</v>
      </c>
      <c r="T232" t="s">
        <v>648</v>
      </c>
      <c r="U232" t="s">
        <v>666</v>
      </c>
      <c r="V232" t="s">
        <v>666</v>
      </c>
      <c r="W232" t="s">
        <v>651</v>
      </c>
      <c r="X232" t="s">
        <v>2489</v>
      </c>
      <c r="Y232" t="s">
        <v>2459</v>
      </c>
      <c r="Z232" t="s">
        <v>676</v>
      </c>
      <c r="AA232" t="s">
        <v>2428</v>
      </c>
      <c r="AB232" t="s">
        <v>1274</v>
      </c>
      <c r="AC232" t="s">
        <v>33</v>
      </c>
    </row>
    <row r="233" spans="1:29" x14ac:dyDescent="0.3">
      <c r="A233" t="s">
        <v>1690</v>
      </c>
      <c r="B233" t="s">
        <v>367</v>
      </c>
      <c r="C233" t="s">
        <v>645</v>
      </c>
      <c r="D233" t="s">
        <v>304</v>
      </c>
      <c r="E233" t="s">
        <v>50</v>
      </c>
      <c r="F233" t="s">
        <v>1176</v>
      </c>
      <c r="G233" t="s">
        <v>888</v>
      </c>
      <c r="H233" t="s">
        <v>2739</v>
      </c>
      <c r="I233" t="s">
        <v>900</v>
      </c>
      <c r="J233" t="s">
        <v>2631</v>
      </c>
      <c r="K233" t="s">
        <v>1319</v>
      </c>
      <c r="L233" t="s">
        <v>1590</v>
      </c>
      <c r="M233" t="s">
        <v>1373</v>
      </c>
      <c r="N233" t="s">
        <v>761</v>
      </c>
      <c r="O233" t="s">
        <v>1255</v>
      </c>
      <c r="P233" t="s">
        <v>709</v>
      </c>
      <c r="Q233" t="s">
        <v>661</v>
      </c>
      <c r="R233" t="s">
        <v>840</v>
      </c>
      <c r="S233" t="s">
        <v>686</v>
      </c>
      <c r="T233" t="s">
        <v>696</v>
      </c>
      <c r="U233" t="s">
        <v>814</v>
      </c>
      <c r="V233" t="s">
        <v>1008</v>
      </c>
      <c r="W233" t="s">
        <v>838</v>
      </c>
      <c r="X233" t="s">
        <v>2717</v>
      </c>
      <c r="Y233" t="s">
        <v>919</v>
      </c>
      <c r="Z233" t="s">
        <v>772</v>
      </c>
      <c r="AA233" t="s">
        <v>866</v>
      </c>
      <c r="AB233" t="s">
        <v>710</v>
      </c>
      <c r="AC233" t="s">
        <v>33</v>
      </c>
    </row>
    <row r="234" spans="1:29" x14ac:dyDescent="0.3">
      <c r="A234" t="s">
        <v>1691</v>
      </c>
      <c r="B234" t="s">
        <v>335</v>
      </c>
      <c r="C234" t="s">
        <v>993</v>
      </c>
      <c r="D234" t="s">
        <v>309</v>
      </c>
      <c r="E234" t="s">
        <v>28</v>
      </c>
      <c r="F234" t="s">
        <v>932</v>
      </c>
      <c r="G234" t="s">
        <v>888</v>
      </c>
      <c r="H234" t="s">
        <v>2740</v>
      </c>
      <c r="I234" t="s">
        <v>1183</v>
      </c>
      <c r="J234" t="s">
        <v>1273</v>
      </c>
      <c r="K234" t="s">
        <v>2741</v>
      </c>
      <c r="L234" t="s">
        <v>1019</v>
      </c>
      <c r="M234" t="s">
        <v>658</v>
      </c>
      <c r="N234" t="s">
        <v>2273</v>
      </c>
      <c r="O234" t="s">
        <v>1241</v>
      </c>
      <c r="P234" t="s">
        <v>1079</v>
      </c>
      <c r="Q234" t="s">
        <v>1008</v>
      </c>
      <c r="R234" t="s">
        <v>688</v>
      </c>
      <c r="S234" t="s">
        <v>1348</v>
      </c>
      <c r="T234" t="s">
        <v>964</v>
      </c>
      <c r="U234" t="s">
        <v>665</v>
      </c>
      <c r="V234" t="s">
        <v>729</v>
      </c>
      <c r="W234" t="s">
        <v>735</v>
      </c>
      <c r="X234" t="s">
        <v>2618</v>
      </c>
      <c r="Y234" t="s">
        <v>929</v>
      </c>
      <c r="Z234" t="s">
        <v>2349</v>
      </c>
      <c r="AA234" t="s">
        <v>666</v>
      </c>
      <c r="AB234" t="s">
        <v>661</v>
      </c>
      <c r="AC234" t="s">
        <v>33</v>
      </c>
    </row>
    <row r="235" spans="1:29" x14ac:dyDescent="0.3">
      <c r="A235" t="s">
        <v>1693</v>
      </c>
      <c r="B235" t="s">
        <v>393</v>
      </c>
      <c r="C235" t="s">
        <v>692</v>
      </c>
      <c r="D235" t="s">
        <v>716</v>
      </c>
      <c r="E235" t="s">
        <v>52</v>
      </c>
      <c r="F235" t="s">
        <v>1113</v>
      </c>
      <c r="G235" t="s">
        <v>793</v>
      </c>
      <c r="H235" t="s">
        <v>2742</v>
      </c>
      <c r="I235" t="s">
        <v>722</v>
      </c>
      <c r="J235" t="s">
        <v>934</v>
      </c>
      <c r="K235" t="s">
        <v>867</v>
      </c>
      <c r="L235" t="s">
        <v>1715</v>
      </c>
      <c r="M235" t="s">
        <v>847</v>
      </c>
      <c r="N235" t="s">
        <v>905</v>
      </c>
      <c r="O235" t="s">
        <v>731</v>
      </c>
      <c r="P235" t="s">
        <v>1326</v>
      </c>
      <c r="Q235" t="s">
        <v>756</v>
      </c>
      <c r="R235" t="s">
        <v>710</v>
      </c>
      <c r="S235" t="s">
        <v>841</v>
      </c>
      <c r="T235" t="s">
        <v>1241</v>
      </c>
      <c r="U235" t="s">
        <v>1274</v>
      </c>
      <c r="V235" t="s">
        <v>768</v>
      </c>
      <c r="W235" t="s">
        <v>711</v>
      </c>
      <c r="X235" t="s">
        <v>2430</v>
      </c>
      <c r="Y235" t="s">
        <v>2441</v>
      </c>
      <c r="Z235" t="s">
        <v>2410</v>
      </c>
      <c r="AA235" t="s">
        <v>2431</v>
      </c>
      <c r="AB235" t="s">
        <v>2349</v>
      </c>
      <c r="AC235" t="s">
        <v>33</v>
      </c>
    </row>
    <row r="236" spans="1:29" x14ac:dyDescent="0.3">
      <c r="A236" t="s">
        <v>1696</v>
      </c>
      <c r="B236" t="s">
        <v>143</v>
      </c>
      <c r="C236" t="s">
        <v>692</v>
      </c>
      <c r="D236" t="s">
        <v>47</v>
      </c>
      <c r="E236" t="s">
        <v>50</v>
      </c>
      <c r="F236" t="s">
        <v>1095</v>
      </c>
      <c r="G236" t="s">
        <v>1095</v>
      </c>
      <c r="H236" t="s">
        <v>2743</v>
      </c>
      <c r="I236" t="s">
        <v>1625</v>
      </c>
      <c r="J236" t="s">
        <v>1400</v>
      </c>
      <c r="K236" t="s">
        <v>1331</v>
      </c>
      <c r="L236" t="s">
        <v>2042</v>
      </c>
      <c r="M236" t="s">
        <v>766</v>
      </c>
      <c r="N236" t="s">
        <v>1159</v>
      </c>
      <c r="O236" t="s">
        <v>945</v>
      </c>
      <c r="P236" t="s">
        <v>1233</v>
      </c>
      <c r="Q236" t="s">
        <v>910</v>
      </c>
      <c r="R236" t="s">
        <v>847</v>
      </c>
      <c r="S236" t="s">
        <v>730</v>
      </c>
      <c r="T236" t="s">
        <v>849</v>
      </c>
      <c r="U236" t="s">
        <v>712</v>
      </c>
      <c r="V236" t="s">
        <v>698</v>
      </c>
      <c r="W236" t="s">
        <v>750</v>
      </c>
      <c r="X236" t="s">
        <v>2744</v>
      </c>
      <c r="Y236" t="s">
        <v>721</v>
      </c>
      <c r="Z236" t="s">
        <v>687</v>
      </c>
      <c r="AA236" t="s">
        <v>699</v>
      </c>
      <c r="AB236" t="s">
        <v>651</v>
      </c>
      <c r="AC236" t="s">
        <v>33</v>
      </c>
    </row>
    <row r="237" spans="1:29" x14ac:dyDescent="0.3">
      <c r="A237" t="s">
        <v>1697</v>
      </c>
      <c r="B237" t="s">
        <v>377</v>
      </c>
      <c r="C237" t="s">
        <v>818</v>
      </c>
      <c r="D237" t="s">
        <v>78</v>
      </c>
      <c r="E237" t="s">
        <v>28</v>
      </c>
      <c r="F237" t="s">
        <v>1132</v>
      </c>
      <c r="G237" t="s">
        <v>921</v>
      </c>
      <c r="H237" t="s">
        <v>2745</v>
      </c>
      <c r="I237" t="s">
        <v>1243</v>
      </c>
      <c r="J237" t="s">
        <v>1903</v>
      </c>
      <c r="K237" t="s">
        <v>2462</v>
      </c>
      <c r="L237" t="s">
        <v>2746</v>
      </c>
      <c r="M237" t="s">
        <v>648</v>
      </c>
      <c r="N237" t="s">
        <v>2319</v>
      </c>
      <c r="O237" t="s">
        <v>1231</v>
      </c>
      <c r="P237" t="s">
        <v>730</v>
      </c>
      <c r="Q237" t="s">
        <v>698</v>
      </c>
      <c r="R237" t="s">
        <v>919</v>
      </c>
      <c r="S237" t="s">
        <v>899</v>
      </c>
      <c r="T237" t="s">
        <v>1214</v>
      </c>
      <c r="U237" t="s">
        <v>919</v>
      </c>
      <c r="V237" t="s">
        <v>665</v>
      </c>
      <c r="W237" t="s">
        <v>814</v>
      </c>
      <c r="X237" t="s">
        <v>2309</v>
      </c>
      <c r="Y237" t="s">
        <v>1274</v>
      </c>
      <c r="Z237" t="s">
        <v>729</v>
      </c>
      <c r="AA237" t="s">
        <v>729</v>
      </c>
      <c r="AB237" t="s">
        <v>661</v>
      </c>
      <c r="AC237" t="s">
        <v>33</v>
      </c>
    </row>
    <row r="238" spans="1:29" x14ac:dyDescent="0.3">
      <c r="A238" t="s">
        <v>1699</v>
      </c>
      <c r="B238" t="s">
        <v>322</v>
      </c>
      <c r="C238" t="s">
        <v>645</v>
      </c>
      <c r="D238" t="s">
        <v>323</v>
      </c>
      <c r="E238" t="s">
        <v>50</v>
      </c>
      <c r="F238" t="s">
        <v>932</v>
      </c>
      <c r="G238" t="s">
        <v>932</v>
      </c>
      <c r="H238" t="s">
        <v>2747</v>
      </c>
      <c r="I238" t="s">
        <v>1032</v>
      </c>
      <c r="J238" t="s">
        <v>1181</v>
      </c>
      <c r="K238" t="s">
        <v>2440</v>
      </c>
      <c r="L238" t="s">
        <v>2748</v>
      </c>
      <c r="M238" t="s">
        <v>724</v>
      </c>
      <c r="N238" t="s">
        <v>832</v>
      </c>
      <c r="O238" t="s">
        <v>979</v>
      </c>
      <c r="P238" t="s">
        <v>894</v>
      </c>
      <c r="Q238" t="s">
        <v>687</v>
      </c>
      <c r="R238" t="s">
        <v>706</v>
      </c>
      <c r="S238" t="s">
        <v>942</v>
      </c>
      <c r="T238" t="s">
        <v>957</v>
      </c>
      <c r="U238" t="s">
        <v>687</v>
      </c>
      <c r="V238" t="s">
        <v>1016</v>
      </c>
      <c r="W238" t="s">
        <v>815</v>
      </c>
      <c r="X238" t="s">
        <v>2681</v>
      </c>
      <c r="Y238" t="s">
        <v>2449</v>
      </c>
      <c r="Z238" t="s">
        <v>2349</v>
      </c>
      <c r="AA238" t="s">
        <v>2294</v>
      </c>
      <c r="AB238" t="s">
        <v>733</v>
      </c>
      <c r="AC238" t="s">
        <v>33</v>
      </c>
    </row>
    <row r="239" spans="1:29" x14ac:dyDescent="0.3">
      <c r="A239" t="s">
        <v>1700</v>
      </c>
      <c r="B239" t="s">
        <v>197</v>
      </c>
      <c r="C239" t="s">
        <v>946</v>
      </c>
      <c r="D239" t="s">
        <v>69</v>
      </c>
      <c r="E239" t="s">
        <v>28</v>
      </c>
      <c r="F239" t="s">
        <v>851</v>
      </c>
      <c r="G239" t="s">
        <v>737</v>
      </c>
      <c r="H239" t="s">
        <v>2749</v>
      </c>
      <c r="I239" t="s">
        <v>686</v>
      </c>
      <c r="J239" t="s">
        <v>1168</v>
      </c>
      <c r="K239" t="s">
        <v>1006</v>
      </c>
      <c r="L239" t="s">
        <v>2243</v>
      </c>
      <c r="M239" t="s">
        <v>667</v>
      </c>
      <c r="N239" t="s">
        <v>1183</v>
      </c>
      <c r="O239" t="s">
        <v>1079</v>
      </c>
      <c r="P239" t="s">
        <v>942</v>
      </c>
      <c r="Q239" t="s">
        <v>668</v>
      </c>
      <c r="R239" t="s">
        <v>756</v>
      </c>
      <c r="S239" t="s">
        <v>1077</v>
      </c>
      <c r="T239" t="s">
        <v>877</v>
      </c>
      <c r="U239" t="s">
        <v>831</v>
      </c>
      <c r="V239" t="s">
        <v>1008</v>
      </c>
      <c r="W239" t="s">
        <v>1016</v>
      </c>
      <c r="X239" t="s">
        <v>2471</v>
      </c>
      <c r="Y239" t="s">
        <v>2541</v>
      </c>
      <c r="Z239" t="s">
        <v>729</v>
      </c>
      <c r="AA239" t="s">
        <v>2266</v>
      </c>
      <c r="AB239" t="s">
        <v>803</v>
      </c>
      <c r="AC239" t="s">
        <v>33</v>
      </c>
    </row>
    <row r="240" spans="1:29" x14ac:dyDescent="0.3">
      <c r="A240" t="s">
        <v>1701</v>
      </c>
      <c r="B240" t="s">
        <v>58</v>
      </c>
      <c r="C240" t="s">
        <v>1037</v>
      </c>
      <c r="D240" t="s">
        <v>59</v>
      </c>
      <c r="E240" t="s">
        <v>52</v>
      </c>
      <c r="F240" t="s">
        <v>1061</v>
      </c>
      <c r="G240" t="s">
        <v>1061</v>
      </c>
      <c r="H240" t="s">
        <v>2750</v>
      </c>
      <c r="I240" t="s">
        <v>719</v>
      </c>
      <c r="J240" t="s">
        <v>1705</v>
      </c>
      <c r="K240" t="s">
        <v>1314</v>
      </c>
      <c r="L240" t="s">
        <v>2165</v>
      </c>
      <c r="M240" t="s">
        <v>879</v>
      </c>
      <c r="N240" t="s">
        <v>1674</v>
      </c>
      <c r="O240" t="s">
        <v>1169</v>
      </c>
      <c r="P240" t="s">
        <v>1026</v>
      </c>
      <c r="Q240" t="s">
        <v>735</v>
      </c>
      <c r="R240" t="s">
        <v>929</v>
      </c>
      <c r="S240" t="s">
        <v>722</v>
      </c>
      <c r="T240" t="s">
        <v>1682</v>
      </c>
      <c r="U240" t="s">
        <v>1008</v>
      </c>
      <c r="V240" t="s">
        <v>756</v>
      </c>
      <c r="W240" t="s">
        <v>721</v>
      </c>
      <c r="X240" t="s">
        <v>2509</v>
      </c>
      <c r="Y240" t="s">
        <v>735</v>
      </c>
      <c r="Z240" t="s">
        <v>711</v>
      </c>
      <c r="AA240" t="s">
        <v>688</v>
      </c>
      <c r="AB240" t="s">
        <v>1008</v>
      </c>
      <c r="AC240" t="s">
        <v>33</v>
      </c>
    </row>
    <row r="241" spans="1:29" x14ac:dyDescent="0.3">
      <c r="A241" t="s">
        <v>1704</v>
      </c>
      <c r="B241" t="s">
        <v>343</v>
      </c>
      <c r="C241" t="s">
        <v>671</v>
      </c>
      <c r="D241" t="s">
        <v>307</v>
      </c>
      <c r="E241" t="s">
        <v>50</v>
      </c>
      <c r="F241" t="s">
        <v>1166</v>
      </c>
      <c r="G241" t="s">
        <v>1090</v>
      </c>
      <c r="H241" t="s">
        <v>2751</v>
      </c>
      <c r="I241" t="s">
        <v>1032</v>
      </c>
      <c r="J241" t="s">
        <v>1703</v>
      </c>
      <c r="K241" t="s">
        <v>2561</v>
      </c>
      <c r="L241" t="s">
        <v>1708</v>
      </c>
      <c r="M241" t="s">
        <v>1056</v>
      </c>
      <c r="N241" t="s">
        <v>736</v>
      </c>
      <c r="O241" t="s">
        <v>649</v>
      </c>
      <c r="P241" t="s">
        <v>730</v>
      </c>
      <c r="Q241" t="s">
        <v>929</v>
      </c>
      <c r="R241" t="s">
        <v>662</v>
      </c>
      <c r="S241" t="s">
        <v>807</v>
      </c>
      <c r="T241" t="s">
        <v>1077</v>
      </c>
      <c r="U241" t="s">
        <v>665</v>
      </c>
      <c r="V241" t="s">
        <v>1008</v>
      </c>
      <c r="W241" t="s">
        <v>755</v>
      </c>
      <c r="X241" t="s">
        <v>2293</v>
      </c>
      <c r="Y241" t="s">
        <v>2432</v>
      </c>
      <c r="Z241" t="s">
        <v>2349</v>
      </c>
      <c r="AA241" t="s">
        <v>2369</v>
      </c>
      <c r="AB241" t="s">
        <v>803</v>
      </c>
      <c r="AC241" t="s">
        <v>33</v>
      </c>
    </row>
    <row r="242" spans="1:29" x14ac:dyDescent="0.3">
      <c r="A242" t="s">
        <v>1707</v>
      </c>
      <c r="B242" t="s">
        <v>402</v>
      </c>
      <c r="C242" t="s">
        <v>692</v>
      </c>
      <c r="D242" t="s">
        <v>716</v>
      </c>
      <c r="E242" t="s">
        <v>52</v>
      </c>
      <c r="F242" t="s">
        <v>1084</v>
      </c>
      <c r="G242" t="s">
        <v>792</v>
      </c>
      <c r="H242" t="s">
        <v>2752</v>
      </c>
      <c r="I242" t="s">
        <v>648</v>
      </c>
      <c r="J242" t="s">
        <v>842</v>
      </c>
      <c r="K242" t="s">
        <v>1045</v>
      </c>
      <c r="L242" t="s">
        <v>1355</v>
      </c>
      <c r="M242" t="s">
        <v>847</v>
      </c>
      <c r="N242" t="s">
        <v>1251</v>
      </c>
      <c r="O242" t="s">
        <v>744</v>
      </c>
      <c r="P242" t="s">
        <v>1330</v>
      </c>
      <c r="Q242" t="s">
        <v>667</v>
      </c>
      <c r="R242" t="s">
        <v>919</v>
      </c>
      <c r="S242" t="s">
        <v>708</v>
      </c>
      <c r="T242" t="s">
        <v>1338</v>
      </c>
      <c r="U242" t="s">
        <v>831</v>
      </c>
      <c r="V242" t="s">
        <v>687</v>
      </c>
      <c r="W242" t="s">
        <v>910</v>
      </c>
      <c r="X242" t="s">
        <v>2494</v>
      </c>
      <c r="Y242" t="s">
        <v>2483</v>
      </c>
      <c r="Z242" t="s">
        <v>772</v>
      </c>
      <c r="AA242" t="s">
        <v>2328</v>
      </c>
      <c r="AB242" t="s">
        <v>831</v>
      </c>
      <c r="AC242" t="s">
        <v>33</v>
      </c>
    </row>
    <row r="243" spans="1:29" x14ac:dyDescent="0.3">
      <c r="A243" t="s">
        <v>1710</v>
      </c>
      <c r="B243" t="s">
        <v>447</v>
      </c>
      <c r="C243" t="s">
        <v>738</v>
      </c>
      <c r="D243" t="s">
        <v>319</v>
      </c>
      <c r="E243" t="s">
        <v>50</v>
      </c>
      <c r="F243" t="s">
        <v>1108</v>
      </c>
      <c r="G243" t="s">
        <v>1090</v>
      </c>
      <c r="H243" t="s">
        <v>2753</v>
      </c>
      <c r="I243" t="s">
        <v>992</v>
      </c>
      <c r="J243" t="s">
        <v>1744</v>
      </c>
      <c r="K243" t="s">
        <v>2754</v>
      </c>
      <c r="L243" t="s">
        <v>1064</v>
      </c>
      <c r="M243" t="s">
        <v>673</v>
      </c>
      <c r="N243" t="s">
        <v>2276</v>
      </c>
      <c r="O243" t="s">
        <v>761</v>
      </c>
      <c r="P243" t="s">
        <v>916</v>
      </c>
      <c r="Q243" t="s">
        <v>910</v>
      </c>
      <c r="R243" t="s">
        <v>754</v>
      </c>
      <c r="S243" t="s">
        <v>1065</v>
      </c>
      <c r="T243" t="s">
        <v>1083</v>
      </c>
      <c r="U243" t="s">
        <v>688</v>
      </c>
      <c r="V243" t="s">
        <v>1016</v>
      </c>
      <c r="W243" t="s">
        <v>699</v>
      </c>
      <c r="X243" t="s">
        <v>2645</v>
      </c>
      <c r="Y243" t="s">
        <v>735</v>
      </c>
      <c r="Z243" t="s">
        <v>661</v>
      </c>
      <c r="AA243" t="s">
        <v>721</v>
      </c>
      <c r="AB243" t="s">
        <v>1016</v>
      </c>
      <c r="AC243" t="s">
        <v>33</v>
      </c>
    </row>
    <row r="244" spans="1:29" x14ac:dyDescent="0.3">
      <c r="A244" t="s">
        <v>1713</v>
      </c>
      <c r="B244" t="s">
        <v>226</v>
      </c>
      <c r="C244" t="s">
        <v>715</v>
      </c>
      <c r="D244" t="s">
        <v>45</v>
      </c>
      <c r="E244" t="s">
        <v>50</v>
      </c>
      <c r="F244" t="s">
        <v>1176</v>
      </c>
      <c r="G244" t="s">
        <v>817</v>
      </c>
      <c r="H244" t="s">
        <v>2755</v>
      </c>
      <c r="I244" t="s">
        <v>1199</v>
      </c>
      <c r="J244" t="s">
        <v>1047</v>
      </c>
      <c r="K244" t="s">
        <v>2528</v>
      </c>
      <c r="L244" t="s">
        <v>1940</v>
      </c>
      <c r="M244" t="s">
        <v>1136</v>
      </c>
      <c r="N244" t="s">
        <v>796</v>
      </c>
      <c r="O244" t="s">
        <v>1119</v>
      </c>
      <c r="P244" t="s">
        <v>727</v>
      </c>
      <c r="Q244" t="s">
        <v>698</v>
      </c>
      <c r="R244" t="s">
        <v>712</v>
      </c>
      <c r="S244" t="s">
        <v>695</v>
      </c>
      <c r="T244" t="s">
        <v>1184</v>
      </c>
      <c r="U244" t="s">
        <v>768</v>
      </c>
      <c r="V244" t="s">
        <v>665</v>
      </c>
      <c r="W244" t="s">
        <v>689</v>
      </c>
      <c r="X244" t="s">
        <v>2613</v>
      </c>
      <c r="Y244" t="s">
        <v>2438</v>
      </c>
      <c r="Z244" t="s">
        <v>676</v>
      </c>
      <c r="AA244" t="s">
        <v>2522</v>
      </c>
      <c r="AB244" t="s">
        <v>1274</v>
      </c>
      <c r="AC244" t="s">
        <v>33</v>
      </c>
    </row>
    <row r="245" spans="1:29" x14ac:dyDescent="0.3">
      <c r="A245" t="s">
        <v>1717</v>
      </c>
      <c r="B245" t="s">
        <v>130</v>
      </c>
      <c r="C245" t="s">
        <v>946</v>
      </c>
      <c r="D245" t="s">
        <v>82</v>
      </c>
      <c r="E245" t="s">
        <v>28</v>
      </c>
      <c r="F245" t="s">
        <v>835</v>
      </c>
      <c r="G245" t="s">
        <v>817</v>
      </c>
      <c r="H245" t="s">
        <v>2756</v>
      </c>
      <c r="I245" t="s">
        <v>1205</v>
      </c>
      <c r="J245" t="s">
        <v>1613</v>
      </c>
      <c r="K245" t="s">
        <v>1209</v>
      </c>
      <c r="L245" t="s">
        <v>915</v>
      </c>
      <c r="M245" t="s">
        <v>735</v>
      </c>
      <c r="N245" t="s">
        <v>1348</v>
      </c>
      <c r="O245" t="s">
        <v>863</v>
      </c>
      <c r="P245" t="s">
        <v>995</v>
      </c>
      <c r="Q245" t="s">
        <v>1016</v>
      </c>
      <c r="R245" t="s">
        <v>772</v>
      </c>
      <c r="S245" t="s">
        <v>1004</v>
      </c>
      <c r="T245" t="s">
        <v>2287</v>
      </c>
      <c r="U245" t="s">
        <v>687</v>
      </c>
      <c r="V245" t="s">
        <v>910</v>
      </c>
      <c r="W245" t="s">
        <v>735</v>
      </c>
      <c r="X245" t="s">
        <v>2422</v>
      </c>
      <c r="Y245" t="s">
        <v>2449</v>
      </c>
      <c r="Z245" t="s">
        <v>711</v>
      </c>
      <c r="AA245" t="s">
        <v>803</v>
      </c>
      <c r="AB245" t="s">
        <v>768</v>
      </c>
      <c r="AC245" t="s">
        <v>33</v>
      </c>
    </row>
    <row r="246" spans="1:29" x14ac:dyDescent="0.3">
      <c r="A246" t="s">
        <v>1719</v>
      </c>
      <c r="B246" t="s">
        <v>576</v>
      </c>
      <c r="C246" t="s">
        <v>946</v>
      </c>
      <c r="D246" t="s">
        <v>294</v>
      </c>
      <c r="E246" t="s">
        <v>52</v>
      </c>
      <c r="F246" t="s">
        <v>1108</v>
      </c>
      <c r="G246" t="s">
        <v>645</v>
      </c>
      <c r="H246" t="s">
        <v>2757</v>
      </c>
      <c r="I246" t="s">
        <v>648</v>
      </c>
      <c r="J246" t="s">
        <v>764</v>
      </c>
      <c r="K246" t="s">
        <v>1679</v>
      </c>
      <c r="L246" t="s">
        <v>2503</v>
      </c>
      <c r="M246" t="s">
        <v>881</v>
      </c>
      <c r="N246" t="s">
        <v>982</v>
      </c>
      <c r="O246" t="s">
        <v>830</v>
      </c>
      <c r="P246" t="s">
        <v>899</v>
      </c>
      <c r="Q246" t="s">
        <v>756</v>
      </c>
      <c r="R246" t="s">
        <v>929</v>
      </c>
      <c r="S246" t="s">
        <v>953</v>
      </c>
      <c r="T246" t="s">
        <v>913</v>
      </c>
      <c r="U246" t="s">
        <v>733</v>
      </c>
      <c r="V246" t="s">
        <v>773</v>
      </c>
      <c r="W246" t="s">
        <v>661</v>
      </c>
      <c r="X246" t="s">
        <v>2636</v>
      </c>
      <c r="Y246" t="s">
        <v>2438</v>
      </c>
      <c r="Z246" t="s">
        <v>2317</v>
      </c>
      <c r="AA246" t="s">
        <v>2504</v>
      </c>
      <c r="AB246" t="s">
        <v>2267</v>
      </c>
      <c r="AC246" t="s">
        <v>33</v>
      </c>
    </row>
    <row r="247" spans="1:29" x14ac:dyDescent="0.3">
      <c r="A247" t="s">
        <v>1721</v>
      </c>
      <c r="B247" t="s">
        <v>506</v>
      </c>
      <c r="C247" t="s">
        <v>793</v>
      </c>
      <c r="D247" t="s">
        <v>307</v>
      </c>
      <c r="E247" t="s">
        <v>36</v>
      </c>
      <c r="F247" t="s">
        <v>1176</v>
      </c>
      <c r="G247" t="s">
        <v>901</v>
      </c>
      <c r="H247" t="s">
        <v>2758</v>
      </c>
      <c r="I247" t="s">
        <v>708</v>
      </c>
      <c r="J247" t="s">
        <v>1275</v>
      </c>
      <c r="K247" t="s">
        <v>1836</v>
      </c>
      <c r="L247" t="s">
        <v>2203</v>
      </c>
      <c r="M247" t="s">
        <v>698</v>
      </c>
      <c r="N247" t="s">
        <v>1193</v>
      </c>
      <c r="O247" t="s">
        <v>730</v>
      </c>
      <c r="P247" t="s">
        <v>916</v>
      </c>
      <c r="Q247" t="s">
        <v>1008</v>
      </c>
      <c r="R247" t="s">
        <v>651</v>
      </c>
      <c r="S247" t="s">
        <v>1205</v>
      </c>
      <c r="T247" t="s">
        <v>1435</v>
      </c>
      <c r="U247" t="s">
        <v>710</v>
      </c>
      <c r="V247" t="s">
        <v>729</v>
      </c>
      <c r="W247" t="s">
        <v>782</v>
      </c>
      <c r="X247" t="s">
        <v>2528</v>
      </c>
      <c r="Y247" t="s">
        <v>1274</v>
      </c>
      <c r="Z247" t="s">
        <v>768</v>
      </c>
      <c r="AA247" t="s">
        <v>768</v>
      </c>
      <c r="AB247" t="s">
        <v>729</v>
      </c>
      <c r="AC247" t="s">
        <v>33</v>
      </c>
    </row>
    <row r="248" spans="1:29" x14ac:dyDescent="0.3">
      <c r="A248" t="s">
        <v>1724</v>
      </c>
      <c r="B248" t="s">
        <v>96</v>
      </c>
      <c r="C248" t="s">
        <v>834</v>
      </c>
      <c r="D248" t="s">
        <v>61</v>
      </c>
      <c r="E248" t="s">
        <v>28</v>
      </c>
      <c r="F248" t="s">
        <v>861</v>
      </c>
      <c r="G248" t="s">
        <v>817</v>
      </c>
      <c r="H248" t="s">
        <v>2759</v>
      </c>
      <c r="I248" t="s">
        <v>1115</v>
      </c>
      <c r="J248" t="s">
        <v>961</v>
      </c>
      <c r="K248" t="s">
        <v>2269</v>
      </c>
      <c r="L248" t="s">
        <v>1583</v>
      </c>
      <c r="M248" t="s">
        <v>746</v>
      </c>
      <c r="N248" t="s">
        <v>1309</v>
      </c>
      <c r="O248" t="s">
        <v>709</v>
      </c>
      <c r="P248" t="s">
        <v>1348</v>
      </c>
      <c r="Q248" t="s">
        <v>1016</v>
      </c>
      <c r="R248" t="s">
        <v>665</v>
      </c>
      <c r="S248" t="s">
        <v>722</v>
      </c>
      <c r="T248" t="s">
        <v>1325</v>
      </c>
      <c r="U248" t="s">
        <v>773</v>
      </c>
      <c r="V248" t="s">
        <v>1008</v>
      </c>
      <c r="W248" t="s">
        <v>756</v>
      </c>
      <c r="X248" t="s">
        <v>2567</v>
      </c>
      <c r="Y248" t="s">
        <v>2267</v>
      </c>
      <c r="Z248" t="s">
        <v>2285</v>
      </c>
      <c r="AA248" t="s">
        <v>2432</v>
      </c>
      <c r="AB248" t="s">
        <v>733</v>
      </c>
      <c r="AC248" t="s">
        <v>33</v>
      </c>
    </row>
    <row r="249" spans="1:29" x14ac:dyDescent="0.3">
      <c r="A249" t="s">
        <v>1726</v>
      </c>
      <c r="B249" t="s">
        <v>216</v>
      </c>
      <c r="C249" t="s">
        <v>818</v>
      </c>
      <c r="D249" t="s">
        <v>61</v>
      </c>
      <c r="E249" t="s">
        <v>50</v>
      </c>
      <c r="F249" t="s">
        <v>646</v>
      </c>
      <c r="G249" t="s">
        <v>758</v>
      </c>
      <c r="H249" t="s">
        <v>2760</v>
      </c>
      <c r="I249" t="s">
        <v>1039</v>
      </c>
      <c r="J249" t="s">
        <v>961</v>
      </c>
      <c r="K249" t="s">
        <v>2761</v>
      </c>
      <c r="L249" t="s">
        <v>810</v>
      </c>
      <c r="M249" t="s">
        <v>913</v>
      </c>
      <c r="N249" t="s">
        <v>1574</v>
      </c>
      <c r="O249" t="s">
        <v>649</v>
      </c>
      <c r="P249" t="s">
        <v>1231</v>
      </c>
      <c r="Q249" t="s">
        <v>698</v>
      </c>
      <c r="R249" t="s">
        <v>688</v>
      </c>
      <c r="S249" t="s">
        <v>1079</v>
      </c>
      <c r="T249" t="s">
        <v>1178</v>
      </c>
      <c r="U249" t="s">
        <v>668</v>
      </c>
      <c r="V249" t="s">
        <v>651</v>
      </c>
      <c r="W249" t="s">
        <v>881</v>
      </c>
      <c r="X249" t="s">
        <v>2149</v>
      </c>
      <c r="Y249" t="s">
        <v>2369</v>
      </c>
      <c r="Z249" t="s">
        <v>910</v>
      </c>
      <c r="AA249" t="s">
        <v>803</v>
      </c>
      <c r="AB249" t="s">
        <v>768</v>
      </c>
      <c r="AC249" t="s">
        <v>33</v>
      </c>
    </row>
    <row r="250" spans="1:29" x14ac:dyDescent="0.3">
      <c r="A250" t="s">
        <v>1728</v>
      </c>
      <c r="B250" t="s">
        <v>198</v>
      </c>
      <c r="C250" t="s">
        <v>671</v>
      </c>
      <c r="D250" t="s">
        <v>35</v>
      </c>
      <c r="E250" t="s">
        <v>28</v>
      </c>
      <c r="F250" t="s">
        <v>1062</v>
      </c>
      <c r="G250" t="s">
        <v>775</v>
      </c>
      <c r="H250" t="s">
        <v>2762</v>
      </c>
      <c r="I250" t="s">
        <v>1042</v>
      </c>
      <c r="J250" t="s">
        <v>1219</v>
      </c>
      <c r="K250" t="s">
        <v>1152</v>
      </c>
      <c r="L250" t="s">
        <v>2528</v>
      </c>
      <c r="M250" t="s">
        <v>751</v>
      </c>
      <c r="N250" t="s">
        <v>1286</v>
      </c>
      <c r="O250" t="s">
        <v>1233</v>
      </c>
      <c r="P250" t="s">
        <v>953</v>
      </c>
      <c r="Q250" t="s">
        <v>710</v>
      </c>
      <c r="R250" t="s">
        <v>661</v>
      </c>
      <c r="S250" t="s">
        <v>779</v>
      </c>
      <c r="T250" t="s">
        <v>895</v>
      </c>
      <c r="U250" t="s">
        <v>1016</v>
      </c>
      <c r="V250" t="s">
        <v>756</v>
      </c>
      <c r="W250" t="s">
        <v>734</v>
      </c>
      <c r="X250" t="s">
        <v>2587</v>
      </c>
      <c r="Y250" t="s">
        <v>2349</v>
      </c>
      <c r="Z250" t="s">
        <v>661</v>
      </c>
      <c r="AA250" t="s">
        <v>711</v>
      </c>
      <c r="AB250" t="s">
        <v>768</v>
      </c>
      <c r="AC250" t="s">
        <v>33</v>
      </c>
    </row>
    <row r="251" spans="1:29" x14ac:dyDescent="0.3">
      <c r="A251" t="s">
        <v>1730</v>
      </c>
      <c r="B251" t="s">
        <v>538</v>
      </c>
      <c r="C251" t="s">
        <v>946</v>
      </c>
      <c r="D251" t="s">
        <v>345</v>
      </c>
      <c r="E251" t="s">
        <v>52</v>
      </c>
      <c r="F251" t="s">
        <v>739</v>
      </c>
      <c r="G251" t="s">
        <v>737</v>
      </c>
      <c r="H251" t="s">
        <v>2763</v>
      </c>
      <c r="I251" t="s">
        <v>709</v>
      </c>
      <c r="J251" t="s">
        <v>656</v>
      </c>
      <c r="K251" t="s">
        <v>1066</v>
      </c>
      <c r="L251" t="s">
        <v>2091</v>
      </c>
      <c r="M251" t="s">
        <v>664</v>
      </c>
      <c r="N251" t="s">
        <v>1480</v>
      </c>
      <c r="O251" t="s">
        <v>658</v>
      </c>
      <c r="P251" t="s">
        <v>814</v>
      </c>
      <c r="Q251" t="s">
        <v>1016</v>
      </c>
      <c r="R251" t="s">
        <v>1008</v>
      </c>
      <c r="S251" t="s">
        <v>937</v>
      </c>
      <c r="T251" t="s">
        <v>1435</v>
      </c>
      <c r="U251" t="s">
        <v>666</v>
      </c>
      <c r="V251" t="s">
        <v>729</v>
      </c>
      <c r="W251" t="s">
        <v>756</v>
      </c>
      <c r="X251" t="s">
        <v>2567</v>
      </c>
      <c r="Y251" t="s">
        <v>2477</v>
      </c>
      <c r="Z251" t="s">
        <v>2349</v>
      </c>
      <c r="AA251" t="s">
        <v>2395</v>
      </c>
      <c r="AB251" t="s">
        <v>2449</v>
      </c>
      <c r="AC251" t="s">
        <v>33</v>
      </c>
    </row>
    <row r="252" spans="1:29" x14ac:dyDescent="0.3">
      <c r="A252" t="s">
        <v>1733</v>
      </c>
      <c r="B252" t="s">
        <v>103</v>
      </c>
      <c r="C252" t="s">
        <v>715</v>
      </c>
      <c r="D252" t="s">
        <v>69</v>
      </c>
      <c r="E252" t="s">
        <v>52</v>
      </c>
      <c r="F252" t="s">
        <v>1113</v>
      </c>
      <c r="G252" t="s">
        <v>1061</v>
      </c>
      <c r="H252" t="s">
        <v>2763</v>
      </c>
      <c r="I252" t="s">
        <v>1348</v>
      </c>
      <c r="J252" t="s">
        <v>1922</v>
      </c>
      <c r="K252" t="s">
        <v>799</v>
      </c>
      <c r="L252" t="s">
        <v>1940</v>
      </c>
      <c r="M252" t="s">
        <v>936</v>
      </c>
      <c r="N252" t="s">
        <v>841</v>
      </c>
      <c r="O252" t="s">
        <v>659</v>
      </c>
      <c r="P252" t="s">
        <v>1151</v>
      </c>
      <c r="Q252" t="s">
        <v>1008</v>
      </c>
      <c r="R252" t="s">
        <v>929</v>
      </c>
      <c r="S252" t="s">
        <v>731</v>
      </c>
      <c r="T252" t="s">
        <v>1674</v>
      </c>
      <c r="U252" t="s">
        <v>756</v>
      </c>
      <c r="V252" t="s">
        <v>666</v>
      </c>
      <c r="W252" t="s">
        <v>706</v>
      </c>
      <c r="X252" t="s">
        <v>2764</v>
      </c>
      <c r="Y252" t="s">
        <v>1274</v>
      </c>
      <c r="Z252" t="s">
        <v>2267</v>
      </c>
      <c r="AA252" t="s">
        <v>2267</v>
      </c>
      <c r="AB252" t="s">
        <v>733</v>
      </c>
      <c r="AC252" t="s">
        <v>33</v>
      </c>
    </row>
    <row r="253" spans="1:29" x14ac:dyDescent="0.3">
      <c r="A253" t="s">
        <v>1735</v>
      </c>
      <c r="B253" t="s">
        <v>503</v>
      </c>
      <c r="C253" t="s">
        <v>715</v>
      </c>
      <c r="D253" t="s">
        <v>323</v>
      </c>
      <c r="E253" t="s">
        <v>36</v>
      </c>
      <c r="F253" t="s">
        <v>672</v>
      </c>
      <c r="G253" t="s">
        <v>775</v>
      </c>
      <c r="H253" t="s">
        <v>2765</v>
      </c>
      <c r="I253" t="s">
        <v>1435</v>
      </c>
      <c r="J253" t="s">
        <v>1262</v>
      </c>
      <c r="K253" t="s">
        <v>980</v>
      </c>
      <c r="L253" t="s">
        <v>2766</v>
      </c>
      <c r="M253" t="s">
        <v>815</v>
      </c>
      <c r="N253" t="s">
        <v>982</v>
      </c>
      <c r="O253" t="s">
        <v>682</v>
      </c>
      <c r="P253" t="s">
        <v>1075</v>
      </c>
      <c r="Q253" t="s">
        <v>756</v>
      </c>
      <c r="R253" t="s">
        <v>815</v>
      </c>
      <c r="S253" t="s">
        <v>1178</v>
      </c>
      <c r="T253" t="s">
        <v>1533</v>
      </c>
      <c r="U253" t="s">
        <v>2449</v>
      </c>
      <c r="V253" t="s">
        <v>772</v>
      </c>
      <c r="W253" t="s">
        <v>729</v>
      </c>
      <c r="X253" t="s">
        <v>2711</v>
      </c>
      <c r="Y253" t="s">
        <v>2432</v>
      </c>
      <c r="Z253" t="s">
        <v>2410</v>
      </c>
      <c r="AA253" t="s">
        <v>2316</v>
      </c>
      <c r="AB253" t="s">
        <v>803</v>
      </c>
      <c r="AC253" t="s">
        <v>33</v>
      </c>
    </row>
    <row r="254" spans="1:29" x14ac:dyDescent="0.3">
      <c r="A254" t="s">
        <v>1736</v>
      </c>
      <c r="B254" t="s">
        <v>254</v>
      </c>
      <c r="C254" t="s">
        <v>818</v>
      </c>
      <c r="D254" t="s">
        <v>716</v>
      </c>
      <c r="E254" t="s">
        <v>36</v>
      </c>
      <c r="F254" t="s">
        <v>889</v>
      </c>
      <c r="G254" t="s">
        <v>793</v>
      </c>
      <c r="H254" t="s">
        <v>2765</v>
      </c>
      <c r="I254" t="s">
        <v>825</v>
      </c>
      <c r="J254" t="s">
        <v>826</v>
      </c>
      <c r="K254" t="s">
        <v>1319</v>
      </c>
      <c r="L254" t="s">
        <v>2582</v>
      </c>
      <c r="M254" t="s">
        <v>909</v>
      </c>
      <c r="N254" t="s">
        <v>761</v>
      </c>
      <c r="O254" t="s">
        <v>942</v>
      </c>
      <c r="P254" t="s">
        <v>1240</v>
      </c>
      <c r="Q254" t="s">
        <v>665</v>
      </c>
      <c r="R254" t="s">
        <v>698</v>
      </c>
      <c r="S254" t="s">
        <v>1265</v>
      </c>
      <c r="T254" t="s">
        <v>1414</v>
      </c>
      <c r="U254" t="s">
        <v>773</v>
      </c>
      <c r="V254" t="s">
        <v>910</v>
      </c>
      <c r="W254" t="s">
        <v>710</v>
      </c>
      <c r="X254" t="s">
        <v>2445</v>
      </c>
      <c r="Y254" t="s">
        <v>2465</v>
      </c>
      <c r="Z254" t="s">
        <v>710</v>
      </c>
      <c r="AA254" t="s">
        <v>2267</v>
      </c>
      <c r="AB254" t="s">
        <v>733</v>
      </c>
      <c r="AC254" t="s">
        <v>33</v>
      </c>
    </row>
    <row r="255" spans="1:29" x14ac:dyDescent="0.3">
      <c r="A255" t="s">
        <v>1738</v>
      </c>
      <c r="B255" t="s">
        <v>460</v>
      </c>
      <c r="C255" t="s">
        <v>939</v>
      </c>
      <c r="D255" t="s">
        <v>316</v>
      </c>
      <c r="E255" t="s">
        <v>41</v>
      </c>
      <c r="F255" t="s">
        <v>794</v>
      </c>
      <c r="G255" t="s">
        <v>921</v>
      </c>
      <c r="H255" t="s">
        <v>2767</v>
      </c>
      <c r="I255" t="s">
        <v>1079</v>
      </c>
      <c r="J255" t="s">
        <v>1020</v>
      </c>
      <c r="K255" t="s">
        <v>903</v>
      </c>
      <c r="L255" t="s">
        <v>1940</v>
      </c>
      <c r="M255" t="s">
        <v>801</v>
      </c>
      <c r="N255" t="s">
        <v>747</v>
      </c>
      <c r="O255" t="s">
        <v>937</v>
      </c>
      <c r="P255" t="s">
        <v>709</v>
      </c>
      <c r="Q255" t="s">
        <v>756</v>
      </c>
      <c r="R255" t="s">
        <v>661</v>
      </c>
      <c r="S255" t="s">
        <v>982</v>
      </c>
      <c r="T255" t="s">
        <v>979</v>
      </c>
      <c r="U255" t="s">
        <v>803</v>
      </c>
      <c r="V255" t="s">
        <v>661</v>
      </c>
      <c r="W255" t="s">
        <v>687</v>
      </c>
      <c r="X255" t="s">
        <v>2768</v>
      </c>
      <c r="Y255" t="s">
        <v>2465</v>
      </c>
      <c r="Z255" t="s">
        <v>2432</v>
      </c>
      <c r="AA255" t="s">
        <v>2395</v>
      </c>
      <c r="AB255" t="s">
        <v>2449</v>
      </c>
      <c r="AC255" t="s">
        <v>33</v>
      </c>
    </row>
    <row r="256" spans="1:29" x14ac:dyDescent="0.3">
      <c r="A256" t="s">
        <v>1739</v>
      </c>
      <c r="B256" t="s">
        <v>227</v>
      </c>
      <c r="C256" t="s">
        <v>793</v>
      </c>
      <c r="D256" t="s">
        <v>38</v>
      </c>
      <c r="E256" t="s">
        <v>50</v>
      </c>
      <c r="F256" t="s">
        <v>1096</v>
      </c>
      <c r="G256" t="s">
        <v>1024</v>
      </c>
      <c r="H256" t="s">
        <v>2769</v>
      </c>
      <c r="I256" t="s">
        <v>1056</v>
      </c>
      <c r="J256" t="s">
        <v>2770</v>
      </c>
      <c r="K256" t="s">
        <v>2771</v>
      </c>
      <c r="L256" t="s">
        <v>1253</v>
      </c>
      <c r="M256" t="s">
        <v>1085</v>
      </c>
      <c r="N256" t="s">
        <v>1171</v>
      </c>
      <c r="O256" t="s">
        <v>841</v>
      </c>
      <c r="P256" t="s">
        <v>846</v>
      </c>
      <c r="Q256" t="s">
        <v>929</v>
      </c>
      <c r="R256" t="s">
        <v>814</v>
      </c>
      <c r="S256" t="s">
        <v>841</v>
      </c>
      <c r="T256" t="s">
        <v>825</v>
      </c>
      <c r="U256" t="s">
        <v>689</v>
      </c>
      <c r="V256" t="s">
        <v>929</v>
      </c>
      <c r="W256" t="s">
        <v>936</v>
      </c>
      <c r="X256" t="s">
        <v>2772</v>
      </c>
      <c r="Y256" t="s">
        <v>2317</v>
      </c>
      <c r="Z256" t="s">
        <v>910</v>
      </c>
      <c r="AA256" t="s">
        <v>2449</v>
      </c>
      <c r="AB256" t="s">
        <v>773</v>
      </c>
      <c r="AC256" t="s">
        <v>33</v>
      </c>
    </row>
    <row r="257" spans="1:29" x14ac:dyDescent="0.3">
      <c r="A257" t="s">
        <v>1740</v>
      </c>
      <c r="B257" t="s">
        <v>217</v>
      </c>
      <c r="C257" t="s">
        <v>671</v>
      </c>
      <c r="D257" t="s">
        <v>45</v>
      </c>
      <c r="E257" t="s">
        <v>36</v>
      </c>
      <c r="F257" t="s">
        <v>759</v>
      </c>
      <c r="G257" t="s">
        <v>737</v>
      </c>
      <c r="H257" t="s">
        <v>2773</v>
      </c>
      <c r="I257" t="s">
        <v>1205</v>
      </c>
      <c r="J257" t="s">
        <v>1289</v>
      </c>
      <c r="K257" t="s">
        <v>786</v>
      </c>
      <c r="L257" t="s">
        <v>2451</v>
      </c>
      <c r="M257" t="s">
        <v>1008</v>
      </c>
      <c r="N257" t="s">
        <v>1480</v>
      </c>
      <c r="O257" t="s">
        <v>991</v>
      </c>
      <c r="P257" t="s">
        <v>1446</v>
      </c>
      <c r="Q257" t="s">
        <v>710</v>
      </c>
      <c r="R257" t="s">
        <v>929</v>
      </c>
      <c r="S257" t="s">
        <v>1136</v>
      </c>
      <c r="T257" t="s">
        <v>808</v>
      </c>
      <c r="U257" t="s">
        <v>910</v>
      </c>
      <c r="V257" t="s">
        <v>666</v>
      </c>
      <c r="W257" t="s">
        <v>689</v>
      </c>
      <c r="X257" t="s">
        <v>2467</v>
      </c>
      <c r="Y257" t="s">
        <v>2285</v>
      </c>
      <c r="Z257" t="s">
        <v>2410</v>
      </c>
      <c r="AA257" t="s">
        <v>2410</v>
      </c>
      <c r="AB257" t="s">
        <v>773</v>
      </c>
      <c r="AC257" t="s">
        <v>33</v>
      </c>
    </row>
    <row r="258" spans="1:29" x14ac:dyDescent="0.3">
      <c r="A258" t="s">
        <v>1742</v>
      </c>
      <c r="B258" t="s">
        <v>190</v>
      </c>
      <c r="C258" t="s">
        <v>993</v>
      </c>
      <c r="D258" t="s">
        <v>43</v>
      </c>
      <c r="E258" t="s">
        <v>28</v>
      </c>
      <c r="F258" t="s">
        <v>971</v>
      </c>
      <c r="G258" t="s">
        <v>644</v>
      </c>
      <c r="H258" t="s">
        <v>2773</v>
      </c>
      <c r="I258" t="s">
        <v>995</v>
      </c>
      <c r="J258" t="s">
        <v>974</v>
      </c>
      <c r="K258" t="s">
        <v>1283</v>
      </c>
      <c r="L258" t="s">
        <v>1476</v>
      </c>
      <c r="M258" t="s">
        <v>1065</v>
      </c>
      <c r="N258" t="s">
        <v>1075</v>
      </c>
      <c r="O258" t="s">
        <v>916</v>
      </c>
      <c r="P258" t="s">
        <v>991</v>
      </c>
      <c r="Q258" t="s">
        <v>815</v>
      </c>
      <c r="R258" t="s">
        <v>784</v>
      </c>
      <c r="S258" t="s">
        <v>731</v>
      </c>
      <c r="T258" t="s">
        <v>1296</v>
      </c>
      <c r="U258" t="s">
        <v>729</v>
      </c>
      <c r="V258" t="s">
        <v>735</v>
      </c>
      <c r="W258" t="s">
        <v>879</v>
      </c>
      <c r="X258" t="s">
        <v>2582</v>
      </c>
      <c r="Y258" t="s">
        <v>2335</v>
      </c>
      <c r="Z258" t="s">
        <v>710</v>
      </c>
      <c r="AA258" t="s">
        <v>768</v>
      </c>
      <c r="AB258" t="s">
        <v>768</v>
      </c>
      <c r="AC258" t="s">
        <v>33</v>
      </c>
    </row>
    <row r="259" spans="1:29" x14ac:dyDescent="0.3">
      <c r="A259" t="s">
        <v>1746</v>
      </c>
      <c r="B259" t="s">
        <v>495</v>
      </c>
      <c r="C259" t="s">
        <v>993</v>
      </c>
      <c r="D259" t="s">
        <v>319</v>
      </c>
      <c r="E259" t="s">
        <v>41</v>
      </c>
      <c r="F259" t="s">
        <v>861</v>
      </c>
      <c r="G259" t="s">
        <v>939</v>
      </c>
      <c r="H259" t="s">
        <v>2774</v>
      </c>
      <c r="I259" t="s">
        <v>658</v>
      </c>
      <c r="J259" t="s">
        <v>1080</v>
      </c>
      <c r="K259" t="s">
        <v>1703</v>
      </c>
      <c r="L259" t="s">
        <v>2374</v>
      </c>
      <c r="M259" t="s">
        <v>734</v>
      </c>
      <c r="N259" t="s">
        <v>1136</v>
      </c>
      <c r="O259" t="s">
        <v>824</v>
      </c>
      <c r="P259" t="s">
        <v>897</v>
      </c>
      <c r="Q259" t="s">
        <v>687</v>
      </c>
      <c r="R259" t="s">
        <v>689</v>
      </c>
      <c r="S259" t="s">
        <v>744</v>
      </c>
      <c r="T259" t="s">
        <v>960</v>
      </c>
      <c r="U259" t="s">
        <v>1274</v>
      </c>
      <c r="V259" t="s">
        <v>711</v>
      </c>
      <c r="W259" t="s">
        <v>711</v>
      </c>
      <c r="X259" t="s">
        <v>2661</v>
      </c>
      <c r="Y259" t="s">
        <v>2637</v>
      </c>
      <c r="Z259" t="s">
        <v>2294</v>
      </c>
      <c r="AA259" t="s">
        <v>2775</v>
      </c>
      <c r="AB259" t="s">
        <v>2294</v>
      </c>
      <c r="AC259" t="s">
        <v>33</v>
      </c>
    </row>
    <row r="260" spans="1:29" x14ac:dyDescent="0.3">
      <c r="A260" t="s">
        <v>1749</v>
      </c>
      <c r="B260" t="s">
        <v>1687</v>
      </c>
      <c r="C260" t="s">
        <v>671</v>
      </c>
      <c r="D260" t="s">
        <v>716</v>
      </c>
      <c r="E260" t="s">
        <v>50</v>
      </c>
      <c r="F260" t="s">
        <v>889</v>
      </c>
      <c r="G260" t="s">
        <v>902</v>
      </c>
      <c r="H260" t="s">
        <v>2776</v>
      </c>
      <c r="I260" t="s">
        <v>1146</v>
      </c>
      <c r="J260" t="s">
        <v>1202</v>
      </c>
      <c r="K260" t="s">
        <v>2152</v>
      </c>
      <c r="L260" t="s">
        <v>1505</v>
      </c>
      <c r="M260" t="s">
        <v>659</v>
      </c>
      <c r="N260" t="s">
        <v>862</v>
      </c>
      <c r="O260" t="s">
        <v>719</v>
      </c>
      <c r="P260" t="s">
        <v>1071</v>
      </c>
      <c r="Q260" t="s">
        <v>756</v>
      </c>
      <c r="R260" t="s">
        <v>688</v>
      </c>
      <c r="S260" t="s">
        <v>1165</v>
      </c>
      <c r="T260" t="s">
        <v>1116</v>
      </c>
      <c r="U260" t="s">
        <v>1274</v>
      </c>
      <c r="V260" t="s">
        <v>1008</v>
      </c>
      <c r="W260" t="s">
        <v>1008</v>
      </c>
      <c r="X260" t="s">
        <v>2576</v>
      </c>
      <c r="Y260" t="s">
        <v>2459</v>
      </c>
      <c r="Z260" t="s">
        <v>661</v>
      </c>
      <c r="AA260" t="s">
        <v>2352</v>
      </c>
      <c r="AB260" t="s">
        <v>676</v>
      </c>
      <c r="AC260" t="s">
        <v>33</v>
      </c>
    </row>
    <row r="261" spans="1:29" x14ac:dyDescent="0.3">
      <c r="A261" t="s">
        <v>1751</v>
      </c>
      <c r="B261" t="s">
        <v>528</v>
      </c>
      <c r="C261" t="s">
        <v>874</v>
      </c>
      <c r="D261" t="s">
        <v>319</v>
      </c>
      <c r="E261" t="s">
        <v>41</v>
      </c>
      <c r="F261" t="s">
        <v>1117</v>
      </c>
      <c r="G261" t="s">
        <v>873</v>
      </c>
      <c r="H261" t="s">
        <v>2777</v>
      </c>
      <c r="I261" t="s">
        <v>942</v>
      </c>
      <c r="J261" t="s">
        <v>1434</v>
      </c>
      <c r="K261" t="s">
        <v>975</v>
      </c>
      <c r="L261" t="s">
        <v>2348</v>
      </c>
      <c r="M261" t="s">
        <v>667</v>
      </c>
      <c r="N261" t="s">
        <v>741</v>
      </c>
      <c r="O261" t="s">
        <v>652</v>
      </c>
      <c r="P261" t="s">
        <v>659</v>
      </c>
      <c r="Q261" t="s">
        <v>910</v>
      </c>
      <c r="R261" t="s">
        <v>711</v>
      </c>
      <c r="S261" t="s">
        <v>731</v>
      </c>
      <c r="T261" t="s">
        <v>1115</v>
      </c>
      <c r="U261" t="s">
        <v>910</v>
      </c>
      <c r="V261" t="s">
        <v>773</v>
      </c>
      <c r="W261" t="s">
        <v>710</v>
      </c>
      <c r="X261" t="s">
        <v>2567</v>
      </c>
      <c r="Y261" t="s">
        <v>2316</v>
      </c>
      <c r="Z261" t="s">
        <v>2266</v>
      </c>
      <c r="AA261" t="s">
        <v>2328</v>
      </c>
      <c r="AB261" t="s">
        <v>831</v>
      </c>
      <c r="AC261" t="s">
        <v>33</v>
      </c>
    </row>
    <row r="262" spans="1:29" x14ac:dyDescent="0.3">
      <c r="A262" t="s">
        <v>1753</v>
      </c>
      <c r="B262" t="s">
        <v>424</v>
      </c>
      <c r="C262" t="s">
        <v>939</v>
      </c>
      <c r="D262" t="s">
        <v>309</v>
      </c>
      <c r="E262" t="s">
        <v>41</v>
      </c>
      <c r="F262" t="s">
        <v>717</v>
      </c>
      <c r="G262" t="s">
        <v>946</v>
      </c>
      <c r="H262" t="s">
        <v>2778</v>
      </c>
      <c r="I262" t="s">
        <v>936</v>
      </c>
      <c r="J262" t="s">
        <v>1441</v>
      </c>
      <c r="K262" t="s">
        <v>857</v>
      </c>
      <c r="L262" t="s">
        <v>1842</v>
      </c>
      <c r="M262" t="s">
        <v>815</v>
      </c>
      <c r="N262" t="s">
        <v>770</v>
      </c>
      <c r="O262" t="s">
        <v>652</v>
      </c>
      <c r="P262" t="s">
        <v>730</v>
      </c>
      <c r="Q262" t="s">
        <v>666</v>
      </c>
      <c r="R262" t="s">
        <v>929</v>
      </c>
      <c r="S262" t="s">
        <v>1205</v>
      </c>
      <c r="T262" t="s">
        <v>935</v>
      </c>
      <c r="U262" t="s">
        <v>2284</v>
      </c>
      <c r="V262" t="s">
        <v>831</v>
      </c>
      <c r="W262" t="s">
        <v>2284</v>
      </c>
      <c r="X262" t="s">
        <v>2779</v>
      </c>
      <c r="Y262" t="s">
        <v>2780</v>
      </c>
      <c r="Z262" t="s">
        <v>2284</v>
      </c>
      <c r="AA262" t="s">
        <v>2781</v>
      </c>
      <c r="AB262" t="s">
        <v>2312</v>
      </c>
      <c r="AC262" t="s">
        <v>33</v>
      </c>
    </row>
    <row r="263" spans="1:29" x14ac:dyDescent="0.3">
      <c r="A263" t="s">
        <v>1754</v>
      </c>
      <c r="B263" t="s">
        <v>174</v>
      </c>
      <c r="C263" t="s">
        <v>793</v>
      </c>
      <c r="D263" t="s">
        <v>40</v>
      </c>
      <c r="E263" t="s">
        <v>41</v>
      </c>
      <c r="F263" t="s">
        <v>1166</v>
      </c>
      <c r="G263" t="s">
        <v>834</v>
      </c>
      <c r="H263" t="s">
        <v>2782</v>
      </c>
      <c r="I263" t="s">
        <v>1326</v>
      </c>
      <c r="J263" t="s">
        <v>1219</v>
      </c>
      <c r="K263" t="s">
        <v>1190</v>
      </c>
      <c r="L263" t="s">
        <v>2381</v>
      </c>
      <c r="M263" t="s">
        <v>704</v>
      </c>
      <c r="N263" t="s">
        <v>882</v>
      </c>
      <c r="O263" t="s">
        <v>824</v>
      </c>
      <c r="P263" t="s">
        <v>769</v>
      </c>
      <c r="Q263" t="s">
        <v>1008</v>
      </c>
      <c r="R263" t="s">
        <v>929</v>
      </c>
      <c r="S263" t="s">
        <v>730</v>
      </c>
      <c r="T263" t="s">
        <v>935</v>
      </c>
      <c r="U263" t="s">
        <v>1008</v>
      </c>
      <c r="V263" t="s">
        <v>666</v>
      </c>
      <c r="W263" t="s">
        <v>735</v>
      </c>
      <c r="X263" t="s">
        <v>2311</v>
      </c>
      <c r="Y263" t="s">
        <v>2335</v>
      </c>
      <c r="Z263" t="s">
        <v>711</v>
      </c>
      <c r="AA263" t="s">
        <v>2267</v>
      </c>
      <c r="AB263" t="s">
        <v>733</v>
      </c>
      <c r="AC263" t="s">
        <v>33</v>
      </c>
    </row>
    <row r="264" spans="1:29" x14ac:dyDescent="0.3">
      <c r="A264" t="s">
        <v>1755</v>
      </c>
      <c r="B264" t="s">
        <v>553</v>
      </c>
      <c r="C264" t="s">
        <v>834</v>
      </c>
      <c r="D264" t="s">
        <v>297</v>
      </c>
      <c r="E264" t="s">
        <v>28</v>
      </c>
      <c r="F264" t="s">
        <v>1197</v>
      </c>
      <c r="G264" t="s">
        <v>758</v>
      </c>
      <c r="H264" t="s">
        <v>2783</v>
      </c>
      <c r="I264" t="s">
        <v>1050</v>
      </c>
      <c r="J264" t="s">
        <v>2102</v>
      </c>
      <c r="K264" t="s">
        <v>2695</v>
      </c>
      <c r="L264" t="s">
        <v>1775</v>
      </c>
      <c r="M264" t="s">
        <v>897</v>
      </c>
      <c r="N264" t="s">
        <v>1296</v>
      </c>
      <c r="O264" t="s">
        <v>686</v>
      </c>
      <c r="P264" t="s">
        <v>741</v>
      </c>
      <c r="Q264" t="s">
        <v>910</v>
      </c>
      <c r="R264" t="s">
        <v>782</v>
      </c>
      <c r="S264" t="s">
        <v>1115</v>
      </c>
      <c r="T264" t="s">
        <v>1169</v>
      </c>
      <c r="U264" t="s">
        <v>772</v>
      </c>
      <c r="V264" t="s">
        <v>711</v>
      </c>
      <c r="W264" t="s">
        <v>1016</v>
      </c>
      <c r="X264" t="s">
        <v>2480</v>
      </c>
      <c r="Y264" t="s">
        <v>2441</v>
      </c>
      <c r="Z264" t="s">
        <v>803</v>
      </c>
      <c r="AA264" t="s">
        <v>2477</v>
      </c>
      <c r="AB264" t="s">
        <v>2410</v>
      </c>
      <c r="AC264" t="s">
        <v>33</v>
      </c>
    </row>
    <row r="265" spans="1:29" x14ac:dyDescent="0.3">
      <c r="A265" t="s">
        <v>1756</v>
      </c>
      <c r="B265" t="s">
        <v>564</v>
      </c>
      <c r="C265" t="s">
        <v>793</v>
      </c>
      <c r="D265" t="s">
        <v>716</v>
      </c>
      <c r="E265" t="s">
        <v>41</v>
      </c>
      <c r="F265" t="s">
        <v>955</v>
      </c>
      <c r="G265" t="s">
        <v>911</v>
      </c>
      <c r="H265" t="s">
        <v>2784</v>
      </c>
      <c r="I265" t="s">
        <v>1309</v>
      </c>
      <c r="J265" t="s">
        <v>907</v>
      </c>
      <c r="K265" t="s">
        <v>1097</v>
      </c>
      <c r="L265" t="s">
        <v>2785</v>
      </c>
      <c r="M265" t="s">
        <v>735</v>
      </c>
      <c r="N265" t="s">
        <v>701</v>
      </c>
      <c r="O265" t="s">
        <v>788</v>
      </c>
      <c r="P265" t="s">
        <v>1371</v>
      </c>
      <c r="Q265" t="s">
        <v>698</v>
      </c>
      <c r="R265" t="s">
        <v>687</v>
      </c>
      <c r="S265" t="s">
        <v>1235</v>
      </c>
      <c r="T265" t="s">
        <v>1542</v>
      </c>
      <c r="U265" t="s">
        <v>666</v>
      </c>
      <c r="V265" t="s">
        <v>733</v>
      </c>
      <c r="W265" t="s">
        <v>929</v>
      </c>
      <c r="X265" t="s">
        <v>2654</v>
      </c>
      <c r="Y265" t="s">
        <v>773</v>
      </c>
      <c r="Z265" t="s">
        <v>2387</v>
      </c>
      <c r="AA265" t="s">
        <v>2369</v>
      </c>
      <c r="AB265" t="s">
        <v>803</v>
      </c>
      <c r="AC265" t="s">
        <v>33</v>
      </c>
    </row>
    <row r="266" spans="1:29" x14ac:dyDescent="0.3">
      <c r="A266" t="s">
        <v>1758</v>
      </c>
      <c r="B266" t="s">
        <v>559</v>
      </c>
      <c r="C266" t="s">
        <v>738</v>
      </c>
      <c r="D266" t="s">
        <v>316</v>
      </c>
      <c r="E266" t="s">
        <v>52</v>
      </c>
      <c r="F266" t="s">
        <v>1187</v>
      </c>
      <c r="G266" t="s">
        <v>817</v>
      </c>
      <c r="H266" t="s">
        <v>2786</v>
      </c>
      <c r="I266" t="s">
        <v>1326</v>
      </c>
      <c r="J266" t="s">
        <v>1168</v>
      </c>
      <c r="K266" t="s">
        <v>1191</v>
      </c>
      <c r="L266" t="s">
        <v>2768</v>
      </c>
      <c r="M266" t="s">
        <v>936</v>
      </c>
      <c r="N266" t="s">
        <v>945</v>
      </c>
      <c r="O266" t="s">
        <v>882</v>
      </c>
      <c r="P266" t="s">
        <v>840</v>
      </c>
      <c r="Q266" t="s">
        <v>729</v>
      </c>
      <c r="R266" t="s">
        <v>661</v>
      </c>
      <c r="S266" t="s">
        <v>840</v>
      </c>
      <c r="T266" t="s">
        <v>1214</v>
      </c>
      <c r="U266" t="s">
        <v>666</v>
      </c>
      <c r="V266" t="s">
        <v>768</v>
      </c>
      <c r="W266" t="s">
        <v>665</v>
      </c>
      <c r="X266" t="s">
        <v>2371</v>
      </c>
      <c r="Y266" t="s">
        <v>2266</v>
      </c>
      <c r="Z266" t="s">
        <v>2352</v>
      </c>
      <c r="AA266" t="s">
        <v>2465</v>
      </c>
      <c r="AB266" t="s">
        <v>2285</v>
      </c>
      <c r="AC266" t="s">
        <v>33</v>
      </c>
    </row>
    <row r="267" spans="1:29" x14ac:dyDescent="0.3">
      <c r="A267" t="s">
        <v>1761</v>
      </c>
      <c r="B267" t="s">
        <v>463</v>
      </c>
      <c r="C267" t="s">
        <v>939</v>
      </c>
      <c r="D267" t="s">
        <v>312</v>
      </c>
      <c r="E267" t="s">
        <v>28</v>
      </c>
      <c r="F267" t="s">
        <v>835</v>
      </c>
      <c r="G267" t="s">
        <v>939</v>
      </c>
      <c r="H267" t="s">
        <v>2786</v>
      </c>
      <c r="I267" t="s">
        <v>654</v>
      </c>
      <c r="J267" t="s">
        <v>892</v>
      </c>
      <c r="K267" t="s">
        <v>1473</v>
      </c>
      <c r="L267" t="s">
        <v>2308</v>
      </c>
      <c r="M267" t="s">
        <v>754</v>
      </c>
      <c r="N267" t="s">
        <v>1056</v>
      </c>
      <c r="O267" t="s">
        <v>707</v>
      </c>
      <c r="P267" t="s">
        <v>838</v>
      </c>
      <c r="Q267" t="s">
        <v>772</v>
      </c>
      <c r="R267" t="s">
        <v>698</v>
      </c>
      <c r="S267" t="s">
        <v>709</v>
      </c>
      <c r="T267" t="s">
        <v>1183</v>
      </c>
      <c r="U267" t="s">
        <v>2449</v>
      </c>
      <c r="V267" t="s">
        <v>729</v>
      </c>
      <c r="W267" t="s">
        <v>773</v>
      </c>
      <c r="X267" t="s">
        <v>2633</v>
      </c>
      <c r="Y267" t="s">
        <v>2514</v>
      </c>
      <c r="Z267" t="s">
        <v>2369</v>
      </c>
      <c r="AA267" t="s">
        <v>2562</v>
      </c>
      <c r="AB267" t="s">
        <v>2267</v>
      </c>
      <c r="AC267" t="s">
        <v>33</v>
      </c>
    </row>
    <row r="268" spans="1:29" x14ac:dyDescent="0.3">
      <c r="A268" t="s">
        <v>1762</v>
      </c>
      <c r="B268" t="s">
        <v>128</v>
      </c>
      <c r="C268" t="s">
        <v>671</v>
      </c>
      <c r="D268" t="s">
        <v>35</v>
      </c>
      <c r="E268" t="s">
        <v>41</v>
      </c>
      <c r="F268" t="s">
        <v>1163</v>
      </c>
      <c r="G268" t="s">
        <v>691</v>
      </c>
      <c r="H268" t="s">
        <v>2787</v>
      </c>
      <c r="I268" t="s">
        <v>1251</v>
      </c>
      <c r="J268" t="s">
        <v>1148</v>
      </c>
      <c r="K268" t="s">
        <v>1051</v>
      </c>
      <c r="L268" t="s">
        <v>2772</v>
      </c>
      <c r="M268" t="s">
        <v>927</v>
      </c>
      <c r="N268" t="s">
        <v>942</v>
      </c>
      <c r="O268" t="s">
        <v>731</v>
      </c>
      <c r="P268" t="s">
        <v>995</v>
      </c>
      <c r="Q268" t="s">
        <v>927</v>
      </c>
      <c r="R268" t="s">
        <v>706</v>
      </c>
      <c r="S268" t="s">
        <v>707</v>
      </c>
      <c r="T268" t="s">
        <v>1146</v>
      </c>
      <c r="U268" t="s">
        <v>1016</v>
      </c>
      <c r="V268" t="s">
        <v>689</v>
      </c>
      <c r="W268" t="s">
        <v>871</v>
      </c>
      <c r="X268" t="s">
        <v>2788</v>
      </c>
      <c r="Y268" t="s">
        <v>831</v>
      </c>
      <c r="Z268" t="s">
        <v>871</v>
      </c>
      <c r="AA268" t="s">
        <v>927</v>
      </c>
      <c r="AB268" t="s">
        <v>1016</v>
      </c>
      <c r="AC268" t="s">
        <v>33</v>
      </c>
    </row>
    <row r="269" spans="1:29" x14ac:dyDescent="0.3">
      <c r="A269" t="s">
        <v>1764</v>
      </c>
      <c r="B269" t="s">
        <v>475</v>
      </c>
      <c r="C269" t="s">
        <v>793</v>
      </c>
      <c r="D269" t="s">
        <v>323</v>
      </c>
      <c r="E269" t="s">
        <v>52</v>
      </c>
      <c r="F269" t="s">
        <v>1062</v>
      </c>
      <c r="G269" t="s">
        <v>758</v>
      </c>
      <c r="H269" t="s">
        <v>2789</v>
      </c>
      <c r="I269" t="s">
        <v>741</v>
      </c>
      <c r="J269" t="s">
        <v>987</v>
      </c>
      <c r="K269" t="s">
        <v>783</v>
      </c>
      <c r="L269" t="s">
        <v>2360</v>
      </c>
      <c r="M269" t="s">
        <v>732</v>
      </c>
      <c r="N269" t="s">
        <v>648</v>
      </c>
      <c r="O269" t="s">
        <v>779</v>
      </c>
      <c r="P269" t="s">
        <v>820</v>
      </c>
      <c r="Q269" t="s">
        <v>1016</v>
      </c>
      <c r="R269" t="s">
        <v>1008</v>
      </c>
      <c r="S269" t="s">
        <v>825</v>
      </c>
      <c r="T269" t="s">
        <v>841</v>
      </c>
      <c r="U269" t="s">
        <v>2410</v>
      </c>
      <c r="V269" t="s">
        <v>661</v>
      </c>
      <c r="W269" t="s">
        <v>768</v>
      </c>
      <c r="X269" t="s">
        <v>2711</v>
      </c>
      <c r="Y269" t="s">
        <v>2514</v>
      </c>
      <c r="Z269" t="s">
        <v>831</v>
      </c>
      <c r="AA269" t="s">
        <v>2395</v>
      </c>
      <c r="AB269" t="s">
        <v>2449</v>
      </c>
      <c r="AC269" t="s">
        <v>33</v>
      </c>
    </row>
    <row r="270" spans="1:29" x14ac:dyDescent="0.3">
      <c r="A270" t="s">
        <v>1766</v>
      </c>
      <c r="B270" t="s">
        <v>330</v>
      </c>
      <c r="C270" t="s">
        <v>818</v>
      </c>
      <c r="D270" t="s">
        <v>314</v>
      </c>
      <c r="E270" t="s">
        <v>36</v>
      </c>
      <c r="F270" t="s">
        <v>888</v>
      </c>
      <c r="G270" t="s">
        <v>888</v>
      </c>
      <c r="H270" t="s">
        <v>2790</v>
      </c>
      <c r="I270" t="s">
        <v>895</v>
      </c>
      <c r="J270" t="s">
        <v>869</v>
      </c>
      <c r="K270" t="s">
        <v>950</v>
      </c>
      <c r="L270" t="s">
        <v>2307</v>
      </c>
      <c r="M270" t="s">
        <v>710</v>
      </c>
      <c r="N270" t="s">
        <v>2272</v>
      </c>
      <c r="O270" t="s">
        <v>1326</v>
      </c>
      <c r="P270" t="s">
        <v>1321</v>
      </c>
      <c r="Q270" t="s">
        <v>848</v>
      </c>
      <c r="R270" t="s">
        <v>772</v>
      </c>
      <c r="S270" t="s">
        <v>1296</v>
      </c>
      <c r="T270" t="s">
        <v>1393</v>
      </c>
      <c r="U270" t="s">
        <v>2294</v>
      </c>
      <c r="V270" t="s">
        <v>661</v>
      </c>
      <c r="W270" t="s">
        <v>676</v>
      </c>
      <c r="X270" t="s">
        <v>2754</v>
      </c>
      <c r="Y270" t="s">
        <v>2352</v>
      </c>
      <c r="Z270" t="s">
        <v>2449</v>
      </c>
      <c r="AA270" t="s">
        <v>2317</v>
      </c>
      <c r="AB270" t="s">
        <v>831</v>
      </c>
      <c r="AC270" t="s">
        <v>33</v>
      </c>
    </row>
    <row r="271" spans="1:29" x14ac:dyDescent="0.3">
      <c r="A271" t="s">
        <v>1771</v>
      </c>
      <c r="B271" t="s">
        <v>392</v>
      </c>
      <c r="C271" t="s">
        <v>738</v>
      </c>
      <c r="D271" t="s">
        <v>43</v>
      </c>
      <c r="E271" t="s">
        <v>36</v>
      </c>
      <c r="F271" t="s">
        <v>1024</v>
      </c>
      <c r="G271" t="s">
        <v>1024</v>
      </c>
      <c r="H271" t="s">
        <v>2791</v>
      </c>
      <c r="I271" t="s">
        <v>1241</v>
      </c>
      <c r="J271" t="s">
        <v>726</v>
      </c>
      <c r="K271" t="s">
        <v>1679</v>
      </c>
      <c r="L271" t="s">
        <v>2746</v>
      </c>
      <c r="M271" t="s">
        <v>735</v>
      </c>
      <c r="N271" t="s">
        <v>1140</v>
      </c>
      <c r="O271" t="s">
        <v>882</v>
      </c>
      <c r="P271" t="s">
        <v>1068</v>
      </c>
      <c r="Q271" t="s">
        <v>735</v>
      </c>
      <c r="R271" t="s">
        <v>755</v>
      </c>
      <c r="S271" t="s">
        <v>1296</v>
      </c>
      <c r="T271" t="s">
        <v>1366</v>
      </c>
      <c r="U271" t="s">
        <v>2294</v>
      </c>
      <c r="V271" t="s">
        <v>710</v>
      </c>
      <c r="W271" t="s">
        <v>772</v>
      </c>
      <c r="X271" t="s">
        <v>2768</v>
      </c>
      <c r="Y271" t="s">
        <v>2316</v>
      </c>
      <c r="Z271" t="s">
        <v>910</v>
      </c>
      <c r="AA271" t="s">
        <v>733</v>
      </c>
      <c r="AB271" t="s">
        <v>711</v>
      </c>
      <c r="AC271" t="s">
        <v>33</v>
      </c>
    </row>
    <row r="272" spans="1:29" x14ac:dyDescent="0.3">
      <c r="A272" t="s">
        <v>1772</v>
      </c>
      <c r="B272" t="s">
        <v>257</v>
      </c>
      <c r="C272" t="s">
        <v>888</v>
      </c>
      <c r="D272" t="s">
        <v>716</v>
      </c>
      <c r="E272" t="s">
        <v>28</v>
      </c>
      <c r="F272" t="s">
        <v>1197</v>
      </c>
      <c r="G272" t="s">
        <v>714</v>
      </c>
      <c r="H272" t="s">
        <v>2791</v>
      </c>
      <c r="I272" t="s">
        <v>1126</v>
      </c>
      <c r="J272" t="s">
        <v>1005</v>
      </c>
      <c r="K272" t="s">
        <v>915</v>
      </c>
      <c r="L272" t="s">
        <v>2308</v>
      </c>
      <c r="M272" t="s">
        <v>652</v>
      </c>
      <c r="N272" t="s">
        <v>1071</v>
      </c>
      <c r="O272" t="s">
        <v>695</v>
      </c>
      <c r="P272" t="s">
        <v>1727</v>
      </c>
      <c r="Q272" t="s">
        <v>698</v>
      </c>
      <c r="R272" t="s">
        <v>688</v>
      </c>
      <c r="S272" t="s">
        <v>1136</v>
      </c>
      <c r="T272" t="s">
        <v>1251</v>
      </c>
      <c r="U272" t="s">
        <v>910</v>
      </c>
      <c r="V272" t="s">
        <v>1008</v>
      </c>
      <c r="W272" t="s">
        <v>815</v>
      </c>
      <c r="X272" t="s">
        <v>2305</v>
      </c>
      <c r="Y272" t="s">
        <v>2432</v>
      </c>
      <c r="Z272" t="s">
        <v>668</v>
      </c>
      <c r="AA272" t="s">
        <v>1008</v>
      </c>
      <c r="AB272" t="s">
        <v>661</v>
      </c>
      <c r="AC272" t="s">
        <v>33</v>
      </c>
    </row>
    <row r="273" spans="1:29" x14ac:dyDescent="0.3">
      <c r="A273" t="s">
        <v>1774</v>
      </c>
      <c r="B273" t="s">
        <v>570</v>
      </c>
      <c r="C273" t="s">
        <v>738</v>
      </c>
      <c r="D273" t="s">
        <v>314</v>
      </c>
      <c r="E273" t="s">
        <v>41</v>
      </c>
      <c r="F273" t="s">
        <v>1095</v>
      </c>
      <c r="G273" t="s">
        <v>817</v>
      </c>
      <c r="H273" t="s">
        <v>2792</v>
      </c>
      <c r="I273" t="s">
        <v>708</v>
      </c>
      <c r="J273" t="s">
        <v>961</v>
      </c>
      <c r="K273" t="s">
        <v>1932</v>
      </c>
      <c r="L273" t="s">
        <v>2589</v>
      </c>
      <c r="M273" t="s">
        <v>848</v>
      </c>
      <c r="N273" t="s">
        <v>686</v>
      </c>
      <c r="O273" t="s">
        <v>830</v>
      </c>
      <c r="P273" t="s">
        <v>1042</v>
      </c>
      <c r="Q273" t="s">
        <v>782</v>
      </c>
      <c r="R273" t="s">
        <v>661</v>
      </c>
      <c r="S273" t="s">
        <v>1050</v>
      </c>
      <c r="T273" t="s">
        <v>1676</v>
      </c>
      <c r="U273" t="s">
        <v>676</v>
      </c>
      <c r="V273" t="s">
        <v>773</v>
      </c>
      <c r="W273" t="s">
        <v>768</v>
      </c>
      <c r="X273" t="s">
        <v>2711</v>
      </c>
      <c r="Y273" t="s">
        <v>2465</v>
      </c>
      <c r="Z273" t="s">
        <v>2410</v>
      </c>
      <c r="AA273" t="s">
        <v>2448</v>
      </c>
      <c r="AB273" t="s">
        <v>2285</v>
      </c>
      <c r="AC273" t="s">
        <v>33</v>
      </c>
    </row>
    <row r="274" spans="1:29" x14ac:dyDescent="0.3">
      <c r="A274" t="s">
        <v>1776</v>
      </c>
      <c r="B274" t="s">
        <v>457</v>
      </c>
      <c r="C274" t="s">
        <v>834</v>
      </c>
      <c r="D274" t="s">
        <v>345</v>
      </c>
      <c r="E274" t="s">
        <v>41</v>
      </c>
      <c r="F274" t="s">
        <v>1125</v>
      </c>
      <c r="G274" t="s">
        <v>737</v>
      </c>
      <c r="H274" t="s">
        <v>2793</v>
      </c>
      <c r="I274" t="s">
        <v>722</v>
      </c>
      <c r="J274" t="s">
        <v>1249</v>
      </c>
      <c r="K274" t="s">
        <v>1206</v>
      </c>
      <c r="L274" t="s">
        <v>1484</v>
      </c>
      <c r="M274" t="s">
        <v>662</v>
      </c>
      <c r="N274" t="s">
        <v>820</v>
      </c>
      <c r="O274" t="s">
        <v>1151</v>
      </c>
      <c r="P274" t="s">
        <v>708</v>
      </c>
      <c r="Q274" t="s">
        <v>651</v>
      </c>
      <c r="R274" t="s">
        <v>910</v>
      </c>
      <c r="S274" t="s">
        <v>1126</v>
      </c>
      <c r="T274" t="s">
        <v>1184</v>
      </c>
      <c r="U274" t="s">
        <v>676</v>
      </c>
      <c r="V274" t="s">
        <v>729</v>
      </c>
      <c r="W274" t="s">
        <v>772</v>
      </c>
      <c r="X274" t="s">
        <v>2768</v>
      </c>
      <c r="Y274" t="s">
        <v>2637</v>
      </c>
      <c r="Z274" t="s">
        <v>676</v>
      </c>
      <c r="AA274" t="s">
        <v>2546</v>
      </c>
      <c r="AB274" t="s">
        <v>2267</v>
      </c>
      <c r="AC274" t="s">
        <v>33</v>
      </c>
    </row>
    <row r="275" spans="1:29" x14ac:dyDescent="0.3">
      <c r="A275" t="s">
        <v>1777</v>
      </c>
      <c r="B275" t="s">
        <v>261</v>
      </c>
      <c r="C275" t="s">
        <v>738</v>
      </c>
      <c r="D275" t="s">
        <v>32</v>
      </c>
      <c r="E275" t="s">
        <v>41</v>
      </c>
      <c r="F275" t="s">
        <v>672</v>
      </c>
      <c r="G275" t="s">
        <v>1100</v>
      </c>
      <c r="H275" t="s">
        <v>2794</v>
      </c>
      <c r="I275" t="s">
        <v>863</v>
      </c>
      <c r="J275" t="s">
        <v>1328</v>
      </c>
      <c r="K275" t="s">
        <v>1263</v>
      </c>
      <c r="L275" t="s">
        <v>2503</v>
      </c>
      <c r="M275" t="s">
        <v>846</v>
      </c>
      <c r="N275" t="s">
        <v>935</v>
      </c>
      <c r="O275" t="s">
        <v>747</v>
      </c>
      <c r="P275" t="s">
        <v>724</v>
      </c>
      <c r="Q275" t="s">
        <v>665</v>
      </c>
      <c r="R275" t="s">
        <v>910</v>
      </c>
      <c r="S275" t="s">
        <v>649</v>
      </c>
      <c r="T275" t="s">
        <v>686</v>
      </c>
      <c r="U275" t="s">
        <v>831</v>
      </c>
      <c r="V275" t="s">
        <v>666</v>
      </c>
      <c r="W275" t="s">
        <v>687</v>
      </c>
      <c r="X275" t="s">
        <v>1743</v>
      </c>
      <c r="Y275" t="s">
        <v>2795</v>
      </c>
      <c r="Z275" t="s">
        <v>676</v>
      </c>
      <c r="AA275" t="s">
        <v>2796</v>
      </c>
      <c r="AB275" t="s">
        <v>2449</v>
      </c>
      <c r="AC275" t="s">
        <v>33</v>
      </c>
    </row>
    <row r="276" spans="1:29" x14ac:dyDescent="0.3">
      <c r="A276" t="s">
        <v>1779</v>
      </c>
      <c r="B276" t="s">
        <v>359</v>
      </c>
      <c r="C276" t="s">
        <v>993</v>
      </c>
      <c r="D276" t="s">
        <v>716</v>
      </c>
      <c r="E276" t="s">
        <v>28</v>
      </c>
      <c r="F276" t="s">
        <v>1132</v>
      </c>
      <c r="G276" t="s">
        <v>850</v>
      </c>
      <c r="H276" t="s">
        <v>2797</v>
      </c>
      <c r="I276" t="s">
        <v>2299</v>
      </c>
      <c r="J276" t="s">
        <v>1513</v>
      </c>
      <c r="K276" t="s">
        <v>1723</v>
      </c>
      <c r="L276" t="s">
        <v>1792</v>
      </c>
      <c r="M276" t="s">
        <v>1050</v>
      </c>
      <c r="N276" t="s">
        <v>1455</v>
      </c>
      <c r="O276" t="s">
        <v>1309</v>
      </c>
      <c r="P276" t="s">
        <v>1309</v>
      </c>
      <c r="Q276" t="s">
        <v>929</v>
      </c>
      <c r="R276" t="s">
        <v>782</v>
      </c>
      <c r="S276" t="s">
        <v>1126</v>
      </c>
      <c r="T276" t="s">
        <v>877</v>
      </c>
      <c r="U276" t="s">
        <v>665</v>
      </c>
      <c r="V276" t="s">
        <v>666</v>
      </c>
      <c r="W276" t="s">
        <v>919</v>
      </c>
      <c r="X276" t="s">
        <v>2658</v>
      </c>
      <c r="Y276" t="s">
        <v>2316</v>
      </c>
      <c r="Z276" t="s">
        <v>729</v>
      </c>
      <c r="AA276" t="s">
        <v>1274</v>
      </c>
      <c r="AB276" t="s">
        <v>773</v>
      </c>
      <c r="AC276" t="s">
        <v>33</v>
      </c>
    </row>
    <row r="277" spans="1:29" x14ac:dyDescent="0.3">
      <c r="A277" t="s">
        <v>1780</v>
      </c>
      <c r="B277" t="s">
        <v>185</v>
      </c>
      <c r="C277" t="s">
        <v>793</v>
      </c>
      <c r="D277" t="s">
        <v>61</v>
      </c>
      <c r="E277" t="s">
        <v>50</v>
      </c>
      <c r="F277" t="s">
        <v>777</v>
      </c>
      <c r="G277" t="s">
        <v>1061</v>
      </c>
      <c r="H277" t="s">
        <v>2798</v>
      </c>
      <c r="I277" t="s">
        <v>821</v>
      </c>
      <c r="J277" t="s">
        <v>1219</v>
      </c>
      <c r="K277" t="s">
        <v>2799</v>
      </c>
      <c r="L277" t="s">
        <v>1610</v>
      </c>
      <c r="M277" t="s">
        <v>1414</v>
      </c>
      <c r="N277" t="s">
        <v>1580</v>
      </c>
      <c r="O277" t="s">
        <v>2319</v>
      </c>
      <c r="P277" t="s">
        <v>655</v>
      </c>
      <c r="Q277" t="s">
        <v>687</v>
      </c>
      <c r="R277" t="s">
        <v>936</v>
      </c>
      <c r="S277" t="s">
        <v>1367</v>
      </c>
      <c r="T277" t="s">
        <v>877</v>
      </c>
      <c r="U277" t="s">
        <v>756</v>
      </c>
      <c r="V277" t="s">
        <v>929</v>
      </c>
      <c r="W277" t="s">
        <v>879</v>
      </c>
      <c r="X277" t="s">
        <v>1976</v>
      </c>
      <c r="Y277" t="s">
        <v>803</v>
      </c>
      <c r="Z277" t="s">
        <v>661</v>
      </c>
      <c r="AA277" t="s">
        <v>687</v>
      </c>
      <c r="AB277" t="s">
        <v>729</v>
      </c>
      <c r="AC277" t="s">
        <v>33</v>
      </c>
    </row>
    <row r="278" spans="1:29" x14ac:dyDescent="0.3">
      <c r="A278" t="s">
        <v>1781</v>
      </c>
      <c r="B278" t="s">
        <v>194</v>
      </c>
      <c r="C278" t="s">
        <v>993</v>
      </c>
      <c r="D278" t="s">
        <v>716</v>
      </c>
      <c r="E278" t="s">
        <v>50</v>
      </c>
      <c r="F278" t="s">
        <v>1222</v>
      </c>
      <c r="G278" t="s">
        <v>792</v>
      </c>
      <c r="H278" t="s">
        <v>2800</v>
      </c>
      <c r="I278" t="s">
        <v>1255</v>
      </c>
      <c r="J278" t="s">
        <v>1632</v>
      </c>
      <c r="K278" t="s">
        <v>854</v>
      </c>
      <c r="L278" t="s">
        <v>2304</v>
      </c>
      <c r="M278" t="s">
        <v>685</v>
      </c>
      <c r="N278" t="s">
        <v>1165</v>
      </c>
      <c r="O278" t="s">
        <v>1353</v>
      </c>
      <c r="P278" t="s">
        <v>811</v>
      </c>
      <c r="Q278" t="s">
        <v>929</v>
      </c>
      <c r="R278" t="s">
        <v>871</v>
      </c>
      <c r="S278" t="s">
        <v>658</v>
      </c>
      <c r="T278" t="s">
        <v>877</v>
      </c>
      <c r="U278" t="s">
        <v>710</v>
      </c>
      <c r="V278" t="s">
        <v>687</v>
      </c>
      <c r="W278" t="s">
        <v>688</v>
      </c>
      <c r="X278" t="s">
        <v>2333</v>
      </c>
      <c r="Y278" t="s">
        <v>768</v>
      </c>
      <c r="Z278" t="s">
        <v>1274</v>
      </c>
      <c r="AA278" t="s">
        <v>711</v>
      </c>
      <c r="AB278" t="s">
        <v>711</v>
      </c>
      <c r="AC278" t="s">
        <v>33</v>
      </c>
    </row>
    <row r="279" spans="1:29" x14ac:dyDescent="0.3">
      <c r="A279" t="s">
        <v>1782</v>
      </c>
      <c r="B279" t="s">
        <v>398</v>
      </c>
      <c r="C279" t="s">
        <v>793</v>
      </c>
      <c r="D279" t="s">
        <v>345</v>
      </c>
      <c r="E279" t="s">
        <v>50</v>
      </c>
      <c r="F279" t="s">
        <v>1132</v>
      </c>
      <c r="G279" t="s">
        <v>670</v>
      </c>
      <c r="H279" t="s">
        <v>2801</v>
      </c>
      <c r="I279" t="s">
        <v>679</v>
      </c>
      <c r="J279" t="s">
        <v>951</v>
      </c>
      <c r="K279" t="s">
        <v>1123</v>
      </c>
      <c r="L279" t="s">
        <v>2474</v>
      </c>
      <c r="M279" t="s">
        <v>707</v>
      </c>
      <c r="N279" t="s">
        <v>2400</v>
      </c>
      <c r="O279" t="s">
        <v>696</v>
      </c>
      <c r="P279" t="s">
        <v>685</v>
      </c>
      <c r="Q279" t="s">
        <v>729</v>
      </c>
      <c r="R279" t="s">
        <v>927</v>
      </c>
      <c r="S279" t="s">
        <v>811</v>
      </c>
      <c r="T279" t="s">
        <v>796</v>
      </c>
      <c r="U279" t="s">
        <v>665</v>
      </c>
      <c r="V279" t="s">
        <v>910</v>
      </c>
      <c r="W279" t="s">
        <v>706</v>
      </c>
      <c r="X279" t="s">
        <v>2802</v>
      </c>
      <c r="Y279" t="s">
        <v>1008</v>
      </c>
      <c r="Z279" t="s">
        <v>2432</v>
      </c>
      <c r="AA279" t="s">
        <v>661</v>
      </c>
      <c r="AB279" t="s">
        <v>768</v>
      </c>
      <c r="AC279" t="s">
        <v>33</v>
      </c>
    </row>
    <row r="280" spans="1:29" x14ac:dyDescent="0.3">
      <c r="A280" t="s">
        <v>1784</v>
      </c>
      <c r="B280" t="s">
        <v>365</v>
      </c>
      <c r="C280" t="s">
        <v>902</v>
      </c>
      <c r="D280" t="s">
        <v>309</v>
      </c>
      <c r="E280" t="s">
        <v>41</v>
      </c>
      <c r="F280" t="s">
        <v>1061</v>
      </c>
      <c r="G280" t="s">
        <v>805</v>
      </c>
      <c r="H280" t="s">
        <v>2801</v>
      </c>
      <c r="I280" t="s">
        <v>1353</v>
      </c>
      <c r="J280" t="s">
        <v>1450</v>
      </c>
      <c r="K280" t="s">
        <v>1544</v>
      </c>
      <c r="L280" t="s">
        <v>2575</v>
      </c>
      <c r="M280" t="s">
        <v>815</v>
      </c>
      <c r="N280" t="s">
        <v>982</v>
      </c>
      <c r="O280" t="s">
        <v>1151</v>
      </c>
      <c r="P280" t="s">
        <v>1495</v>
      </c>
      <c r="Q280" t="s">
        <v>1008</v>
      </c>
      <c r="R280" t="s">
        <v>661</v>
      </c>
      <c r="S280" t="s">
        <v>1409</v>
      </c>
      <c r="T280" t="s">
        <v>1256</v>
      </c>
      <c r="U280" t="s">
        <v>676</v>
      </c>
      <c r="V280" t="s">
        <v>676</v>
      </c>
      <c r="W280" t="s">
        <v>733</v>
      </c>
      <c r="X280" t="s">
        <v>2732</v>
      </c>
      <c r="Y280" t="s">
        <v>711</v>
      </c>
      <c r="Z280" t="s">
        <v>2438</v>
      </c>
      <c r="AA280" t="s">
        <v>2387</v>
      </c>
      <c r="AB280" t="s">
        <v>831</v>
      </c>
      <c r="AC280" t="s">
        <v>33</v>
      </c>
    </row>
    <row r="281" spans="1:29" x14ac:dyDescent="0.3">
      <c r="A281" t="s">
        <v>1786</v>
      </c>
      <c r="B281" t="s">
        <v>175</v>
      </c>
      <c r="C281" t="s">
        <v>902</v>
      </c>
      <c r="D281" t="s">
        <v>61</v>
      </c>
      <c r="E281" t="s">
        <v>41</v>
      </c>
      <c r="F281" t="s">
        <v>777</v>
      </c>
      <c r="G281" t="s">
        <v>833</v>
      </c>
      <c r="H281" t="s">
        <v>2803</v>
      </c>
      <c r="I281" t="s">
        <v>1296</v>
      </c>
      <c r="J281" t="s">
        <v>2804</v>
      </c>
      <c r="K281" t="s">
        <v>1901</v>
      </c>
      <c r="L281" t="s">
        <v>2748</v>
      </c>
      <c r="M281" t="s">
        <v>771</v>
      </c>
      <c r="N281" t="s">
        <v>1056</v>
      </c>
      <c r="O281" t="s">
        <v>1326</v>
      </c>
      <c r="P281" t="s">
        <v>960</v>
      </c>
      <c r="Q281" t="s">
        <v>919</v>
      </c>
      <c r="R281" t="s">
        <v>665</v>
      </c>
      <c r="S281" t="s">
        <v>953</v>
      </c>
      <c r="T281" t="s">
        <v>655</v>
      </c>
      <c r="U281" t="s">
        <v>1008</v>
      </c>
      <c r="V281" t="s">
        <v>1008</v>
      </c>
      <c r="W281" t="s">
        <v>848</v>
      </c>
      <c r="X281" t="s">
        <v>2419</v>
      </c>
      <c r="Y281" t="s">
        <v>2267</v>
      </c>
      <c r="Z281" t="s">
        <v>698</v>
      </c>
      <c r="AA281" t="s">
        <v>929</v>
      </c>
      <c r="AB281" t="s">
        <v>729</v>
      </c>
      <c r="AC281" t="s">
        <v>33</v>
      </c>
    </row>
    <row r="282" spans="1:29" x14ac:dyDescent="0.3">
      <c r="A282" t="s">
        <v>1789</v>
      </c>
      <c r="B282" t="s">
        <v>380</v>
      </c>
      <c r="C282" t="s">
        <v>834</v>
      </c>
      <c r="D282" t="s">
        <v>319</v>
      </c>
      <c r="E282" t="s">
        <v>52</v>
      </c>
      <c r="F282" t="s">
        <v>993</v>
      </c>
      <c r="G282" t="s">
        <v>993</v>
      </c>
      <c r="H282" t="s">
        <v>2805</v>
      </c>
      <c r="I282" t="s">
        <v>1235</v>
      </c>
      <c r="J282" t="s">
        <v>1450</v>
      </c>
      <c r="K282" t="s">
        <v>1422</v>
      </c>
      <c r="L282" t="s">
        <v>2627</v>
      </c>
      <c r="M282" t="s">
        <v>815</v>
      </c>
      <c r="N282" t="s">
        <v>935</v>
      </c>
      <c r="O282" t="s">
        <v>811</v>
      </c>
      <c r="P282" t="s">
        <v>2287</v>
      </c>
      <c r="Q282" t="s">
        <v>1008</v>
      </c>
      <c r="R282" t="s">
        <v>651</v>
      </c>
      <c r="S282" t="s">
        <v>1004</v>
      </c>
      <c r="T282" t="s">
        <v>1682</v>
      </c>
      <c r="U282" t="s">
        <v>2410</v>
      </c>
      <c r="V282" t="s">
        <v>768</v>
      </c>
      <c r="W282" t="s">
        <v>733</v>
      </c>
      <c r="X282" t="s">
        <v>2633</v>
      </c>
      <c r="Y282" t="s">
        <v>729</v>
      </c>
      <c r="Z282" t="s">
        <v>2316</v>
      </c>
      <c r="AA282" t="s">
        <v>1274</v>
      </c>
      <c r="AB282" t="s">
        <v>733</v>
      </c>
      <c r="AC282" t="s">
        <v>33</v>
      </c>
    </row>
    <row r="283" spans="1:29" x14ac:dyDescent="0.3">
      <c r="A283" t="s">
        <v>1790</v>
      </c>
      <c r="B283" t="s">
        <v>340</v>
      </c>
      <c r="C283" t="s">
        <v>818</v>
      </c>
      <c r="D283" t="s">
        <v>716</v>
      </c>
      <c r="E283" t="s">
        <v>36</v>
      </c>
      <c r="F283" t="s">
        <v>1090</v>
      </c>
      <c r="G283" t="s">
        <v>850</v>
      </c>
      <c r="H283" t="s">
        <v>2806</v>
      </c>
      <c r="I283" t="s">
        <v>724</v>
      </c>
      <c r="J283" t="s">
        <v>1021</v>
      </c>
      <c r="K283" t="s">
        <v>2807</v>
      </c>
      <c r="L283" t="s">
        <v>2808</v>
      </c>
      <c r="M283" t="s">
        <v>754</v>
      </c>
      <c r="N283" t="s">
        <v>1184</v>
      </c>
      <c r="O283" t="s">
        <v>722</v>
      </c>
      <c r="P283" t="s">
        <v>945</v>
      </c>
      <c r="Q283" t="s">
        <v>710</v>
      </c>
      <c r="R283" t="s">
        <v>666</v>
      </c>
      <c r="S283" t="s">
        <v>982</v>
      </c>
      <c r="T283" t="s">
        <v>1255</v>
      </c>
      <c r="U283" t="s">
        <v>831</v>
      </c>
      <c r="V283" t="s">
        <v>711</v>
      </c>
      <c r="W283" t="s">
        <v>768</v>
      </c>
      <c r="X283" t="s">
        <v>2809</v>
      </c>
      <c r="Y283" t="s">
        <v>2431</v>
      </c>
      <c r="Z283" t="s">
        <v>2432</v>
      </c>
      <c r="AA283" t="s">
        <v>2546</v>
      </c>
      <c r="AB283" t="s">
        <v>2349</v>
      </c>
      <c r="AC283" t="s">
        <v>33</v>
      </c>
    </row>
    <row r="284" spans="1:29" x14ac:dyDescent="0.3">
      <c r="A284" t="s">
        <v>1793</v>
      </c>
      <c r="B284" t="s">
        <v>325</v>
      </c>
      <c r="C284" t="s">
        <v>715</v>
      </c>
      <c r="D284" t="s">
        <v>316</v>
      </c>
      <c r="E284" t="s">
        <v>36</v>
      </c>
      <c r="F284" t="s">
        <v>1037</v>
      </c>
      <c r="G284" t="s">
        <v>1037</v>
      </c>
      <c r="H284" t="s">
        <v>2810</v>
      </c>
      <c r="I284" t="s">
        <v>1103</v>
      </c>
      <c r="J284" t="s">
        <v>917</v>
      </c>
      <c r="K284" t="s">
        <v>1006</v>
      </c>
      <c r="L284" t="s">
        <v>2202</v>
      </c>
      <c r="M284" t="s">
        <v>710</v>
      </c>
      <c r="N284" t="s">
        <v>785</v>
      </c>
      <c r="O284" t="s">
        <v>884</v>
      </c>
      <c r="P284" t="s">
        <v>1172</v>
      </c>
      <c r="Q284" t="s">
        <v>687</v>
      </c>
      <c r="R284" t="s">
        <v>733</v>
      </c>
      <c r="S284" t="s">
        <v>1169</v>
      </c>
      <c r="T284" t="s">
        <v>1549</v>
      </c>
      <c r="U284" t="s">
        <v>710</v>
      </c>
      <c r="V284" t="s">
        <v>711</v>
      </c>
      <c r="W284" t="s">
        <v>735</v>
      </c>
      <c r="X284" t="s">
        <v>2748</v>
      </c>
      <c r="Y284" t="s">
        <v>755</v>
      </c>
      <c r="Z284" t="s">
        <v>2369</v>
      </c>
      <c r="AA284" t="s">
        <v>668</v>
      </c>
      <c r="AB284" t="s">
        <v>666</v>
      </c>
      <c r="AC284" t="s">
        <v>33</v>
      </c>
    </row>
    <row r="285" spans="1:29" x14ac:dyDescent="0.3">
      <c r="A285" t="s">
        <v>1795</v>
      </c>
      <c r="B285" t="s">
        <v>484</v>
      </c>
      <c r="C285" t="s">
        <v>793</v>
      </c>
      <c r="D285" t="s">
        <v>312</v>
      </c>
      <c r="E285" t="s">
        <v>28</v>
      </c>
      <c r="F285" t="s">
        <v>1108</v>
      </c>
      <c r="G285" t="s">
        <v>758</v>
      </c>
      <c r="H285" t="s">
        <v>2811</v>
      </c>
      <c r="I285" t="s">
        <v>1330</v>
      </c>
      <c r="J285" t="s">
        <v>1209</v>
      </c>
      <c r="K285" t="s">
        <v>2307</v>
      </c>
      <c r="L285" t="s">
        <v>981</v>
      </c>
      <c r="M285" t="s">
        <v>814</v>
      </c>
      <c r="N285" t="s">
        <v>2299</v>
      </c>
      <c r="O285" t="s">
        <v>707</v>
      </c>
      <c r="P285" t="s">
        <v>796</v>
      </c>
      <c r="Q285" t="s">
        <v>1008</v>
      </c>
      <c r="R285" t="s">
        <v>910</v>
      </c>
      <c r="S285" t="s">
        <v>877</v>
      </c>
      <c r="T285" t="s">
        <v>1017</v>
      </c>
      <c r="U285" t="s">
        <v>1274</v>
      </c>
      <c r="V285" t="s">
        <v>729</v>
      </c>
      <c r="W285" t="s">
        <v>768</v>
      </c>
      <c r="X285" t="s">
        <v>2553</v>
      </c>
      <c r="Y285" t="s">
        <v>2465</v>
      </c>
      <c r="Z285" t="s">
        <v>2316</v>
      </c>
      <c r="AA285" t="s">
        <v>2514</v>
      </c>
      <c r="AB285" t="s">
        <v>2449</v>
      </c>
      <c r="AC285" t="s">
        <v>33</v>
      </c>
    </row>
    <row r="286" spans="1:29" x14ac:dyDescent="0.3">
      <c r="A286" t="s">
        <v>1796</v>
      </c>
      <c r="B286" t="s">
        <v>406</v>
      </c>
      <c r="C286" t="s">
        <v>793</v>
      </c>
      <c r="D286" t="s">
        <v>716</v>
      </c>
      <c r="E286" t="s">
        <v>28</v>
      </c>
      <c r="F286" t="s">
        <v>1100</v>
      </c>
      <c r="G286" t="s">
        <v>901</v>
      </c>
      <c r="H286" t="s">
        <v>2812</v>
      </c>
      <c r="I286" t="s">
        <v>709</v>
      </c>
      <c r="J286" t="s">
        <v>1400</v>
      </c>
      <c r="K286" t="s">
        <v>2035</v>
      </c>
      <c r="L286" t="s">
        <v>1660</v>
      </c>
      <c r="M286" t="s">
        <v>734</v>
      </c>
      <c r="N286" t="s">
        <v>673</v>
      </c>
      <c r="O286" t="s">
        <v>811</v>
      </c>
      <c r="P286" t="s">
        <v>730</v>
      </c>
      <c r="Q286" t="s">
        <v>661</v>
      </c>
      <c r="R286" t="s">
        <v>689</v>
      </c>
      <c r="S286" t="s">
        <v>807</v>
      </c>
      <c r="T286" t="s">
        <v>1367</v>
      </c>
      <c r="U286" t="s">
        <v>772</v>
      </c>
      <c r="V286" t="s">
        <v>676</v>
      </c>
      <c r="W286" t="s">
        <v>910</v>
      </c>
      <c r="X286" t="s">
        <v>2440</v>
      </c>
      <c r="Y286" t="s">
        <v>2431</v>
      </c>
      <c r="Z286" t="s">
        <v>2449</v>
      </c>
      <c r="AA286" t="s">
        <v>2795</v>
      </c>
      <c r="AB286" t="s">
        <v>2349</v>
      </c>
      <c r="AC286" t="s">
        <v>33</v>
      </c>
    </row>
    <row r="287" spans="1:29" x14ac:dyDescent="0.3">
      <c r="A287" t="s">
        <v>1798</v>
      </c>
      <c r="B287" t="s">
        <v>532</v>
      </c>
      <c r="C287" t="s">
        <v>834</v>
      </c>
      <c r="D287" t="s">
        <v>304</v>
      </c>
      <c r="E287" t="s">
        <v>41</v>
      </c>
      <c r="F287" t="s">
        <v>1176</v>
      </c>
      <c r="G287" t="s">
        <v>691</v>
      </c>
      <c r="H287" t="s">
        <v>2813</v>
      </c>
      <c r="I287" t="s">
        <v>982</v>
      </c>
      <c r="J287" t="s">
        <v>907</v>
      </c>
      <c r="K287" t="s">
        <v>949</v>
      </c>
      <c r="L287" t="s">
        <v>2737</v>
      </c>
      <c r="M287" t="s">
        <v>772</v>
      </c>
      <c r="N287" t="s">
        <v>1480</v>
      </c>
      <c r="O287" t="s">
        <v>750</v>
      </c>
      <c r="P287" t="s">
        <v>1414</v>
      </c>
      <c r="Q287" t="s">
        <v>1008</v>
      </c>
      <c r="R287" t="s">
        <v>773</v>
      </c>
      <c r="S287" t="s">
        <v>895</v>
      </c>
      <c r="T287" t="s">
        <v>1509</v>
      </c>
      <c r="U287" t="s">
        <v>2316</v>
      </c>
      <c r="V287" t="s">
        <v>773</v>
      </c>
      <c r="W287" t="s">
        <v>2449</v>
      </c>
      <c r="X287" t="s">
        <v>2814</v>
      </c>
      <c r="Y287" t="s">
        <v>2483</v>
      </c>
      <c r="Z287" t="s">
        <v>2522</v>
      </c>
      <c r="AA287" t="s">
        <v>2775</v>
      </c>
      <c r="AB287" t="s">
        <v>2432</v>
      </c>
      <c r="AC287" t="s">
        <v>33</v>
      </c>
    </row>
    <row r="288" spans="1:29" x14ac:dyDescent="0.3">
      <c r="A288" t="s">
        <v>1801</v>
      </c>
      <c r="B288" t="s">
        <v>453</v>
      </c>
      <c r="C288" t="s">
        <v>738</v>
      </c>
      <c r="D288" t="s">
        <v>312</v>
      </c>
      <c r="E288" t="s">
        <v>50</v>
      </c>
      <c r="F288" t="s">
        <v>717</v>
      </c>
      <c r="G288" t="s">
        <v>670</v>
      </c>
      <c r="H288" t="s">
        <v>2813</v>
      </c>
      <c r="I288" t="s">
        <v>674</v>
      </c>
      <c r="J288" t="s">
        <v>1148</v>
      </c>
      <c r="K288" t="s">
        <v>2341</v>
      </c>
      <c r="L288" t="s">
        <v>1174</v>
      </c>
      <c r="M288" t="s">
        <v>891</v>
      </c>
      <c r="N288" t="s">
        <v>1001</v>
      </c>
      <c r="O288" t="s">
        <v>1727</v>
      </c>
      <c r="P288" t="s">
        <v>1071</v>
      </c>
      <c r="Q288" t="s">
        <v>689</v>
      </c>
      <c r="R288" t="s">
        <v>909</v>
      </c>
      <c r="S288" t="s">
        <v>1214</v>
      </c>
      <c r="T288" t="s">
        <v>1455</v>
      </c>
      <c r="U288" t="s">
        <v>910</v>
      </c>
      <c r="V288" t="s">
        <v>929</v>
      </c>
      <c r="W288" t="s">
        <v>919</v>
      </c>
      <c r="X288" t="s">
        <v>2509</v>
      </c>
      <c r="Y288" t="s">
        <v>1274</v>
      </c>
      <c r="Z288" t="s">
        <v>661</v>
      </c>
      <c r="AA288" t="s">
        <v>661</v>
      </c>
      <c r="AB288" t="s">
        <v>768</v>
      </c>
      <c r="AC288" t="s">
        <v>33</v>
      </c>
    </row>
    <row r="289" spans="1:29" x14ac:dyDescent="0.3">
      <c r="A289" t="s">
        <v>1803</v>
      </c>
      <c r="B289" t="s">
        <v>555</v>
      </c>
      <c r="C289" t="s">
        <v>946</v>
      </c>
      <c r="D289" t="s">
        <v>294</v>
      </c>
      <c r="E289" t="s">
        <v>50</v>
      </c>
      <c r="F289" t="s">
        <v>875</v>
      </c>
      <c r="G289" t="s">
        <v>833</v>
      </c>
      <c r="H289" t="s">
        <v>2815</v>
      </c>
      <c r="I289" t="s">
        <v>916</v>
      </c>
      <c r="J289" t="s">
        <v>1611</v>
      </c>
      <c r="K289" t="s">
        <v>2350</v>
      </c>
      <c r="L289" t="s">
        <v>812</v>
      </c>
      <c r="M289" t="s">
        <v>1050</v>
      </c>
      <c r="N289" t="s">
        <v>1455</v>
      </c>
      <c r="O289" t="s">
        <v>1214</v>
      </c>
      <c r="P289" t="s">
        <v>814</v>
      </c>
      <c r="Q289" t="s">
        <v>929</v>
      </c>
      <c r="R289" t="s">
        <v>846</v>
      </c>
      <c r="S289" t="s">
        <v>719</v>
      </c>
      <c r="T289" t="s">
        <v>1231</v>
      </c>
      <c r="U289" t="s">
        <v>929</v>
      </c>
      <c r="V289" t="s">
        <v>661</v>
      </c>
      <c r="W289" t="s">
        <v>689</v>
      </c>
      <c r="X289" t="s">
        <v>2451</v>
      </c>
      <c r="Y289" t="s">
        <v>2441</v>
      </c>
      <c r="Z289" t="s">
        <v>676</v>
      </c>
      <c r="AA289" t="s">
        <v>2289</v>
      </c>
      <c r="AB289" t="s">
        <v>2410</v>
      </c>
      <c r="AC289" t="s">
        <v>33</v>
      </c>
    </row>
    <row r="290" spans="1:29" x14ac:dyDescent="0.3">
      <c r="A290" t="s">
        <v>1805</v>
      </c>
      <c r="B290" t="s">
        <v>395</v>
      </c>
      <c r="C290" t="s">
        <v>715</v>
      </c>
      <c r="D290" t="s">
        <v>716</v>
      </c>
      <c r="E290" t="s">
        <v>36</v>
      </c>
      <c r="F290" t="s">
        <v>835</v>
      </c>
      <c r="G290" t="s">
        <v>805</v>
      </c>
      <c r="H290" t="s">
        <v>2815</v>
      </c>
      <c r="I290" t="s">
        <v>1286</v>
      </c>
      <c r="J290" t="s">
        <v>684</v>
      </c>
      <c r="K290" t="s">
        <v>2816</v>
      </c>
      <c r="L290" t="s">
        <v>893</v>
      </c>
      <c r="M290" t="s">
        <v>936</v>
      </c>
      <c r="N290" t="s">
        <v>707</v>
      </c>
      <c r="O290" t="s">
        <v>884</v>
      </c>
      <c r="P290" t="s">
        <v>912</v>
      </c>
      <c r="Q290" t="s">
        <v>756</v>
      </c>
      <c r="R290" t="s">
        <v>666</v>
      </c>
      <c r="S290" t="s">
        <v>678</v>
      </c>
      <c r="T290" t="s">
        <v>1373</v>
      </c>
      <c r="U290" t="s">
        <v>689</v>
      </c>
      <c r="V290" t="s">
        <v>711</v>
      </c>
      <c r="W290" t="s">
        <v>706</v>
      </c>
      <c r="X290" t="s">
        <v>2419</v>
      </c>
      <c r="Y290" t="s">
        <v>773</v>
      </c>
      <c r="Z290" t="s">
        <v>666</v>
      </c>
      <c r="AA290" t="s">
        <v>1008</v>
      </c>
      <c r="AB290" t="s">
        <v>729</v>
      </c>
      <c r="AC290" t="s">
        <v>33</v>
      </c>
    </row>
    <row r="291" spans="1:29" x14ac:dyDescent="0.3">
      <c r="A291" t="s">
        <v>1807</v>
      </c>
      <c r="B291" t="s">
        <v>405</v>
      </c>
      <c r="C291" t="s">
        <v>834</v>
      </c>
      <c r="D291" t="s">
        <v>57</v>
      </c>
      <c r="E291" t="s">
        <v>41</v>
      </c>
      <c r="F291" t="s">
        <v>671</v>
      </c>
      <c r="G291" t="s">
        <v>671</v>
      </c>
      <c r="H291" t="s">
        <v>2817</v>
      </c>
      <c r="I291" t="s">
        <v>1338</v>
      </c>
      <c r="J291" t="s">
        <v>657</v>
      </c>
      <c r="K291" t="s">
        <v>1097</v>
      </c>
      <c r="L291" t="s">
        <v>1468</v>
      </c>
      <c r="M291" t="s">
        <v>663</v>
      </c>
      <c r="N291" t="s">
        <v>744</v>
      </c>
      <c r="O291" t="s">
        <v>811</v>
      </c>
      <c r="P291" t="s">
        <v>674</v>
      </c>
      <c r="Q291" t="s">
        <v>1008</v>
      </c>
      <c r="R291" t="s">
        <v>687</v>
      </c>
      <c r="S291" t="s">
        <v>655</v>
      </c>
      <c r="T291" t="s">
        <v>832</v>
      </c>
      <c r="U291" t="s">
        <v>803</v>
      </c>
      <c r="V291" t="s">
        <v>729</v>
      </c>
      <c r="W291" t="s">
        <v>687</v>
      </c>
      <c r="X291" t="s">
        <v>2510</v>
      </c>
      <c r="Y291" t="s">
        <v>729</v>
      </c>
      <c r="Z291" t="s">
        <v>2316</v>
      </c>
      <c r="AA291" t="s">
        <v>1274</v>
      </c>
      <c r="AB291" t="s">
        <v>773</v>
      </c>
      <c r="AC291" t="s">
        <v>33</v>
      </c>
    </row>
    <row r="292" spans="1:29" x14ac:dyDescent="0.3">
      <c r="A292" t="s">
        <v>1809</v>
      </c>
      <c r="B292" t="s">
        <v>372</v>
      </c>
      <c r="C292" t="s">
        <v>1037</v>
      </c>
      <c r="D292" t="s">
        <v>716</v>
      </c>
      <c r="E292" t="s">
        <v>50</v>
      </c>
      <c r="F292" t="s">
        <v>1108</v>
      </c>
      <c r="G292" t="s">
        <v>834</v>
      </c>
      <c r="H292" t="s">
        <v>2818</v>
      </c>
      <c r="I292" t="s">
        <v>1184</v>
      </c>
      <c r="J292" t="s">
        <v>1014</v>
      </c>
      <c r="K292" t="s">
        <v>959</v>
      </c>
      <c r="L292" t="s">
        <v>1109</v>
      </c>
      <c r="M292" t="s">
        <v>830</v>
      </c>
      <c r="N292" t="s">
        <v>986</v>
      </c>
      <c r="O292" t="s">
        <v>825</v>
      </c>
      <c r="P292" t="s">
        <v>719</v>
      </c>
      <c r="Q292" t="s">
        <v>710</v>
      </c>
      <c r="R292" t="s">
        <v>698</v>
      </c>
      <c r="S292" t="s">
        <v>957</v>
      </c>
      <c r="T292" t="s">
        <v>821</v>
      </c>
      <c r="U292" t="s">
        <v>666</v>
      </c>
      <c r="V292" t="s">
        <v>768</v>
      </c>
      <c r="W292" t="s">
        <v>665</v>
      </c>
      <c r="X292" t="s">
        <v>2300</v>
      </c>
      <c r="Y292" t="s">
        <v>2335</v>
      </c>
      <c r="Z292" t="s">
        <v>733</v>
      </c>
      <c r="AA292" t="s">
        <v>2294</v>
      </c>
      <c r="AB292" t="s">
        <v>803</v>
      </c>
      <c r="AC292" t="s">
        <v>33</v>
      </c>
    </row>
    <row r="293" spans="1:29" x14ac:dyDescent="0.3">
      <c r="A293" t="s">
        <v>1811</v>
      </c>
      <c r="B293" t="s">
        <v>91</v>
      </c>
      <c r="C293" t="s">
        <v>834</v>
      </c>
      <c r="D293" t="s">
        <v>35</v>
      </c>
      <c r="E293" t="s">
        <v>50</v>
      </c>
      <c r="F293" t="s">
        <v>902</v>
      </c>
      <c r="G293" t="s">
        <v>902</v>
      </c>
      <c r="H293" t="s">
        <v>2819</v>
      </c>
      <c r="I293" t="s">
        <v>1165</v>
      </c>
      <c r="J293" t="s">
        <v>1228</v>
      </c>
      <c r="K293" t="s">
        <v>967</v>
      </c>
      <c r="L293" t="s">
        <v>1078</v>
      </c>
      <c r="M293" t="s">
        <v>771</v>
      </c>
      <c r="N293" t="s">
        <v>1492</v>
      </c>
      <c r="O293" t="s">
        <v>1115</v>
      </c>
      <c r="P293" t="s">
        <v>685</v>
      </c>
      <c r="Q293" t="s">
        <v>910</v>
      </c>
      <c r="R293" t="s">
        <v>731</v>
      </c>
      <c r="S293" t="s">
        <v>1464</v>
      </c>
      <c r="T293" t="s">
        <v>1391</v>
      </c>
      <c r="U293" t="s">
        <v>772</v>
      </c>
      <c r="V293" t="s">
        <v>698</v>
      </c>
      <c r="W293" t="s">
        <v>755</v>
      </c>
      <c r="X293" t="s">
        <v>2552</v>
      </c>
      <c r="Y293" t="s">
        <v>773</v>
      </c>
      <c r="Z293" t="s">
        <v>756</v>
      </c>
      <c r="AA293" t="s">
        <v>667</v>
      </c>
      <c r="AB293" t="s">
        <v>666</v>
      </c>
      <c r="AC293" t="s">
        <v>33</v>
      </c>
    </row>
    <row r="294" spans="1:29" x14ac:dyDescent="0.3">
      <c r="A294" t="s">
        <v>1813</v>
      </c>
      <c r="B294" t="s">
        <v>208</v>
      </c>
      <c r="C294" t="s">
        <v>715</v>
      </c>
      <c r="D294" t="s">
        <v>47</v>
      </c>
      <c r="E294" t="s">
        <v>50</v>
      </c>
      <c r="F294" t="s">
        <v>777</v>
      </c>
      <c r="G294" t="s">
        <v>758</v>
      </c>
      <c r="H294" t="s">
        <v>2820</v>
      </c>
      <c r="I294" t="s">
        <v>1286</v>
      </c>
      <c r="J294" t="s">
        <v>1352</v>
      </c>
      <c r="K294" t="s">
        <v>2821</v>
      </c>
      <c r="L294" t="s">
        <v>2050</v>
      </c>
      <c r="M294" t="s">
        <v>695</v>
      </c>
      <c r="N294" t="s">
        <v>821</v>
      </c>
      <c r="O294" t="s">
        <v>1184</v>
      </c>
      <c r="P294" t="s">
        <v>730</v>
      </c>
      <c r="Q294" t="s">
        <v>666</v>
      </c>
      <c r="R294" t="s">
        <v>754</v>
      </c>
      <c r="S294" t="s">
        <v>702</v>
      </c>
      <c r="T294" t="s">
        <v>1042</v>
      </c>
      <c r="U294" t="s">
        <v>710</v>
      </c>
      <c r="V294" t="s">
        <v>929</v>
      </c>
      <c r="W294" t="s">
        <v>755</v>
      </c>
      <c r="X294" t="s">
        <v>2822</v>
      </c>
      <c r="Y294" t="s">
        <v>2328</v>
      </c>
      <c r="Z294" t="s">
        <v>666</v>
      </c>
      <c r="AA294" t="s">
        <v>2294</v>
      </c>
      <c r="AB294" t="s">
        <v>803</v>
      </c>
      <c r="AC294" t="s">
        <v>33</v>
      </c>
    </row>
    <row r="295" spans="1:29" x14ac:dyDescent="0.3">
      <c r="A295" t="s">
        <v>1815</v>
      </c>
      <c r="B295" t="s">
        <v>155</v>
      </c>
      <c r="C295" t="s">
        <v>1037</v>
      </c>
      <c r="D295" t="s">
        <v>82</v>
      </c>
      <c r="E295" t="s">
        <v>41</v>
      </c>
      <c r="F295" t="s">
        <v>1139</v>
      </c>
      <c r="G295" t="s">
        <v>873</v>
      </c>
      <c r="H295" t="s">
        <v>2820</v>
      </c>
      <c r="I295" t="s">
        <v>945</v>
      </c>
      <c r="J295" t="s">
        <v>1873</v>
      </c>
      <c r="K295" t="s">
        <v>1035</v>
      </c>
      <c r="L295" t="s">
        <v>2453</v>
      </c>
      <c r="M295" t="s">
        <v>756</v>
      </c>
      <c r="N295" t="s">
        <v>1205</v>
      </c>
      <c r="O295" t="s">
        <v>658</v>
      </c>
      <c r="P295" t="s">
        <v>741</v>
      </c>
      <c r="Q295" t="s">
        <v>1016</v>
      </c>
      <c r="R295" t="s">
        <v>729</v>
      </c>
      <c r="S295" t="s">
        <v>820</v>
      </c>
      <c r="T295" t="s">
        <v>916</v>
      </c>
      <c r="U295" t="s">
        <v>661</v>
      </c>
      <c r="V295" t="s">
        <v>661</v>
      </c>
      <c r="W295" t="s">
        <v>710</v>
      </c>
      <c r="X295" t="s">
        <v>2144</v>
      </c>
      <c r="Y295" t="s">
        <v>1274</v>
      </c>
      <c r="Z295" t="s">
        <v>803</v>
      </c>
      <c r="AA295" t="s">
        <v>803</v>
      </c>
      <c r="AB295" t="s">
        <v>773</v>
      </c>
      <c r="AC295" t="s">
        <v>33</v>
      </c>
    </row>
    <row r="296" spans="1:29" x14ac:dyDescent="0.3">
      <c r="A296" t="s">
        <v>1817</v>
      </c>
      <c r="B296" t="s">
        <v>386</v>
      </c>
      <c r="C296" t="s">
        <v>902</v>
      </c>
      <c r="D296" t="s">
        <v>316</v>
      </c>
      <c r="E296" t="s">
        <v>28</v>
      </c>
      <c r="F296" t="s">
        <v>717</v>
      </c>
      <c r="G296" t="s">
        <v>1375</v>
      </c>
      <c r="H296" t="s">
        <v>2823</v>
      </c>
      <c r="I296" t="s">
        <v>679</v>
      </c>
      <c r="J296" t="s">
        <v>1747</v>
      </c>
      <c r="K296" t="s">
        <v>725</v>
      </c>
      <c r="L296" t="s">
        <v>2039</v>
      </c>
      <c r="M296" t="s">
        <v>894</v>
      </c>
      <c r="N296" t="s">
        <v>1557</v>
      </c>
      <c r="O296" t="s">
        <v>841</v>
      </c>
      <c r="P296" t="s">
        <v>838</v>
      </c>
      <c r="Q296" t="s">
        <v>910</v>
      </c>
      <c r="R296" t="s">
        <v>815</v>
      </c>
      <c r="S296" t="s">
        <v>1151</v>
      </c>
      <c r="T296" t="s">
        <v>1089</v>
      </c>
      <c r="U296" t="s">
        <v>665</v>
      </c>
      <c r="V296" t="s">
        <v>666</v>
      </c>
      <c r="W296" t="s">
        <v>919</v>
      </c>
      <c r="X296" t="s">
        <v>2582</v>
      </c>
      <c r="Y296" t="s">
        <v>706</v>
      </c>
      <c r="Z296" t="s">
        <v>2432</v>
      </c>
      <c r="AA296" t="s">
        <v>689</v>
      </c>
      <c r="AB296" t="s">
        <v>661</v>
      </c>
      <c r="AC296" t="s">
        <v>33</v>
      </c>
    </row>
    <row r="297" spans="1:29" x14ac:dyDescent="0.3">
      <c r="A297" t="s">
        <v>1818</v>
      </c>
      <c r="B297" t="s">
        <v>313</v>
      </c>
      <c r="C297" t="s">
        <v>793</v>
      </c>
      <c r="D297" t="s">
        <v>314</v>
      </c>
      <c r="E297" t="s">
        <v>28</v>
      </c>
      <c r="F297" t="s">
        <v>671</v>
      </c>
      <c r="G297" t="s">
        <v>671</v>
      </c>
      <c r="H297" t="s">
        <v>2824</v>
      </c>
      <c r="I297" t="s">
        <v>1393</v>
      </c>
      <c r="J297" t="s">
        <v>1553</v>
      </c>
      <c r="K297" t="s">
        <v>2825</v>
      </c>
      <c r="L297" t="s">
        <v>968</v>
      </c>
      <c r="M297" t="s">
        <v>701</v>
      </c>
      <c r="N297" t="s">
        <v>979</v>
      </c>
      <c r="O297" t="s">
        <v>1199</v>
      </c>
      <c r="P297" t="s">
        <v>1237</v>
      </c>
      <c r="Q297" t="s">
        <v>651</v>
      </c>
      <c r="R297" t="s">
        <v>848</v>
      </c>
      <c r="S297" t="s">
        <v>945</v>
      </c>
      <c r="T297" t="s">
        <v>1167</v>
      </c>
      <c r="U297" t="s">
        <v>756</v>
      </c>
      <c r="V297" t="s">
        <v>711</v>
      </c>
      <c r="W297" t="s">
        <v>735</v>
      </c>
      <c r="X297" t="s">
        <v>2509</v>
      </c>
      <c r="Y297" t="s">
        <v>838</v>
      </c>
      <c r="Z297" t="s">
        <v>666</v>
      </c>
      <c r="AA297" t="s">
        <v>784</v>
      </c>
      <c r="AB297" t="s">
        <v>756</v>
      </c>
      <c r="AC297" t="s">
        <v>33</v>
      </c>
    </row>
    <row r="298" spans="1:29" x14ac:dyDescent="0.3">
      <c r="A298" t="s">
        <v>1819</v>
      </c>
      <c r="B298" t="s">
        <v>326</v>
      </c>
      <c r="C298" t="s">
        <v>1037</v>
      </c>
      <c r="D298" t="s">
        <v>716</v>
      </c>
      <c r="E298" t="s">
        <v>52</v>
      </c>
      <c r="F298" t="s">
        <v>1061</v>
      </c>
      <c r="G298" t="s">
        <v>946</v>
      </c>
      <c r="H298" t="s">
        <v>2826</v>
      </c>
      <c r="I298" t="s">
        <v>1077</v>
      </c>
      <c r="J298" t="s">
        <v>1954</v>
      </c>
      <c r="K298" t="s">
        <v>745</v>
      </c>
      <c r="L298" t="s">
        <v>1708</v>
      </c>
      <c r="M298" t="s">
        <v>665</v>
      </c>
      <c r="N298" t="s">
        <v>895</v>
      </c>
      <c r="O298" t="s">
        <v>770</v>
      </c>
      <c r="P298" t="s">
        <v>774</v>
      </c>
      <c r="Q298" t="s">
        <v>698</v>
      </c>
      <c r="R298" t="s">
        <v>661</v>
      </c>
      <c r="S298" t="s">
        <v>1330</v>
      </c>
      <c r="T298" t="s">
        <v>1391</v>
      </c>
      <c r="U298" t="s">
        <v>687</v>
      </c>
      <c r="V298" t="s">
        <v>729</v>
      </c>
      <c r="W298" t="s">
        <v>698</v>
      </c>
      <c r="X298" t="s">
        <v>2297</v>
      </c>
      <c r="Y298" t="s">
        <v>733</v>
      </c>
      <c r="Z298" t="s">
        <v>803</v>
      </c>
      <c r="AA298" t="s">
        <v>768</v>
      </c>
      <c r="AB298" t="s">
        <v>711</v>
      </c>
      <c r="AC298" t="s">
        <v>33</v>
      </c>
    </row>
    <row r="299" spans="1:29" x14ac:dyDescent="0.3">
      <c r="A299" t="s">
        <v>1821</v>
      </c>
      <c r="B299" t="s">
        <v>1767</v>
      </c>
      <c r="C299" t="s">
        <v>834</v>
      </c>
      <c r="D299" t="s">
        <v>319</v>
      </c>
      <c r="E299" t="s">
        <v>36</v>
      </c>
      <c r="F299" t="s">
        <v>776</v>
      </c>
      <c r="G299" t="s">
        <v>887</v>
      </c>
      <c r="H299" t="s">
        <v>2827</v>
      </c>
      <c r="I299" t="s">
        <v>1085</v>
      </c>
      <c r="J299" t="s">
        <v>797</v>
      </c>
      <c r="K299" t="s">
        <v>1120</v>
      </c>
      <c r="L299" t="s">
        <v>2372</v>
      </c>
      <c r="M299" t="s">
        <v>847</v>
      </c>
      <c r="N299" t="s">
        <v>820</v>
      </c>
      <c r="O299" t="s">
        <v>828</v>
      </c>
      <c r="P299" t="s">
        <v>837</v>
      </c>
      <c r="Q299" t="s">
        <v>698</v>
      </c>
      <c r="R299" t="s">
        <v>768</v>
      </c>
      <c r="S299" t="s">
        <v>702</v>
      </c>
      <c r="T299" t="s">
        <v>1171</v>
      </c>
      <c r="U299" t="s">
        <v>2369</v>
      </c>
      <c r="V299" t="s">
        <v>773</v>
      </c>
      <c r="W299" t="s">
        <v>2349</v>
      </c>
      <c r="X299" t="s">
        <v>2828</v>
      </c>
      <c r="Y299" t="s">
        <v>2525</v>
      </c>
      <c r="Z299" t="s">
        <v>2266</v>
      </c>
      <c r="AA299" t="s">
        <v>2709</v>
      </c>
      <c r="AB299" t="s">
        <v>2294</v>
      </c>
      <c r="AC299" t="s">
        <v>33</v>
      </c>
    </row>
    <row r="300" spans="1:29" x14ac:dyDescent="0.3">
      <c r="A300" t="s">
        <v>1822</v>
      </c>
      <c r="B300" t="s">
        <v>265</v>
      </c>
      <c r="C300" t="s">
        <v>818</v>
      </c>
      <c r="D300" t="s">
        <v>716</v>
      </c>
      <c r="E300" t="s">
        <v>41</v>
      </c>
      <c r="F300" t="s">
        <v>1176</v>
      </c>
      <c r="G300" t="s">
        <v>670</v>
      </c>
      <c r="H300" t="s">
        <v>2829</v>
      </c>
      <c r="I300" t="s">
        <v>686</v>
      </c>
      <c r="J300" t="s">
        <v>989</v>
      </c>
      <c r="K300" t="s">
        <v>700</v>
      </c>
      <c r="L300" t="s">
        <v>2717</v>
      </c>
      <c r="M300" t="s">
        <v>790</v>
      </c>
      <c r="N300" t="s">
        <v>707</v>
      </c>
      <c r="O300" t="s">
        <v>784</v>
      </c>
      <c r="P300" t="s">
        <v>2287</v>
      </c>
      <c r="Q300" t="s">
        <v>1008</v>
      </c>
      <c r="R300" t="s">
        <v>773</v>
      </c>
      <c r="S300" t="s">
        <v>935</v>
      </c>
      <c r="T300" t="s">
        <v>1077</v>
      </c>
      <c r="U300" t="s">
        <v>729</v>
      </c>
      <c r="V300" t="s">
        <v>773</v>
      </c>
      <c r="W300" t="s">
        <v>910</v>
      </c>
      <c r="X300" t="s">
        <v>2427</v>
      </c>
      <c r="Y300" t="s">
        <v>2328</v>
      </c>
      <c r="Z300" t="s">
        <v>2267</v>
      </c>
      <c r="AA300" t="s">
        <v>2459</v>
      </c>
      <c r="AB300" t="s">
        <v>1274</v>
      </c>
      <c r="AC300" t="s">
        <v>33</v>
      </c>
    </row>
    <row r="301" spans="1:29" x14ac:dyDescent="0.3">
      <c r="A301" t="s">
        <v>1823</v>
      </c>
      <c r="B301" t="s">
        <v>431</v>
      </c>
      <c r="C301" t="s">
        <v>939</v>
      </c>
      <c r="D301" t="s">
        <v>304</v>
      </c>
      <c r="E301" t="s">
        <v>50</v>
      </c>
      <c r="F301" t="s">
        <v>776</v>
      </c>
      <c r="G301" t="s">
        <v>692</v>
      </c>
      <c r="H301" t="s">
        <v>2830</v>
      </c>
      <c r="I301" t="s">
        <v>2272</v>
      </c>
      <c r="J301" t="s">
        <v>1999</v>
      </c>
      <c r="K301" t="s">
        <v>1319</v>
      </c>
      <c r="L301" t="s">
        <v>1791</v>
      </c>
      <c r="M301" t="s">
        <v>841</v>
      </c>
      <c r="N301" t="s">
        <v>864</v>
      </c>
      <c r="O301" t="s">
        <v>1032</v>
      </c>
      <c r="P301" t="s">
        <v>1231</v>
      </c>
      <c r="Q301" t="s">
        <v>687</v>
      </c>
      <c r="R301" t="s">
        <v>652</v>
      </c>
      <c r="S301" t="s">
        <v>1119</v>
      </c>
      <c r="T301" t="s">
        <v>1199</v>
      </c>
      <c r="U301" t="s">
        <v>667</v>
      </c>
      <c r="V301" t="s">
        <v>666</v>
      </c>
      <c r="W301" t="s">
        <v>879</v>
      </c>
      <c r="X301" t="s">
        <v>2304</v>
      </c>
      <c r="Y301" t="s">
        <v>772</v>
      </c>
      <c r="Z301" t="s">
        <v>668</v>
      </c>
      <c r="AA301" t="s">
        <v>712</v>
      </c>
      <c r="AB301" t="s">
        <v>772</v>
      </c>
      <c r="AC301" t="s">
        <v>33</v>
      </c>
    </row>
    <row r="302" spans="1:29" x14ac:dyDescent="0.3">
      <c r="A302" t="s">
        <v>1824</v>
      </c>
      <c r="B302" t="s">
        <v>499</v>
      </c>
      <c r="C302" t="s">
        <v>818</v>
      </c>
      <c r="D302" t="s">
        <v>307</v>
      </c>
      <c r="E302" t="s">
        <v>41</v>
      </c>
      <c r="F302" t="s">
        <v>861</v>
      </c>
      <c r="G302" t="s">
        <v>670</v>
      </c>
      <c r="H302" t="s">
        <v>2831</v>
      </c>
      <c r="I302" t="s">
        <v>695</v>
      </c>
      <c r="J302" t="s">
        <v>1456</v>
      </c>
      <c r="K302" t="s">
        <v>1182</v>
      </c>
      <c r="L302" t="s">
        <v>1814</v>
      </c>
      <c r="M302" t="s">
        <v>665</v>
      </c>
      <c r="N302" t="s">
        <v>1136</v>
      </c>
      <c r="O302" t="s">
        <v>652</v>
      </c>
      <c r="P302" t="s">
        <v>701</v>
      </c>
      <c r="Q302" t="s">
        <v>1008</v>
      </c>
      <c r="R302" t="s">
        <v>665</v>
      </c>
      <c r="S302" t="s">
        <v>722</v>
      </c>
      <c r="T302" t="s">
        <v>1251</v>
      </c>
      <c r="U302" t="s">
        <v>666</v>
      </c>
      <c r="V302" t="s">
        <v>773</v>
      </c>
      <c r="W302" t="s">
        <v>1008</v>
      </c>
      <c r="X302" t="s">
        <v>2386</v>
      </c>
      <c r="Y302" t="s">
        <v>2335</v>
      </c>
      <c r="Z302" t="s">
        <v>2267</v>
      </c>
      <c r="AA302" t="s">
        <v>2317</v>
      </c>
      <c r="AB302" t="s">
        <v>831</v>
      </c>
      <c r="AC302" t="s">
        <v>33</v>
      </c>
    </row>
    <row r="303" spans="1:29" x14ac:dyDescent="0.3">
      <c r="A303" t="s">
        <v>1826</v>
      </c>
      <c r="B303" t="s">
        <v>269</v>
      </c>
      <c r="C303" t="s">
        <v>939</v>
      </c>
      <c r="D303" t="s">
        <v>67</v>
      </c>
      <c r="E303" t="s">
        <v>52</v>
      </c>
      <c r="F303" t="s">
        <v>889</v>
      </c>
      <c r="G303" t="s">
        <v>691</v>
      </c>
      <c r="H303" t="s">
        <v>2832</v>
      </c>
      <c r="I303" t="s">
        <v>1119</v>
      </c>
      <c r="J303" t="s">
        <v>907</v>
      </c>
      <c r="K303" t="s">
        <v>1018</v>
      </c>
      <c r="L303" t="s">
        <v>2822</v>
      </c>
      <c r="M303" t="s">
        <v>754</v>
      </c>
      <c r="N303" t="s">
        <v>1126</v>
      </c>
      <c r="O303" t="s">
        <v>685</v>
      </c>
      <c r="P303" t="s">
        <v>899</v>
      </c>
      <c r="Q303" t="s">
        <v>710</v>
      </c>
      <c r="R303" t="s">
        <v>929</v>
      </c>
      <c r="S303" t="s">
        <v>722</v>
      </c>
      <c r="T303" t="s">
        <v>992</v>
      </c>
      <c r="U303" t="s">
        <v>711</v>
      </c>
      <c r="V303" t="s">
        <v>687</v>
      </c>
      <c r="W303" t="s">
        <v>710</v>
      </c>
      <c r="X303" t="s">
        <v>2611</v>
      </c>
      <c r="Y303" t="s">
        <v>768</v>
      </c>
      <c r="Z303" t="s">
        <v>2349</v>
      </c>
      <c r="AA303" t="s">
        <v>803</v>
      </c>
      <c r="AB303" t="s">
        <v>773</v>
      </c>
      <c r="AC303" t="s">
        <v>33</v>
      </c>
    </row>
    <row r="304" spans="1:29" x14ac:dyDescent="0.3">
      <c r="A304" t="s">
        <v>1828</v>
      </c>
      <c r="B304" t="s">
        <v>192</v>
      </c>
      <c r="C304" t="s">
        <v>834</v>
      </c>
      <c r="D304" t="s">
        <v>32</v>
      </c>
      <c r="E304" t="s">
        <v>36</v>
      </c>
      <c r="F304" t="s">
        <v>1096</v>
      </c>
      <c r="G304" t="s">
        <v>931</v>
      </c>
      <c r="H304" t="s">
        <v>2833</v>
      </c>
      <c r="I304" t="s">
        <v>1235</v>
      </c>
      <c r="J304" t="s">
        <v>1553</v>
      </c>
      <c r="K304" t="s">
        <v>973</v>
      </c>
      <c r="L304" t="s">
        <v>2372</v>
      </c>
      <c r="M304" t="s">
        <v>706</v>
      </c>
      <c r="N304" t="s">
        <v>1050</v>
      </c>
      <c r="O304" t="s">
        <v>897</v>
      </c>
      <c r="P304" t="s">
        <v>891</v>
      </c>
      <c r="Q304" t="s">
        <v>735</v>
      </c>
      <c r="R304" t="s">
        <v>756</v>
      </c>
      <c r="S304" t="s">
        <v>895</v>
      </c>
      <c r="T304" t="s">
        <v>1227</v>
      </c>
      <c r="U304" t="s">
        <v>768</v>
      </c>
      <c r="V304" t="s">
        <v>666</v>
      </c>
      <c r="W304" t="s">
        <v>665</v>
      </c>
      <c r="X304" t="s">
        <v>2676</v>
      </c>
      <c r="Y304" t="s">
        <v>2312</v>
      </c>
      <c r="Z304" t="s">
        <v>661</v>
      </c>
      <c r="AA304" t="s">
        <v>2267</v>
      </c>
      <c r="AB304" t="s">
        <v>803</v>
      </c>
      <c r="AC304" t="s">
        <v>33</v>
      </c>
    </row>
    <row r="305" spans="1:29" x14ac:dyDescent="0.3">
      <c r="A305" t="s">
        <v>1829</v>
      </c>
      <c r="B305" t="s">
        <v>481</v>
      </c>
      <c r="C305" t="s">
        <v>793</v>
      </c>
      <c r="D305" t="s">
        <v>57</v>
      </c>
      <c r="E305" t="s">
        <v>36</v>
      </c>
      <c r="F305" t="s">
        <v>1176</v>
      </c>
      <c r="G305" t="s">
        <v>644</v>
      </c>
      <c r="H305" t="s">
        <v>2834</v>
      </c>
      <c r="I305" t="s">
        <v>1235</v>
      </c>
      <c r="J305" t="s">
        <v>1705</v>
      </c>
      <c r="K305" t="s">
        <v>1006</v>
      </c>
      <c r="L305" t="s">
        <v>2381</v>
      </c>
      <c r="M305" t="s">
        <v>735</v>
      </c>
      <c r="N305" t="s">
        <v>828</v>
      </c>
      <c r="O305" t="s">
        <v>699</v>
      </c>
      <c r="P305" t="s">
        <v>1495</v>
      </c>
      <c r="Q305" t="s">
        <v>668</v>
      </c>
      <c r="R305" t="s">
        <v>773</v>
      </c>
      <c r="S305" t="s">
        <v>1353</v>
      </c>
      <c r="T305" t="s">
        <v>957</v>
      </c>
      <c r="U305" t="s">
        <v>666</v>
      </c>
      <c r="V305" t="s">
        <v>729</v>
      </c>
      <c r="W305" t="s">
        <v>710</v>
      </c>
      <c r="X305" t="s">
        <v>2377</v>
      </c>
      <c r="Y305" t="s">
        <v>2349</v>
      </c>
      <c r="Z305" t="s">
        <v>2410</v>
      </c>
      <c r="AA305" t="s">
        <v>2432</v>
      </c>
      <c r="AB305" t="s">
        <v>803</v>
      </c>
      <c r="AC305" t="s">
        <v>33</v>
      </c>
    </row>
    <row r="306" spans="1:29" x14ac:dyDescent="0.3">
      <c r="A306" t="s">
        <v>1831</v>
      </c>
      <c r="B306" t="s">
        <v>162</v>
      </c>
      <c r="C306" t="s">
        <v>888</v>
      </c>
      <c r="D306" t="s">
        <v>67</v>
      </c>
      <c r="E306" t="s">
        <v>50</v>
      </c>
      <c r="F306" t="s">
        <v>875</v>
      </c>
      <c r="G306" t="s">
        <v>691</v>
      </c>
      <c r="H306" t="s">
        <v>2835</v>
      </c>
      <c r="I306" t="s">
        <v>995</v>
      </c>
      <c r="J306" t="s">
        <v>1051</v>
      </c>
      <c r="K306" t="s">
        <v>2628</v>
      </c>
      <c r="L306" t="s">
        <v>1209</v>
      </c>
      <c r="M306" t="s">
        <v>649</v>
      </c>
      <c r="N306" t="s">
        <v>1391</v>
      </c>
      <c r="O306" t="s">
        <v>1722</v>
      </c>
      <c r="P306" t="s">
        <v>724</v>
      </c>
      <c r="Q306" t="s">
        <v>910</v>
      </c>
      <c r="R306" t="s">
        <v>755</v>
      </c>
      <c r="S306" t="s">
        <v>1116</v>
      </c>
      <c r="T306" t="s">
        <v>1199</v>
      </c>
      <c r="U306" t="s">
        <v>666</v>
      </c>
      <c r="V306" t="s">
        <v>910</v>
      </c>
      <c r="W306" t="s">
        <v>689</v>
      </c>
      <c r="X306" t="s">
        <v>2565</v>
      </c>
      <c r="Y306" t="s">
        <v>1274</v>
      </c>
      <c r="Z306" t="s">
        <v>803</v>
      </c>
      <c r="AA306" t="s">
        <v>803</v>
      </c>
      <c r="AB306" t="s">
        <v>773</v>
      </c>
      <c r="AC306" t="s">
        <v>33</v>
      </c>
    </row>
    <row r="307" spans="1:29" x14ac:dyDescent="0.3">
      <c r="A307" t="s">
        <v>1833</v>
      </c>
      <c r="B307" t="s">
        <v>186</v>
      </c>
      <c r="C307" t="s">
        <v>818</v>
      </c>
      <c r="D307" t="s">
        <v>67</v>
      </c>
      <c r="E307" t="s">
        <v>36</v>
      </c>
      <c r="F307" t="s">
        <v>777</v>
      </c>
      <c r="G307" t="s">
        <v>691</v>
      </c>
      <c r="H307" t="s">
        <v>2836</v>
      </c>
      <c r="I307" t="s">
        <v>942</v>
      </c>
      <c r="J307" t="s">
        <v>1242</v>
      </c>
      <c r="K307" t="s">
        <v>1514</v>
      </c>
      <c r="L307" t="s">
        <v>2270</v>
      </c>
      <c r="M307" t="s">
        <v>665</v>
      </c>
      <c r="N307" t="s">
        <v>899</v>
      </c>
      <c r="O307" t="s">
        <v>704</v>
      </c>
      <c r="P307" t="s">
        <v>1231</v>
      </c>
      <c r="Q307" t="s">
        <v>687</v>
      </c>
      <c r="R307" t="s">
        <v>687</v>
      </c>
      <c r="S307" t="s">
        <v>1367</v>
      </c>
      <c r="T307" t="s">
        <v>1071</v>
      </c>
      <c r="U307" t="s">
        <v>687</v>
      </c>
      <c r="V307" t="s">
        <v>729</v>
      </c>
      <c r="W307" t="s">
        <v>698</v>
      </c>
      <c r="X307" t="s">
        <v>2503</v>
      </c>
      <c r="Y307" t="s">
        <v>2349</v>
      </c>
      <c r="Z307" t="s">
        <v>831</v>
      </c>
      <c r="AA307" t="s">
        <v>2410</v>
      </c>
      <c r="AB307" t="s">
        <v>803</v>
      </c>
      <c r="AC307" t="s">
        <v>33</v>
      </c>
    </row>
    <row r="308" spans="1:29" x14ac:dyDescent="0.3">
      <c r="A308" t="s">
        <v>1834</v>
      </c>
      <c r="B308" t="s">
        <v>1773</v>
      </c>
      <c r="C308" t="s">
        <v>738</v>
      </c>
      <c r="D308" t="s">
        <v>314</v>
      </c>
      <c r="E308" t="s">
        <v>28</v>
      </c>
      <c r="F308" t="s">
        <v>1095</v>
      </c>
      <c r="G308" t="s">
        <v>775</v>
      </c>
      <c r="H308" t="s">
        <v>2837</v>
      </c>
      <c r="I308" t="s">
        <v>1309</v>
      </c>
      <c r="J308" t="s">
        <v>1748</v>
      </c>
      <c r="K308" t="s">
        <v>1468</v>
      </c>
      <c r="L308" t="s">
        <v>2838</v>
      </c>
      <c r="M308" t="s">
        <v>894</v>
      </c>
      <c r="N308" t="s">
        <v>742</v>
      </c>
      <c r="O308" t="s">
        <v>1140</v>
      </c>
      <c r="P308" t="s">
        <v>863</v>
      </c>
      <c r="Q308" t="s">
        <v>910</v>
      </c>
      <c r="R308" t="s">
        <v>663</v>
      </c>
      <c r="S308" t="s">
        <v>1353</v>
      </c>
      <c r="T308" t="s">
        <v>1251</v>
      </c>
      <c r="U308" t="s">
        <v>666</v>
      </c>
      <c r="V308" t="s">
        <v>711</v>
      </c>
      <c r="W308" t="s">
        <v>1016</v>
      </c>
      <c r="X308" t="s">
        <v>2394</v>
      </c>
      <c r="Y308" t="s">
        <v>2522</v>
      </c>
      <c r="Z308" t="s">
        <v>2410</v>
      </c>
      <c r="AA308" t="s">
        <v>2428</v>
      </c>
      <c r="AB308" t="s">
        <v>1274</v>
      </c>
      <c r="AC308" t="s">
        <v>33</v>
      </c>
    </row>
    <row r="309" spans="1:29" x14ac:dyDescent="0.3">
      <c r="A309" t="s">
        <v>1837</v>
      </c>
      <c r="B309" t="s">
        <v>240</v>
      </c>
      <c r="C309" t="s">
        <v>834</v>
      </c>
      <c r="D309" t="s">
        <v>43</v>
      </c>
      <c r="E309" t="s">
        <v>52</v>
      </c>
      <c r="F309" t="s">
        <v>875</v>
      </c>
      <c r="G309" t="s">
        <v>758</v>
      </c>
      <c r="H309" t="s">
        <v>2839</v>
      </c>
      <c r="I309" t="s">
        <v>1480</v>
      </c>
      <c r="J309" t="s">
        <v>1513</v>
      </c>
      <c r="K309" t="s">
        <v>1250</v>
      </c>
      <c r="L309" t="s">
        <v>2501</v>
      </c>
      <c r="M309" t="s">
        <v>782</v>
      </c>
      <c r="N309" t="s">
        <v>863</v>
      </c>
      <c r="O309" t="s">
        <v>991</v>
      </c>
      <c r="P309" t="s">
        <v>664</v>
      </c>
      <c r="Q309" t="s">
        <v>929</v>
      </c>
      <c r="R309" t="s">
        <v>768</v>
      </c>
      <c r="S309" t="s">
        <v>727</v>
      </c>
      <c r="T309" t="s">
        <v>905</v>
      </c>
      <c r="U309" t="s">
        <v>661</v>
      </c>
      <c r="V309" t="s">
        <v>661</v>
      </c>
      <c r="W309" t="s">
        <v>710</v>
      </c>
      <c r="X309" t="s">
        <v>2674</v>
      </c>
      <c r="Y309" t="s">
        <v>2278</v>
      </c>
      <c r="Z309" t="s">
        <v>676</v>
      </c>
      <c r="AA309" t="s">
        <v>2459</v>
      </c>
      <c r="AB309" t="s">
        <v>1274</v>
      </c>
      <c r="AC309" t="s">
        <v>33</v>
      </c>
    </row>
    <row r="310" spans="1:29" x14ac:dyDescent="0.3">
      <c r="A310" t="s">
        <v>1838</v>
      </c>
      <c r="B310" t="s">
        <v>1847</v>
      </c>
      <c r="C310" t="s">
        <v>888</v>
      </c>
      <c r="D310" t="s">
        <v>716</v>
      </c>
      <c r="E310" t="s">
        <v>36</v>
      </c>
      <c r="F310" t="s">
        <v>1090</v>
      </c>
      <c r="G310" t="s">
        <v>901</v>
      </c>
      <c r="H310" t="s">
        <v>2840</v>
      </c>
      <c r="I310" t="s">
        <v>682</v>
      </c>
      <c r="J310" t="s">
        <v>1368</v>
      </c>
      <c r="K310" t="s">
        <v>1304</v>
      </c>
      <c r="L310" t="s">
        <v>1794</v>
      </c>
      <c r="M310" t="s">
        <v>919</v>
      </c>
      <c r="N310" t="s">
        <v>722</v>
      </c>
      <c r="O310" t="s">
        <v>771</v>
      </c>
      <c r="P310" t="s">
        <v>954</v>
      </c>
      <c r="Q310" t="s">
        <v>661</v>
      </c>
      <c r="R310" t="s">
        <v>1274</v>
      </c>
      <c r="S310" t="s">
        <v>2273</v>
      </c>
      <c r="T310" t="s">
        <v>1455</v>
      </c>
      <c r="U310" t="s">
        <v>2284</v>
      </c>
      <c r="V310" t="s">
        <v>676</v>
      </c>
      <c r="W310" t="s">
        <v>2369</v>
      </c>
      <c r="X310" t="s">
        <v>2841</v>
      </c>
      <c r="Y310" t="s">
        <v>2353</v>
      </c>
      <c r="Z310" t="s">
        <v>2278</v>
      </c>
      <c r="AA310" t="s">
        <v>2842</v>
      </c>
      <c r="AB310" t="s">
        <v>2369</v>
      </c>
      <c r="AC310" t="s">
        <v>33</v>
      </c>
    </row>
    <row r="311" spans="1:29" x14ac:dyDescent="0.3">
      <c r="A311" t="s">
        <v>1839</v>
      </c>
      <c r="B311" t="s">
        <v>209</v>
      </c>
      <c r="C311" t="s">
        <v>834</v>
      </c>
      <c r="D311" t="s">
        <v>35</v>
      </c>
      <c r="E311" t="s">
        <v>28</v>
      </c>
      <c r="F311" t="s">
        <v>861</v>
      </c>
      <c r="G311" t="s">
        <v>805</v>
      </c>
      <c r="H311" t="s">
        <v>2843</v>
      </c>
      <c r="I311" t="s">
        <v>1026</v>
      </c>
      <c r="J311" t="s">
        <v>1242</v>
      </c>
      <c r="K311" t="s">
        <v>1175</v>
      </c>
      <c r="L311" t="s">
        <v>2591</v>
      </c>
      <c r="M311" t="s">
        <v>824</v>
      </c>
      <c r="N311" t="s">
        <v>2400</v>
      </c>
      <c r="O311" t="s">
        <v>986</v>
      </c>
      <c r="P311" t="s">
        <v>1183</v>
      </c>
      <c r="Q311" t="s">
        <v>910</v>
      </c>
      <c r="R311" t="s">
        <v>936</v>
      </c>
      <c r="S311" t="s">
        <v>1330</v>
      </c>
      <c r="T311" t="s">
        <v>1348</v>
      </c>
      <c r="U311" t="s">
        <v>1008</v>
      </c>
      <c r="V311" t="s">
        <v>665</v>
      </c>
      <c r="W311" t="s">
        <v>712</v>
      </c>
      <c r="X311" t="s">
        <v>2304</v>
      </c>
      <c r="Y311" t="s">
        <v>1008</v>
      </c>
      <c r="Z311" t="s">
        <v>919</v>
      </c>
      <c r="AA311" t="s">
        <v>881</v>
      </c>
      <c r="AB311" t="s">
        <v>687</v>
      </c>
      <c r="AC311" t="s">
        <v>33</v>
      </c>
    </row>
    <row r="312" spans="1:29" x14ac:dyDescent="0.3">
      <c r="A312" t="s">
        <v>1841</v>
      </c>
      <c r="B312" t="s">
        <v>169</v>
      </c>
      <c r="C312" t="s">
        <v>738</v>
      </c>
      <c r="D312" t="s">
        <v>82</v>
      </c>
      <c r="E312" t="s">
        <v>41</v>
      </c>
      <c r="F312" t="s">
        <v>1166</v>
      </c>
      <c r="G312" t="s">
        <v>792</v>
      </c>
      <c r="H312" t="s">
        <v>2844</v>
      </c>
      <c r="I312" t="s">
        <v>709</v>
      </c>
      <c r="J312" t="s">
        <v>1249</v>
      </c>
      <c r="K312" t="s">
        <v>1091</v>
      </c>
      <c r="L312" t="s">
        <v>2050</v>
      </c>
      <c r="M312" t="s">
        <v>927</v>
      </c>
      <c r="N312" t="s">
        <v>820</v>
      </c>
      <c r="O312" t="s">
        <v>682</v>
      </c>
      <c r="P312" t="s">
        <v>678</v>
      </c>
      <c r="Q312" t="s">
        <v>698</v>
      </c>
      <c r="R312" t="s">
        <v>661</v>
      </c>
      <c r="S312" t="s">
        <v>779</v>
      </c>
      <c r="T312" t="s">
        <v>1241</v>
      </c>
      <c r="U312" t="s">
        <v>711</v>
      </c>
      <c r="V312" t="s">
        <v>729</v>
      </c>
      <c r="W312" t="s">
        <v>929</v>
      </c>
      <c r="X312" t="s">
        <v>2650</v>
      </c>
      <c r="Y312" t="s">
        <v>2546</v>
      </c>
      <c r="Z312" t="s">
        <v>768</v>
      </c>
      <c r="AA312" t="s">
        <v>2514</v>
      </c>
      <c r="AB312" t="s">
        <v>2410</v>
      </c>
      <c r="AC312" t="s">
        <v>33</v>
      </c>
    </row>
    <row r="313" spans="1:29" x14ac:dyDescent="0.3">
      <c r="A313" t="s">
        <v>1843</v>
      </c>
      <c r="B313" t="s">
        <v>449</v>
      </c>
      <c r="C313" t="s">
        <v>738</v>
      </c>
      <c r="D313" t="s">
        <v>312</v>
      </c>
      <c r="E313" t="s">
        <v>41</v>
      </c>
      <c r="F313" t="s">
        <v>715</v>
      </c>
      <c r="G313" t="s">
        <v>738</v>
      </c>
      <c r="H313" t="s">
        <v>2845</v>
      </c>
      <c r="I313" t="s">
        <v>923</v>
      </c>
      <c r="J313" t="s">
        <v>1382</v>
      </c>
      <c r="K313" t="s">
        <v>783</v>
      </c>
      <c r="L313" t="s">
        <v>1351</v>
      </c>
      <c r="M313" t="s">
        <v>651</v>
      </c>
      <c r="N313" t="s">
        <v>982</v>
      </c>
      <c r="O313" t="s">
        <v>771</v>
      </c>
      <c r="P313" t="s">
        <v>1495</v>
      </c>
      <c r="Q313" t="s">
        <v>666</v>
      </c>
      <c r="R313" t="s">
        <v>803</v>
      </c>
      <c r="S313" t="s">
        <v>683</v>
      </c>
      <c r="T313" t="s">
        <v>1055</v>
      </c>
      <c r="U313" t="s">
        <v>729</v>
      </c>
      <c r="V313" t="s">
        <v>733</v>
      </c>
      <c r="W313" t="s">
        <v>687</v>
      </c>
      <c r="X313" t="s">
        <v>2531</v>
      </c>
      <c r="Y313" t="s">
        <v>815</v>
      </c>
      <c r="Z313" t="s">
        <v>2477</v>
      </c>
      <c r="AA313" t="s">
        <v>803</v>
      </c>
      <c r="AB313" t="s">
        <v>773</v>
      </c>
      <c r="AC313" t="s">
        <v>33</v>
      </c>
    </row>
    <row r="314" spans="1:29" x14ac:dyDescent="0.3">
      <c r="A314" t="s">
        <v>1844</v>
      </c>
      <c r="B314" t="s">
        <v>502</v>
      </c>
      <c r="C314" t="s">
        <v>993</v>
      </c>
      <c r="D314" t="s">
        <v>716</v>
      </c>
      <c r="E314" t="s">
        <v>41</v>
      </c>
      <c r="F314" t="s">
        <v>794</v>
      </c>
      <c r="G314" t="s">
        <v>805</v>
      </c>
      <c r="H314" t="s">
        <v>2846</v>
      </c>
      <c r="I314" t="s">
        <v>659</v>
      </c>
      <c r="J314" t="s">
        <v>1021</v>
      </c>
      <c r="K314" t="s">
        <v>2847</v>
      </c>
      <c r="L314" t="s">
        <v>2848</v>
      </c>
      <c r="M314" t="s">
        <v>919</v>
      </c>
      <c r="N314" t="s">
        <v>945</v>
      </c>
      <c r="O314" t="s">
        <v>811</v>
      </c>
      <c r="P314" t="s">
        <v>741</v>
      </c>
      <c r="Q314" t="s">
        <v>665</v>
      </c>
      <c r="R314" t="s">
        <v>910</v>
      </c>
      <c r="S314" t="s">
        <v>830</v>
      </c>
      <c r="T314" t="s">
        <v>702</v>
      </c>
      <c r="U314" t="s">
        <v>831</v>
      </c>
      <c r="V314" t="s">
        <v>661</v>
      </c>
      <c r="W314" t="s">
        <v>666</v>
      </c>
      <c r="X314" t="s">
        <v>2510</v>
      </c>
      <c r="Y314" t="s">
        <v>2395</v>
      </c>
      <c r="Z314" t="s">
        <v>676</v>
      </c>
      <c r="AA314" t="s">
        <v>2483</v>
      </c>
      <c r="AB314" t="s">
        <v>2410</v>
      </c>
      <c r="AC314" t="s">
        <v>33</v>
      </c>
    </row>
    <row r="315" spans="1:29" x14ac:dyDescent="0.3">
      <c r="A315" t="s">
        <v>1846</v>
      </c>
      <c r="B315" t="s">
        <v>344</v>
      </c>
      <c r="C315" t="s">
        <v>993</v>
      </c>
      <c r="D315" t="s">
        <v>345</v>
      </c>
      <c r="E315" t="s">
        <v>36</v>
      </c>
      <c r="F315" t="s">
        <v>1024</v>
      </c>
      <c r="G315" t="s">
        <v>873</v>
      </c>
      <c r="H315" t="s">
        <v>2849</v>
      </c>
      <c r="I315" t="s">
        <v>942</v>
      </c>
      <c r="J315" t="s">
        <v>1641</v>
      </c>
      <c r="K315" t="s">
        <v>1530</v>
      </c>
      <c r="L315" t="s">
        <v>2277</v>
      </c>
      <c r="M315" t="s">
        <v>879</v>
      </c>
      <c r="N315" t="s">
        <v>1464</v>
      </c>
      <c r="O315" t="s">
        <v>769</v>
      </c>
      <c r="P315" t="s">
        <v>853</v>
      </c>
      <c r="Q315" t="s">
        <v>815</v>
      </c>
      <c r="R315" t="s">
        <v>756</v>
      </c>
      <c r="S315" t="s">
        <v>841</v>
      </c>
      <c r="T315" t="s">
        <v>1251</v>
      </c>
      <c r="U315" t="s">
        <v>803</v>
      </c>
      <c r="V315" t="s">
        <v>661</v>
      </c>
      <c r="W315" t="s">
        <v>687</v>
      </c>
      <c r="X315" t="s">
        <v>2480</v>
      </c>
      <c r="Y315" t="s">
        <v>2387</v>
      </c>
      <c r="Z315" t="s">
        <v>665</v>
      </c>
      <c r="AA315" t="s">
        <v>676</v>
      </c>
      <c r="AB315" t="s">
        <v>733</v>
      </c>
      <c r="AC315" t="s">
        <v>33</v>
      </c>
    </row>
    <row r="316" spans="1:29" x14ac:dyDescent="0.3">
      <c r="A316" t="s">
        <v>1848</v>
      </c>
      <c r="B316" t="s">
        <v>561</v>
      </c>
      <c r="C316" t="s">
        <v>793</v>
      </c>
      <c r="D316" t="s">
        <v>716</v>
      </c>
      <c r="E316" t="s">
        <v>50</v>
      </c>
      <c r="F316" t="s">
        <v>1108</v>
      </c>
      <c r="G316" t="s">
        <v>792</v>
      </c>
      <c r="H316" t="s">
        <v>2850</v>
      </c>
      <c r="I316" t="s">
        <v>1435</v>
      </c>
      <c r="J316" t="s">
        <v>650</v>
      </c>
      <c r="K316" t="s">
        <v>2304</v>
      </c>
      <c r="L316" t="s">
        <v>2486</v>
      </c>
      <c r="M316" t="s">
        <v>785</v>
      </c>
      <c r="N316" t="s">
        <v>679</v>
      </c>
      <c r="O316" t="s">
        <v>895</v>
      </c>
      <c r="P316" t="s">
        <v>1235</v>
      </c>
      <c r="Q316" t="s">
        <v>772</v>
      </c>
      <c r="R316" t="s">
        <v>698</v>
      </c>
      <c r="S316" t="s">
        <v>1241</v>
      </c>
      <c r="T316" t="s">
        <v>821</v>
      </c>
      <c r="U316" t="s">
        <v>733</v>
      </c>
      <c r="V316" t="s">
        <v>729</v>
      </c>
      <c r="W316" t="s">
        <v>687</v>
      </c>
      <c r="X316" t="s">
        <v>2652</v>
      </c>
      <c r="Y316" t="s">
        <v>2395</v>
      </c>
      <c r="Z316" t="s">
        <v>2349</v>
      </c>
      <c r="AA316" t="s">
        <v>2796</v>
      </c>
      <c r="AB316" t="s">
        <v>2449</v>
      </c>
      <c r="AC316" t="s">
        <v>33</v>
      </c>
    </row>
    <row r="317" spans="1:29" x14ac:dyDescent="0.3">
      <c r="A317" t="s">
        <v>1850</v>
      </c>
      <c r="B317" t="s">
        <v>462</v>
      </c>
      <c r="C317" t="s">
        <v>776</v>
      </c>
      <c r="D317" t="s">
        <v>294</v>
      </c>
      <c r="E317" t="s">
        <v>41</v>
      </c>
      <c r="F317" t="s">
        <v>1076</v>
      </c>
      <c r="G317" t="s">
        <v>860</v>
      </c>
      <c r="H317" t="s">
        <v>2851</v>
      </c>
      <c r="I317" t="s">
        <v>1079</v>
      </c>
      <c r="J317" t="s">
        <v>1462</v>
      </c>
      <c r="K317" t="s">
        <v>1980</v>
      </c>
      <c r="L317" t="s">
        <v>2039</v>
      </c>
      <c r="M317" t="s">
        <v>772</v>
      </c>
      <c r="N317" t="s">
        <v>788</v>
      </c>
      <c r="O317" t="s">
        <v>879</v>
      </c>
      <c r="P317" t="s">
        <v>1065</v>
      </c>
      <c r="Q317" t="s">
        <v>665</v>
      </c>
      <c r="R317" t="s">
        <v>1008</v>
      </c>
      <c r="S317" t="s">
        <v>1050</v>
      </c>
      <c r="T317" t="s">
        <v>1241</v>
      </c>
      <c r="U317" t="s">
        <v>768</v>
      </c>
      <c r="V317" t="s">
        <v>676</v>
      </c>
      <c r="W317" t="s">
        <v>661</v>
      </c>
      <c r="X317" t="s">
        <v>2852</v>
      </c>
      <c r="Y317" t="s">
        <v>2316</v>
      </c>
      <c r="Z317" t="s">
        <v>2316</v>
      </c>
      <c r="AA317" t="s">
        <v>2317</v>
      </c>
      <c r="AB317" t="s">
        <v>831</v>
      </c>
      <c r="AC317" t="s">
        <v>33</v>
      </c>
    </row>
    <row r="318" spans="1:29" x14ac:dyDescent="0.3">
      <c r="A318" t="s">
        <v>1851</v>
      </c>
      <c r="B318" t="s">
        <v>205</v>
      </c>
      <c r="C318" t="s">
        <v>834</v>
      </c>
      <c r="D318" t="s">
        <v>61</v>
      </c>
      <c r="E318" t="s">
        <v>28</v>
      </c>
      <c r="F318" t="s">
        <v>1096</v>
      </c>
      <c r="G318" t="s">
        <v>670</v>
      </c>
      <c r="H318" t="s">
        <v>2853</v>
      </c>
      <c r="I318" t="s">
        <v>905</v>
      </c>
      <c r="J318" t="s">
        <v>1382</v>
      </c>
      <c r="K318" t="s">
        <v>1382</v>
      </c>
      <c r="L318" t="s">
        <v>2039</v>
      </c>
      <c r="M318" t="s">
        <v>707</v>
      </c>
      <c r="N318" t="s">
        <v>1353</v>
      </c>
      <c r="O318" t="s">
        <v>785</v>
      </c>
      <c r="P318" t="s">
        <v>1140</v>
      </c>
      <c r="Q318" t="s">
        <v>1016</v>
      </c>
      <c r="R318" t="s">
        <v>687</v>
      </c>
      <c r="S318" t="s">
        <v>1103</v>
      </c>
      <c r="T318" t="s">
        <v>1414</v>
      </c>
      <c r="U318" t="s">
        <v>729</v>
      </c>
      <c r="V318" t="s">
        <v>661</v>
      </c>
      <c r="W318" t="s">
        <v>665</v>
      </c>
      <c r="X318" t="s">
        <v>2528</v>
      </c>
      <c r="Y318" t="s">
        <v>2459</v>
      </c>
      <c r="Z318" t="s">
        <v>773</v>
      </c>
      <c r="AA318" t="s">
        <v>2328</v>
      </c>
      <c r="AB318" t="s">
        <v>831</v>
      </c>
      <c r="AC318" t="s">
        <v>33</v>
      </c>
    </row>
    <row r="319" spans="1:29" x14ac:dyDescent="0.3">
      <c r="A319" t="s">
        <v>1852</v>
      </c>
      <c r="B319" t="s">
        <v>211</v>
      </c>
      <c r="C319" t="s">
        <v>993</v>
      </c>
      <c r="D319" t="s">
        <v>45</v>
      </c>
      <c r="E319" t="s">
        <v>41</v>
      </c>
      <c r="F319" t="s">
        <v>717</v>
      </c>
      <c r="G319" t="s">
        <v>1375</v>
      </c>
      <c r="H319" t="s">
        <v>2853</v>
      </c>
      <c r="I319" t="s">
        <v>685</v>
      </c>
      <c r="J319" t="s">
        <v>675</v>
      </c>
      <c r="K319" t="s">
        <v>1827</v>
      </c>
      <c r="L319" t="s">
        <v>2445</v>
      </c>
      <c r="M319" t="s">
        <v>665</v>
      </c>
      <c r="N319" t="s">
        <v>846</v>
      </c>
      <c r="O319" t="s">
        <v>909</v>
      </c>
      <c r="P319" t="s">
        <v>699</v>
      </c>
      <c r="Q319" t="s">
        <v>1008</v>
      </c>
      <c r="R319" t="s">
        <v>676</v>
      </c>
      <c r="S319" t="s">
        <v>894</v>
      </c>
      <c r="T319" t="s">
        <v>702</v>
      </c>
      <c r="U319" t="s">
        <v>773</v>
      </c>
      <c r="V319" t="s">
        <v>773</v>
      </c>
      <c r="W319" t="s">
        <v>666</v>
      </c>
      <c r="X319" t="s">
        <v>2471</v>
      </c>
      <c r="Y319" t="s">
        <v>2522</v>
      </c>
      <c r="Z319" t="s">
        <v>2432</v>
      </c>
      <c r="AA319" t="s">
        <v>2278</v>
      </c>
      <c r="AB319" t="s">
        <v>2285</v>
      </c>
      <c r="AC319" t="s">
        <v>33</v>
      </c>
    </row>
    <row r="320" spans="1:29" x14ac:dyDescent="0.3">
      <c r="A320" t="s">
        <v>1854</v>
      </c>
      <c r="B320" t="s">
        <v>458</v>
      </c>
      <c r="C320" t="s">
        <v>993</v>
      </c>
      <c r="D320" t="s">
        <v>309</v>
      </c>
      <c r="E320" t="s">
        <v>52</v>
      </c>
      <c r="F320" t="s">
        <v>1069</v>
      </c>
      <c r="G320" t="s">
        <v>860</v>
      </c>
      <c r="H320" t="s">
        <v>2854</v>
      </c>
      <c r="I320" t="s">
        <v>807</v>
      </c>
      <c r="J320" t="s">
        <v>940</v>
      </c>
      <c r="K320" t="s">
        <v>1980</v>
      </c>
      <c r="L320" t="s">
        <v>2297</v>
      </c>
      <c r="M320" t="s">
        <v>688</v>
      </c>
      <c r="N320" t="s">
        <v>722</v>
      </c>
      <c r="O320" t="s">
        <v>664</v>
      </c>
      <c r="P320" t="s">
        <v>1338</v>
      </c>
      <c r="Q320" t="s">
        <v>687</v>
      </c>
      <c r="R320" t="s">
        <v>661</v>
      </c>
      <c r="S320" t="s">
        <v>1373</v>
      </c>
      <c r="T320" t="s">
        <v>761</v>
      </c>
      <c r="U320" t="s">
        <v>2410</v>
      </c>
      <c r="V320" t="s">
        <v>831</v>
      </c>
      <c r="W320" t="s">
        <v>2285</v>
      </c>
      <c r="X320" t="s">
        <v>2855</v>
      </c>
      <c r="Y320" t="s">
        <v>2312</v>
      </c>
      <c r="Z320" t="s">
        <v>2438</v>
      </c>
      <c r="AA320" t="s">
        <v>2542</v>
      </c>
      <c r="AB320" t="s">
        <v>2449</v>
      </c>
      <c r="AC320" t="s">
        <v>33</v>
      </c>
    </row>
    <row r="321" spans="1:29" x14ac:dyDescent="0.3">
      <c r="A321" t="s">
        <v>1857</v>
      </c>
      <c r="B321" t="s">
        <v>433</v>
      </c>
      <c r="C321" t="s">
        <v>888</v>
      </c>
      <c r="D321" t="s">
        <v>294</v>
      </c>
      <c r="E321" t="s">
        <v>50</v>
      </c>
      <c r="F321" t="s">
        <v>932</v>
      </c>
      <c r="G321" t="s">
        <v>738</v>
      </c>
      <c r="H321" t="s">
        <v>2856</v>
      </c>
      <c r="I321" t="s">
        <v>2299</v>
      </c>
      <c r="J321" t="s">
        <v>961</v>
      </c>
      <c r="K321" t="s">
        <v>2857</v>
      </c>
      <c r="L321" t="s">
        <v>1346</v>
      </c>
      <c r="M321" t="s">
        <v>1056</v>
      </c>
      <c r="N321" t="s">
        <v>1192</v>
      </c>
      <c r="O321" t="s">
        <v>1768</v>
      </c>
      <c r="P321" t="s">
        <v>884</v>
      </c>
      <c r="Q321" t="s">
        <v>782</v>
      </c>
      <c r="R321" t="s">
        <v>667</v>
      </c>
      <c r="S321" t="s">
        <v>1077</v>
      </c>
      <c r="T321" t="s">
        <v>1171</v>
      </c>
      <c r="U321" t="s">
        <v>676</v>
      </c>
      <c r="V321" t="s">
        <v>666</v>
      </c>
      <c r="W321" t="s">
        <v>687</v>
      </c>
      <c r="X321" t="s">
        <v>2445</v>
      </c>
      <c r="Y321" t="s">
        <v>2278</v>
      </c>
      <c r="Z321" t="s">
        <v>2316</v>
      </c>
      <c r="AA321" t="s">
        <v>2431</v>
      </c>
      <c r="AB321" t="s">
        <v>2410</v>
      </c>
      <c r="AC321" t="s">
        <v>33</v>
      </c>
    </row>
    <row r="322" spans="1:29" x14ac:dyDescent="0.3">
      <c r="A322" t="s">
        <v>1858</v>
      </c>
      <c r="B322" t="s">
        <v>533</v>
      </c>
      <c r="C322" t="s">
        <v>834</v>
      </c>
      <c r="D322" t="s">
        <v>323</v>
      </c>
      <c r="E322" t="s">
        <v>52</v>
      </c>
      <c r="F322" t="s">
        <v>955</v>
      </c>
      <c r="G322" t="s">
        <v>644</v>
      </c>
      <c r="H322" t="s">
        <v>2858</v>
      </c>
      <c r="I322" t="s">
        <v>1173</v>
      </c>
      <c r="J322" t="s">
        <v>675</v>
      </c>
      <c r="K322" t="s">
        <v>1301</v>
      </c>
      <c r="L322" t="s">
        <v>1003</v>
      </c>
      <c r="M322" t="s">
        <v>1085</v>
      </c>
      <c r="N322" t="s">
        <v>1692</v>
      </c>
      <c r="O322" t="s">
        <v>1214</v>
      </c>
      <c r="P322" t="s">
        <v>897</v>
      </c>
      <c r="Q322" t="s">
        <v>651</v>
      </c>
      <c r="R322" t="s">
        <v>768</v>
      </c>
      <c r="S322" t="s">
        <v>678</v>
      </c>
      <c r="T322" t="s">
        <v>1286</v>
      </c>
      <c r="U322" t="s">
        <v>666</v>
      </c>
      <c r="V322" t="s">
        <v>666</v>
      </c>
      <c r="W322" t="s">
        <v>698</v>
      </c>
      <c r="X322" t="s">
        <v>2748</v>
      </c>
      <c r="Y322" t="s">
        <v>2284</v>
      </c>
      <c r="Z322" t="s">
        <v>773</v>
      </c>
      <c r="AA322" t="s">
        <v>2316</v>
      </c>
      <c r="AB322" t="s">
        <v>676</v>
      </c>
      <c r="AC322" t="s">
        <v>33</v>
      </c>
    </row>
    <row r="323" spans="1:29" x14ac:dyDescent="0.3">
      <c r="A323" t="s">
        <v>1859</v>
      </c>
      <c r="B323" t="s">
        <v>187</v>
      </c>
      <c r="C323" t="s">
        <v>645</v>
      </c>
      <c r="D323" t="s">
        <v>78</v>
      </c>
      <c r="E323" t="s">
        <v>50</v>
      </c>
      <c r="F323" t="s">
        <v>1132</v>
      </c>
      <c r="G323" t="s">
        <v>670</v>
      </c>
      <c r="H323" t="s">
        <v>2859</v>
      </c>
      <c r="I323" t="s">
        <v>979</v>
      </c>
      <c r="J323" t="s">
        <v>2860</v>
      </c>
      <c r="K323" t="s">
        <v>918</v>
      </c>
      <c r="L323" t="s">
        <v>2861</v>
      </c>
      <c r="M323" t="s">
        <v>881</v>
      </c>
      <c r="N323" t="s">
        <v>841</v>
      </c>
      <c r="O323" t="s">
        <v>741</v>
      </c>
      <c r="P323" t="s">
        <v>784</v>
      </c>
      <c r="Q323" t="s">
        <v>666</v>
      </c>
      <c r="R323" t="s">
        <v>828</v>
      </c>
      <c r="S323" t="s">
        <v>701</v>
      </c>
      <c r="T323" t="s">
        <v>1557</v>
      </c>
      <c r="U323" t="s">
        <v>1016</v>
      </c>
      <c r="V323" t="s">
        <v>666</v>
      </c>
      <c r="W323" t="s">
        <v>735</v>
      </c>
      <c r="X323" t="s">
        <v>2772</v>
      </c>
      <c r="Y323" t="s">
        <v>735</v>
      </c>
      <c r="Z323" t="s">
        <v>666</v>
      </c>
      <c r="AA323" t="s">
        <v>721</v>
      </c>
      <c r="AB323" t="s">
        <v>772</v>
      </c>
      <c r="AC323" t="s">
        <v>33</v>
      </c>
    </row>
    <row r="324" spans="1:29" x14ac:dyDescent="0.3">
      <c r="A324" t="s">
        <v>1861</v>
      </c>
      <c r="B324" t="s">
        <v>236</v>
      </c>
      <c r="C324" t="s">
        <v>993</v>
      </c>
      <c r="D324" t="s">
        <v>716</v>
      </c>
      <c r="E324" t="s">
        <v>50</v>
      </c>
      <c r="F324" t="s">
        <v>1197</v>
      </c>
      <c r="G324" t="s">
        <v>714</v>
      </c>
      <c r="H324" t="s">
        <v>2862</v>
      </c>
      <c r="I324" t="s">
        <v>1309</v>
      </c>
      <c r="J324" t="s">
        <v>1463</v>
      </c>
      <c r="K324" t="s">
        <v>2863</v>
      </c>
      <c r="L324" t="s">
        <v>1629</v>
      </c>
      <c r="M324" t="s">
        <v>899</v>
      </c>
      <c r="N324" t="s">
        <v>1533</v>
      </c>
      <c r="O324" t="s">
        <v>916</v>
      </c>
      <c r="P324" t="s">
        <v>683</v>
      </c>
      <c r="Q324" t="s">
        <v>729</v>
      </c>
      <c r="R324" t="s">
        <v>663</v>
      </c>
      <c r="S324" t="s">
        <v>895</v>
      </c>
      <c r="T324" t="s">
        <v>1126</v>
      </c>
      <c r="U324" t="s">
        <v>666</v>
      </c>
      <c r="V324" t="s">
        <v>768</v>
      </c>
      <c r="W324" t="s">
        <v>665</v>
      </c>
      <c r="X324" t="s">
        <v>1797</v>
      </c>
      <c r="Y324" t="s">
        <v>2284</v>
      </c>
      <c r="Z324" t="s">
        <v>711</v>
      </c>
      <c r="AA324" t="s">
        <v>2294</v>
      </c>
      <c r="AB324" t="s">
        <v>803</v>
      </c>
      <c r="AC324" t="s">
        <v>33</v>
      </c>
    </row>
    <row r="325" spans="1:29" x14ac:dyDescent="0.3">
      <c r="A325" t="s">
        <v>1864</v>
      </c>
      <c r="B325" t="s">
        <v>530</v>
      </c>
      <c r="C325" t="s">
        <v>793</v>
      </c>
      <c r="D325" t="s">
        <v>345</v>
      </c>
      <c r="E325" t="s">
        <v>41</v>
      </c>
      <c r="F325" t="s">
        <v>875</v>
      </c>
      <c r="G325" t="s">
        <v>1375</v>
      </c>
      <c r="H325" t="s">
        <v>2864</v>
      </c>
      <c r="I325" t="s">
        <v>1205</v>
      </c>
      <c r="J325" t="s">
        <v>914</v>
      </c>
      <c r="K325" t="s">
        <v>1441</v>
      </c>
      <c r="L325" t="s">
        <v>798</v>
      </c>
      <c r="M325" t="s">
        <v>815</v>
      </c>
      <c r="N325" t="s">
        <v>1367</v>
      </c>
      <c r="O325" t="s">
        <v>897</v>
      </c>
      <c r="P325" t="s">
        <v>655</v>
      </c>
      <c r="Q325" t="s">
        <v>929</v>
      </c>
      <c r="R325" t="s">
        <v>910</v>
      </c>
      <c r="S325" t="s">
        <v>1326</v>
      </c>
      <c r="T325" t="s">
        <v>1068</v>
      </c>
      <c r="U325" t="s">
        <v>711</v>
      </c>
      <c r="V325" t="s">
        <v>773</v>
      </c>
      <c r="W325" t="s">
        <v>772</v>
      </c>
      <c r="X325" t="s">
        <v>2480</v>
      </c>
      <c r="Y325" t="s">
        <v>2312</v>
      </c>
      <c r="Z325" t="s">
        <v>2335</v>
      </c>
      <c r="AA325" t="s">
        <v>2278</v>
      </c>
      <c r="AB325" t="s">
        <v>2285</v>
      </c>
      <c r="AC325" t="s">
        <v>33</v>
      </c>
    </row>
    <row r="326" spans="1:29" x14ac:dyDescent="0.3">
      <c r="A326" t="s">
        <v>1866</v>
      </c>
      <c r="B326" t="s">
        <v>234</v>
      </c>
      <c r="C326" t="s">
        <v>671</v>
      </c>
      <c r="D326" t="s">
        <v>43</v>
      </c>
      <c r="E326" t="s">
        <v>41</v>
      </c>
      <c r="F326" t="s">
        <v>1131</v>
      </c>
      <c r="G326" t="s">
        <v>691</v>
      </c>
      <c r="H326" t="s">
        <v>2865</v>
      </c>
      <c r="I326" t="s">
        <v>828</v>
      </c>
      <c r="J326" t="s">
        <v>1641</v>
      </c>
      <c r="K326" t="s">
        <v>1408</v>
      </c>
      <c r="L326" t="s">
        <v>2265</v>
      </c>
      <c r="M326" t="s">
        <v>688</v>
      </c>
      <c r="N326" t="s">
        <v>846</v>
      </c>
      <c r="O326" t="s">
        <v>704</v>
      </c>
      <c r="P326" t="s">
        <v>788</v>
      </c>
      <c r="Q326" t="s">
        <v>710</v>
      </c>
      <c r="R326" t="s">
        <v>1016</v>
      </c>
      <c r="S326" t="s">
        <v>724</v>
      </c>
      <c r="T326" t="s">
        <v>779</v>
      </c>
      <c r="U326" t="s">
        <v>831</v>
      </c>
      <c r="V326" t="s">
        <v>661</v>
      </c>
      <c r="W326" t="s">
        <v>666</v>
      </c>
      <c r="X326" t="s">
        <v>2721</v>
      </c>
      <c r="Y326" t="s">
        <v>2478</v>
      </c>
      <c r="Z326" t="s">
        <v>687</v>
      </c>
      <c r="AA326" t="s">
        <v>2289</v>
      </c>
      <c r="AB326" t="s">
        <v>2285</v>
      </c>
      <c r="AC326" t="s">
        <v>33</v>
      </c>
    </row>
    <row r="327" spans="1:29" x14ac:dyDescent="0.3">
      <c r="A327" t="s">
        <v>1867</v>
      </c>
      <c r="B327" t="s">
        <v>2002</v>
      </c>
      <c r="C327" t="s">
        <v>645</v>
      </c>
      <c r="D327" t="s">
        <v>309</v>
      </c>
      <c r="E327" t="s">
        <v>50</v>
      </c>
      <c r="F327" t="s">
        <v>1069</v>
      </c>
      <c r="G327" t="s">
        <v>817</v>
      </c>
      <c r="H327" t="s">
        <v>2866</v>
      </c>
      <c r="I327" t="s">
        <v>894</v>
      </c>
      <c r="J327" t="s">
        <v>989</v>
      </c>
      <c r="K327" t="s">
        <v>2867</v>
      </c>
      <c r="L327" t="s">
        <v>2582</v>
      </c>
      <c r="M327" t="s">
        <v>1151</v>
      </c>
      <c r="N327" t="s">
        <v>1227</v>
      </c>
      <c r="O327" t="s">
        <v>935</v>
      </c>
      <c r="P327" t="s">
        <v>788</v>
      </c>
      <c r="Q327" t="s">
        <v>666</v>
      </c>
      <c r="R327" t="s">
        <v>756</v>
      </c>
      <c r="S327" t="s">
        <v>1032</v>
      </c>
      <c r="T327" t="s">
        <v>744</v>
      </c>
      <c r="U327" t="s">
        <v>676</v>
      </c>
      <c r="V327" t="s">
        <v>803</v>
      </c>
      <c r="W327" t="s">
        <v>733</v>
      </c>
      <c r="X327" t="s">
        <v>2868</v>
      </c>
      <c r="Y327" t="s">
        <v>2441</v>
      </c>
      <c r="Z327" t="s">
        <v>2432</v>
      </c>
      <c r="AA327" t="s">
        <v>2542</v>
      </c>
      <c r="AB327" t="s">
        <v>2449</v>
      </c>
      <c r="AC327" t="s">
        <v>33</v>
      </c>
    </row>
    <row r="328" spans="1:29" x14ac:dyDescent="0.3">
      <c r="A328" t="s">
        <v>1868</v>
      </c>
      <c r="B328" t="s">
        <v>157</v>
      </c>
      <c r="C328" t="s">
        <v>946</v>
      </c>
      <c r="D328" t="s">
        <v>43</v>
      </c>
      <c r="E328" t="s">
        <v>52</v>
      </c>
      <c r="F328" t="s">
        <v>955</v>
      </c>
      <c r="G328" t="s">
        <v>1375</v>
      </c>
      <c r="H328" t="s">
        <v>2869</v>
      </c>
      <c r="I328" t="s">
        <v>840</v>
      </c>
      <c r="J328" t="s">
        <v>969</v>
      </c>
      <c r="K328" t="s">
        <v>1481</v>
      </c>
      <c r="L328" t="s">
        <v>2314</v>
      </c>
      <c r="M328" t="s">
        <v>688</v>
      </c>
      <c r="N328" t="s">
        <v>863</v>
      </c>
      <c r="O328" t="s">
        <v>652</v>
      </c>
      <c r="P328" t="s">
        <v>722</v>
      </c>
      <c r="Q328" t="s">
        <v>661</v>
      </c>
      <c r="R328" t="s">
        <v>1008</v>
      </c>
      <c r="S328" t="s">
        <v>905</v>
      </c>
      <c r="T328" t="s">
        <v>1165</v>
      </c>
      <c r="U328" t="s">
        <v>2432</v>
      </c>
      <c r="V328" t="s">
        <v>729</v>
      </c>
      <c r="W328" t="s">
        <v>831</v>
      </c>
      <c r="X328" t="s">
        <v>2799</v>
      </c>
      <c r="Y328" t="s">
        <v>2562</v>
      </c>
      <c r="Z328" t="s">
        <v>2284</v>
      </c>
      <c r="AA328" t="s">
        <v>2547</v>
      </c>
      <c r="AB328" t="s">
        <v>2432</v>
      </c>
      <c r="AC328" t="s">
        <v>33</v>
      </c>
    </row>
    <row r="329" spans="1:29" x14ac:dyDescent="0.3">
      <c r="A329" t="s">
        <v>1871</v>
      </c>
      <c r="B329" t="s">
        <v>252</v>
      </c>
      <c r="C329" t="s">
        <v>776</v>
      </c>
      <c r="D329" t="s">
        <v>49</v>
      </c>
      <c r="E329" t="s">
        <v>50</v>
      </c>
      <c r="F329" t="s">
        <v>1096</v>
      </c>
      <c r="G329" t="s">
        <v>737</v>
      </c>
      <c r="H329" t="s">
        <v>2870</v>
      </c>
      <c r="I329" t="s">
        <v>895</v>
      </c>
      <c r="J329" t="s">
        <v>1210</v>
      </c>
      <c r="K329" t="s">
        <v>1319</v>
      </c>
      <c r="L329" t="s">
        <v>1430</v>
      </c>
      <c r="M329" t="s">
        <v>1235</v>
      </c>
      <c r="N329" t="s">
        <v>1470</v>
      </c>
      <c r="O329" t="s">
        <v>1692</v>
      </c>
      <c r="P329" t="s">
        <v>779</v>
      </c>
      <c r="Q329" t="s">
        <v>772</v>
      </c>
      <c r="R329" t="s">
        <v>721</v>
      </c>
      <c r="S329" t="s">
        <v>1165</v>
      </c>
      <c r="T329" t="s">
        <v>945</v>
      </c>
      <c r="U329" t="s">
        <v>661</v>
      </c>
      <c r="V329" t="s">
        <v>661</v>
      </c>
      <c r="W329" t="s">
        <v>710</v>
      </c>
      <c r="X329" t="s">
        <v>2659</v>
      </c>
      <c r="Y329" t="s">
        <v>2312</v>
      </c>
      <c r="Z329" t="s">
        <v>676</v>
      </c>
      <c r="AA329" t="s">
        <v>2284</v>
      </c>
      <c r="AB329" t="s">
        <v>676</v>
      </c>
      <c r="AC329" t="s">
        <v>33</v>
      </c>
    </row>
    <row r="330" spans="1:29" x14ac:dyDescent="0.3">
      <c r="A330" t="s">
        <v>1872</v>
      </c>
      <c r="B330" t="s">
        <v>189</v>
      </c>
      <c r="C330" t="s">
        <v>793</v>
      </c>
      <c r="D330" t="s">
        <v>61</v>
      </c>
      <c r="E330" t="s">
        <v>28</v>
      </c>
      <c r="F330" t="s">
        <v>1095</v>
      </c>
      <c r="G330" t="s">
        <v>873</v>
      </c>
      <c r="H330" t="s">
        <v>2871</v>
      </c>
      <c r="I330" t="s">
        <v>1140</v>
      </c>
      <c r="J330" t="s">
        <v>1613</v>
      </c>
      <c r="K330" t="s">
        <v>1922</v>
      </c>
      <c r="L330" t="s">
        <v>2467</v>
      </c>
      <c r="M330" t="s">
        <v>750</v>
      </c>
      <c r="N330" t="s">
        <v>2287</v>
      </c>
      <c r="O330" t="s">
        <v>678</v>
      </c>
      <c r="P330" t="s">
        <v>942</v>
      </c>
      <c r="Q330" t="s">
        <v>772</v>
      </c>
      <c r="R330" t="s">
        <v>735</v>
      </c>
      <c r="S330" t="s">
        <v>744</v>
      </c>
      <c r="T330" t="s">
        <v>1557</v>
      </c>
      <c r="U330" t="s">
        <v>729</v>
      </c>
      <c r="V330" t="s">
        <v>661</v>
      </c>
      <c r="W330" t="s">
        <v>665</v>
      </c>
      <c r="X330" t="s">
        <v>2297</v>
      </c>
      <c r="Y330" t="s">
        <v>831</v>
      </c>
      <c r="Z330" t="s">
        <v>1274</v>
      </c>
      <c r="AA330" t="s">
        <v>831</v>
      </c>
      <c r="AB330" t="s">
        <v>733</v>
      </c>
      <c r="AC330" t="s">
        <v>33</v>
      </c>
    </row>
    <row r="331" spans="1:29" x14ac:dyDescent="0.3">
      <c r="A331" t="s">
        <v>1874</v>
      </c>
      <c r="B331" t="s">
        <v>486</v>
      </c>
      <c r="C331" t="s">
        <v>946</v>
      </c>
      <c r="D331" t="s">
        <v>321</v>
      </c>
      <c r="E331" t="s">
        <v>41</v>
      </c>
      <c r="F331" t="s">
        <v>875</v>
      </c>
      <c r="G331" t="s">
        <v>1375</v>
      </c>
      <c r="H331" t="s">
        <v>2872</v>
      </c>
      <c r="I331" t="s">
        <v>707</v>
      </c>
      <c r="J331" t="s">
        <v>1122</v>
      </c>
      <c r="K331" t="s">
        <v>1189</v>
      </c>
      <c r="L331" t="s">
        <v>1041</v>
      </c>
      <c r="M331" t="s">
        <v>919</v>
      </c>
      <c r="N331" t="s">
        <v>828</v>
      </c>
      <c r="O331" t="s">
        <v>847</v>
      </c>
      <c r="P331" t="s">
        <v>1625</v>
      </c>
      <c r="Q331" t="s">
        <v>782</v>
      </c>
      <c r="R331" t="s">
        <v>729</v>
      </c>
      <c r="S331" t="s">
        <v>1144</v>
      </c>
      <c r="T331" t="s">
        <v>1077</v>
      </c>
      <c r="U331" t="s">
        <v>2449</v>
      </c>
      <c r="V331" t="s">
        <v>733</v>
      </c>
      <c r="W331" t="s">
        <v>676</v>
      </c>
      <c r="X331" t="s">
        <v>2695</v>
      </c>
      <c r="Y331" t="s">
        <v>2478</v>
      </c>
      <c r="Z331" t="s">
        <v>2449</v>
      </c>
      <c r="AA331" t="s">
        <v>2873</v>
      </c>
      <c r="AB331" t="s">
        <v>2349</v>
      </c>
      <c r="AC331" t="s">
        <v>33</v>
      </c>
    </row>
    <row r="332" spans="1:29" x14ac:dyDescent="0.3">
      <c r="A332" t="s">
        <v>1877</v>
      </c>
      <c r="B332" t="s">
        <v>514</v>
      </c>
      <c r="C332" t="s">
        <v>715</v>
      </c>
      <c r="D332" t="s">
        <v>321</v>
      </c>
      <c r="E332" t="s">
        <v>28</v>
      </c>
      <c r="F332" t="s">
        <v>1197</v>
      </c>
      <c r="G332" t="s">
        <v>1375</v>
      </c>
      <c r="H332" t="s">
        <v>2874</v>
      </c>
      <c r="I332" t="s">
        <v>674</v>
      </c>
      <c r="J332" t="s">
        <v>1273</v>
      </c>
      <c r="K332" t="s">
        <v>1260</v>
      </c>
      <c r="L332" t="s">
        <v>2376</v>
      </c>
      <c r="M332" t="s">
        <v>685</v>
      </c>
      <c r="N332" t="s">
        <v>674</v>
      </c>
      <c r="O332" t="s">
        <v>1338</v>
      </c>
      <c r="P332" t="s">
        <v>1326</v>
      </c>
      <c r="Q332" t="s">
        <v>1016</v>
      </c>
      <c r="R332" t="s">
        <v>689</v>
      </c>
      <c r="S332" t="s">
        <v>937</v>
      </c>
      <c r="T332" t="s">
        <v>808</v>
      </c>
      <c r="U332" t="s">
        <v>1016</v>
      </c>
      <c r="V332" t="s">
        <v>711</v>
      </c>
      <c r="W332" t="s">
        <v>668</v>
      </c>
      <c r="X332" t="s">
        <v>2333</v>
      </c>
      <c r="Y332" t="s">
        <v>712</v>
      </c>
      <c r="Z332" t="s">
        <v>2369</v>
      </c>
      <c r="AA332" t="s">
        <v>689</v>
      </c>
      <c r="AB332" t="s">
        <v>768</v>
      </c>
      <c r="AC332" t="s">
        <v>33</v>
      </c>
    </row>
    <row r="333" spans="1:29" x14ac:dyDescent="0.3">
      <c r="A333" t="s">
        <v>1878</v>
      </c>
      <c r="B333" t="s">
        <v>346</v>
      </c>
      <c r="C333" t="s">
        <v>671</v>
      </c>
      <c r="D333" t="s">
        <v>716</v>
      </c>
      <c r="E333" t="s">
        <v>36</v>
      </c>
      <c r="F333" t="s">
        <v>874</v>
      </c>
      <c r="G333" t="s">
        <v>775</v>
      </c>
      <c r="H333" t="s">
        <v>2875</v>
      </c>
      <c r="I333" t="s">
        <v>825</v>
      </c>
      <c r="J333" t="s">
        <v>1034</v>
      </c>
      <c r="K333" t="s">
        <v>907</v>
      </c>
      <c r="L333" t="s">
        <v>2641</v>
      </c>
      <c r="M333" t="s">
        <v>815</v>
      </c>
      <c r="N333" t="s">
        <v>1085</v>
      </c>
      <c r="O333" t="s">
        <v>801</v>
      </c>
      <c r="P333" t="s">
        <v>1580</v>
      </c>
      <c r="Q333" t="s">
        <v>919</v>
      </c>
      <c r="R333" t="s">
        <v>687</v>
      </c>
      <c r="S333" t="s">
        <v>1056</v>
      </c>
      <c r="T333" t="s">
        <v>1116</v>
      </c>
      <c r="U333" t="s">
        <v>831</v>
      </c>
      <c r="V333" t="s">
        <v>711</v>
      </c>
      <c r="W333" t="s">
        <v>768</v>
      </c>
      <c r="X333" t="s">
        <v>2876</v>
      </c>
      <c r="Y333" t="s">
        <v>2317</v>
      </c>
      <c r="Z333" t="s">
        <v>831</v>
      </c>
      <c r="AA333" t="s">
        <v>2387</v>
      </c>
      <c r="AB333" t="s">
        <v>831</v>
      </c>
      <c r="AC333" t="s">
        <v>33</v>
      </c>
    </row>
    <row r="334" spans="1:29" x14ac:dyDescent="0.3">
      <c r="A334" t="s">
        <v>1879</v>
      </c>
      <c r="B334" t="s">
        <v>233</v>
      </c>
      <c r="C334" t="s">
        <v>715</v>
      </c>
      <c r="D334" t="s">
        <v>49</v>
      </c>
      <c r="E334" t="s">
        <v>41</v>
      </c>
      <c r="F334" t="s">
        <v>1139</v>
      </c>
      <c r="G334" t="s">
        <v>714</v>
      </c>
      <c r="H334" t="s">
        <v>2877</v>
      </c>
      <c r="I334" t="s">
        <v>724</v>
      </c>
      <c r="J334" t="s">
        <v>1372</v>
      </c>
      <c r="K334" t="s">
        <v>1239</v>
      </c>
      <c r="L334" t="s">
        <v>2848</v>
      </c>
      <c r="M334" t="s">
        <v>782</v>
      </c>
      <c r="N334" t="s">
        <v>659</v>
      </c>
      <c r="O334" t="s">
        <v>838</v>
      </c>
      <c r="P334" t="s">
        <v>696</v>
      </c>
      <c r="Q334" t="s">
        <v>929</v>
      </c>
      <c r="R334" t="s">
        <v>768</v>
      </c>
      <c r="S334" t="s">
        <v>678</v>
      </c>
      <c r="T334" t="s">
        <v>1414</v>
      </c>
      <c r="U334" t="s">
        <v>729</v>
      </c>
      <c r="V334" t="s">
        <v>803</v>
      </c>
      <c r="W334" t="s">
        <v>772</v>
      </c>
      <c r="X334" t="s">
        <v>2445</v>
      </c>
      <c r="Y334" t="s">
        <v>2316</v>
      </c>
      <c r="Z334" t="s">
        <v>2294</v>
      </c>
      <c r="AA334" t="s">
        <v>2387</v>
      </c>
      <c r="AB334" t="s">
        <v>831</v>
      </c>
      <c r="AC334" t="s">
        <v>33</v>
      </c>
    </row>
    <row r="335" spans="1:29" x14ac:dyDescent="0.3">
      <c r="A335" t="s">
        <v>1880</v>
      </c>
      <c r="B335" t="s">
        <v>1635</v>
      </c>
      <c r="C335" t="s">
        <v>738</v>
      </c>
      <c r="D335" t="s">
        <v>312</v>
      </c>
      <c r="E335" t="s">
        <v>52</v>
      </c>
      <c r="F335" t="s">
        <v>818</v>
      </c>
      <c r="G335" t="s">
        <v>1375</v>
      </c>
      <c r="H335" t="s">
        <v>2878</v>
      </c>
      <c r="I335" t="s">
        <v>678</v>
      </c>
      <c r="J335" t="s">
        <v>1047</v>
      </c>
      <c r="K335" t="s">
        <v>1092</v>
      </c>
      <c r="L335" t="s">
        <v>855</v>
      </c>
      <c r="M335" t="s">
        <v>704</v>
      </c>
      <c r="N335" t="s">
        <v>1056</v>
      </c>
      <c r="O335" t="s">
        <v>709</v>
      </c>
      <c r="P335" t="s">
        <v>1435</v>
      </c>
      <c r="Q335" t="s">
        <v>710</v>
      </c>
      <c r="R335" t="s">
        <v>1008</v>
      </c>
      <c r="S335" t="s">
        <v>1409</v>
      </c>
      <c r="T335" t="s">
        <v>1171</v>
      </c>
      <c r="U335" t="s">
        <v>1274</v>
      </c>
      <c r="V335" t="s">
        <v>711</v>
      </c>
      <c r="W335" t="s">
        <v>711</v>
      </c>
      <c r="X335" t="s">
        <v>2848</v>
      </c>
      <c r="Y335" t="s">
        <v>2395</v>
      </c>
      <c r="Z335" t="s">
        <v>2449</v>
      </c>
      <c r="AA335" t="s">
        <v>2431</v>
      </c>
      <c r="AB335" t="s">
        <v>2410</v>
      </c>
      <c r="AC335" t="s">
        <v>33</v>
      </c>
    </row>
    <row r="336" spans="1:29" x14ac:dyDescent="0.3">
      <c r="A336" t="s">
        <v>1881</v>
      </c>
      <c r="B336" t="s">
        <v>556</v>
      </c>
      <c r="C336" t="s">
        <v>793</v>
      </c>
      <c r="D336" t="s">
        <v>314</v>
      </c>
      <c r="E336" t="s">
        <v>41</v>
      </c>
      <c r="F336" t="s">
        <v>1108</v>
      </c>
      <c r="G336" t="s">
        <v>758</v>
      </c>
      <c r="H336" t="s">
        <v>2879</v>
      </c>
      <c r="I336" t="s">
        <v>905</v>
      </c>
      <c r="J336" t="s">
        <v>1284</v>
      </c>
      <c r="K336" t="s">
        <v>1396</v>
      </c>
      <c r="L336" t="s">
        <v>2509</v>
      </c>
      <c r="M336" t="s">
        <v>706</v>
      </c>
      <c r="N336" t="s">
        <v>811</v>
      </c>
      <c r="O336" t="s">
        <v>746</v>
      </c>
      <c r="P336" t="s">
        <v>659</v>
      </c>
      <c r="Q336" t="s">
        <v>1008</v>
      </c>
      <c r="R336" t="s">
        <v>711</v>
      </c>
      <c r="S336" t="s">
        <v>709</v>
      </c>
      <c r="T336" t="s">
        <v>1002</v>
      </c>
      <c r="U336" t="s">
        <v>733</v>
      </c>
      <c r="V336" t="s">
        <v>1274</v>
      </c>
      <c r="W336" t="s">
        <v>733</v>
      </c>
      <c r="X336" t="s">
        <v>2604</v>
      </c>
      <c r="Y336" t="s">
        <v>2284</v>
      </c>
      <c r="Z336" t="s">
        <v>2428</v>
      </c>
      <c r="AA336" t="s">
        <v>2431</v>
      </c>
      <c r="AB336" t="s">
        <v>2410</v>
      </c>
      <c r="AC336" t="s">
        <v>33</v>
      </c>
    </row>
    <row r="337" spans="1:29" x14ac:dyDescent="0.3">
      <c r="A337" t="s">
        <v>1882</v>
      </c>
      <c r="B337" t="s">
        <v>522</v>
      </c>
      <c r="C337" t="s">
        <v>1069</v>
      </c>
      <c r="D337" t="s">
        <v>294</v>
      </c>
      <c r="E337" t="s">
        <v>36</v>
      </c>
      <c r="F337" t="s">
        <v>1024</v>
      </c>
      <c r="G337" t="s">
        <v>850</v>
      </c>
      <c r="H337" t="s">
        <v>2880</v>
      </c>
      <c r="I337" t="s">
        <v>807</v>
      </c>
      <c r="J337" t="s">
        <v>857</v>
      </c>
      <c r="K337" t="s">
        <v>2881</v>
      </c>
      <c r="L337" t="s">
        <v>893</v>
      </c>
      <c r="M337" t="s">
        <v>710</v>
      </c>
      <c r="N337" t="s">
        <v>1136</v>
      </c>
      <c r="O337" t="s">
        <v>788</v>
      </c>
      <c r="P337" t="s">
        <v>1165</v>
      </c>
      <c r="Q337" t="s">
        <v>735</v>
      </c>
      <c r="R337" t="s">
        <v>1016</v>
      </c>
      <c r="S337" t="s">
        <v>1205</v>
      </c>
      <c r="T337" t="s">
        <v>747</v>
      </c>
      <c r="U337" t="s">
        <v>711</v>
      </c>
      <c r="V337" t="s">
        <v>733</v>
      </c>
      <c r="W337" t="s">
        <v>666</v>
      </c>
      <c r="X337" t="s">
        <v>2482</v>
      </c>
      <c r="Y337" t="s">
        <v>2483</v>
      </c>
      <c r="Z337" t="s">
        <v>1008</v>
      </c>
      <c r="AA337" t="s">
        <v>2352</v>
      </c>
      <c r="AB337" t="s">
        <v>831</v>
      </c>
      <c r="AC337" t="s">
        <v>33</v>
      </c>
    </row>
    <row r="338" spans="1:29" x14ac:dyDescent="0.3">
      <c r="A338" t="s">
        <v>1884</v>
      </c>
      <c r="B338" t="s">
        <v>266</v>
      </c>
      <c r="C338" t="s">
        <v>939</v>
      </c>
      <c r="D338" t="s">
        <v>67</v>
      </c>
      <c r="E338" t="s">
        <v>36</v>
      </c>
      <c r="F338" t="s">
        <v>794</v>
      </c>
      <c r="G338" t="s">
        <v>691</v>
      </c>
      <c r="H338" t="s">
        <v>2882</v>
      </c>
      <c r="I338" t="s">
        <v>685</v>
      </c>
      <c r="J338" t="s">
        <v>1045</v>
      </c>
      <c r="K338" t="s">
        <v>1242</v>
      </c>
      <c r="L338" t="s">
        <v>2721</v>
      </c>
      <c r="M338" t="s">
        <v>782</v>
      </c>
      <c r="N338" t="s">
        <v>744</v>
      </c>
      <c r="O338" t="s">
        <v>664</v>
      </c>
      <c r="P338" t="s">
        <v>1146</v>
      </c>
      <c r="Q338" t="s">
        <v>782</v>
      </c>
      <c r="R338" t="s">
        <v>689</v>
      </c>
      <c r="S338" t="s">
        <v>1193</v>
      </c>
      <c r="T338" t="s">
        <v>891</v>
      </c>
      <c r="U338" t="s">
        <v>2449</v>
      </c>
      <c r="V338" t="s">
        <v>666</v>
      </c>
      <c r="W338" t="s">
        <v>729</v>
      </c>
      <c r="X338" t="s">
        <v>2883</v>
      </c>
      <c r="Y338" t="s">
        <v>2395</v>
      </c>
      <c r="Z338" t="s">
        <v>910</v>
      </c>
      <c r="AA338" t="s">
        <v>2328</v>
      </c>
      <c r="AB338" t="s">
        <v>831</v>
      </c>
      <c r="AC338" t="s">
        <v>33</v>
      </c>
    </row>
    <row r="339" spans="1:29" x14ac:dyDescent="0.3">
      <c r="A339" t="s">
        <v>1885</v>
      </c>
      <c r="B339" t="s">
        <v>370</v>
      </c>
      <c r="C339" t="s">
        <v>645</v>
      </c>
      <c r="D339" t="s">
        <v>314</v>
      </c>
      <c r="E339" t="s">
        <v>52</v>
      </c>
      <c r="F339" t="s">
        <v>939</v>
      </c>
      <c r="G339" t="s">
        <v>939</v>
      </c>
      <c r="H339" t="s">
        <v>2884</v>
      </c>
      <c r="I339" t="s">
        <v>982</v>
      </c>
      <c r="J339" t="s">
        <v>1051</v>
      </c>
      <c r="K339" t="s">
        <v>1441</v>
      </c>
      <c r="L339" t="s">
        <v>1174</v>
      </c>
      <c r="M339" t="s">
        <v>734</v>
      </c>
      <c r="N339" t="s">
        <v>722</v>
      </c>
      <c r="O339" t="s">
        <v>682</v>
      </c>
      <c r="P339" t="s">
        <v>1205</v>
      </c>
      <c r="Q339" t="s">
        <v>815</v>
      </c>
      <c r="R339" t="s">
        <v>910</v>
      </c>
      <c r="S339" t="s">
        <v>1309</v>
      </c>
      <c r="T339" t="s">
        <v>1348</v>
      </c>
      <c r="U339" t="s">
        <v>831</v>
      </c>
      <c r="V339" t="s">
        <v>803</v>
      </c>
      <c r="W339" t="s">
        <v>733</v>
      </c>
      <c r="X339" t="s">
        <v>2711</v>
      </c>
      <c r="Y339" t="s">
        <v>2478</v>
      </c>
      <c r="Z339" t="s">
        <v>676</v>
      </c>
      <c r="AA339" t="s">
        <v>2795</v>
      </c>
      <c r="AB339" t="s">
        <v>2449</v>
      </c>
      <c r="AC339" t="s">
        <v>33</v>
      </c>
    </row>
    <row r="340" spans="1:29" x14ac:dyDescent="0.3">
      <c r="A340" t="s">
        <v>1887</v>
      </c>
      <c r="B340" t="s">
        <v>480</v>
      </c>
      <c r="C340" t="s">
        <v>939</v>
      </c>
      <c r="D340" t="s">
        <v>716</v>
      </c>
      <c r="E340" t="s">
        <v>41</v>
      </c>
      <c r="F340" t="s">
        <v>692</v>
      </c>
      <c r="G340" t="s">
        <v>833</v>
      </c>
      <c r="H340" t="s">
        <v>2885</v>
      </c>
      <c r="I340" t="s">
        <v>840</v>
      </c>
      <c r="J340" t="s">
        <v>1224</v>
      </c>
      <c r="K340" t="s">
        <v>1104</v>
      </c>
      <c r="L340" t="s">
        <v>2309</v>
      </c>
      <c r="M340" t="s">
        <v>910</v>
      </c>
      <c r="N340" t="s">
        <v>1085</v>
      </c>
      <c r="O340" t="s">
        <v>847</v>
      </c>
      <c r="P340" t="s">
        <v>877</v>
      </c>
      <c r="Q340" t="s">
        <v>661</v>
      </c>
      <c r="R340" t="s">
        <v>733</v>
      </c>
      <c r="S340" t="s">
        <v>1414</v>
      </c>
      <c r="T340" t="s">
        <v>1674</v>
      </c>
      <c r="U340" t="s">
        <v>2267</v>
      </c>
      <c r="V340" t="s">
        <v>1274</v>
      </c>
      <c r="W340" t="s">
        <v>2349</v>
      </c>
      <c r="X340" t="s">
        <v>2886</v>
      </c>
      <c r="Y340" t="s">
        <v>2887</v>
      </c>
      <c r="Z340" t="s">
        <v>2448</v>
      </c>
      <c r="AA340" t="s">
        <v>2888</v>
      </c>
      <c r="AB340" t="s">
        <v>2369</v>
      </c>
      <c r="AC340" t="s">
        <v>33</v>
      </c>
    </row>
    <row r="341" spans="1:29" x14ac:dyDescent="0.3">
      <c r="A341" t="s">
        <v>1888</v>
      </c>
      <c r="B341" t="s">
        <v>219</v>
      </c>
      <c r="C341" t="s">
        <v>1037</v>
      </c>
      <c r="D341" t="s">
        <v>304</v>
      </c>
      <c r="E341" t="s">
        <v>28</v>
      </c>
      <c r="F341" t="s">
        <v>874</v>
      </c>
      <c r="G341" t="s">
        <v>714</v>
      </c>
      <c r="H341" t="s">
        <v>2889</v>
      </c>
      <c r="I341" t="s">
        <v>801</v>
      </c>
      <c r="J341" t="s">
        <v>1302</v>
      </c>
      <c r="K341" t="s">
        <v>1122</v>
      </c>
      <c r="L341" t="s">
        <v>2368</v>
      </c>
      <c r="M341" t="s">
        <v>814</v>
      </c>
      <c r="N341" t="s">
        <v>905</v>
      </c>
      <c r="O341" t="s">
        <v>882</v>
      </c>
      <c r="P341" t="s">
        <v>1085</v>
      </c>
      <c r="Q341" t="s">
        <v>768</v>
      </c>
      <c r="R341" t="s">
        <v>689</v>
      </c>
      <c r="S341" t="s">
        <v>986</v>
      </c>
      <c r="T341" t="s">
        <v>770</v>
      </c>
      <c r="U341" t="s">
        <v>1274</v>
      </c>
      <c r="V341" t="s">
        <v>733</v>
      </c>
      <c r="W341" t="s">
        <v>803</v>
      </c>
      <c r="X341" t="s">
        <v>2633</v>
      </c>
      <c r="Y341" t="s">
        <v>2873</v>
      </c>
      <c r="Z341" t="s">
        <v>733</v>
      </c>
      <c r="AA341" t="s">
        <v>2546</v>
      </c>
      <c r="AB341" t="s">
        <v>2449</v>
      </c>
      <c r="AC341" t="s">
        <v>33</v>
      </c>
    </row>
    <row r="342" spans="1:29" x14ac:dyDescent="0.3">
      <c r="A342" t="s">
        <v>1889</v>
      </c>
      <c r="B342" t="s">
        <v>243</v>
      </c>
      <c r="C342" t="s">
        <v>902</v>
      </c>
      <c r="D342" t="s">
        <v>716</v>
      </c>
      <c r="E342" t="s">
        <v>36</v>
      </c>
      <c r="F342" t="s">
        <v>932</v>
      </c>
      <c r="G342" t="s">
        <v>775</v>
      </c>
      <c r="H342" t="s">
        <v>2890</v>
      </c>
      <c r="I342" t="s">
        <v>654</v>
      </c>
      <c r="J342" t="s">
        <v>1581</v>
      </c>
      <c r="K342" t="s">
        <v>1209</v>
      </c>
      <c r="L342" t="s">
        <v>2540</v>
      </c>
      <c r="M342" t="s">
        <v>753</v>
      </c>
      <c r="N342" t="s">
        <v>682</v>
      </c>
      <c r="O342" t="s">
        <v>652</v>
      </c>
      <c r="P342" t="s">
        <v>1173</v>
      </c>
      <c r="Q342" t="s">
        <v>919</v>
      </c>
      <c r="R342" t="s">
        <v>710</v>
      </c>
      <c r="S342" t="s">
        <v>1409</v>
      </c>
      <c r="T342" t="s">
        <v>648</v>
      </c>
      <c r="U342" t="s">
        <v>1274</v>
      </c>
      <c r="V342" t="s">
        <v>768</v>
      </c>
      <c r="W342" t="s">
        <v>768</v>
      </c>
      <c r="X342" t="s">
        <v>2852</v>
      </c>
      <c r="Y342" t="s">
        <v>2483</v>
      </c>
      <c r="Z342" t="s">
        <v>929</v>
      </c>
      <c r="AA342" t="s">
        <v>2312</v>
      </c>
      <c r="AB342" t="s">
        <v>831</v>
      </c>
      <c r="AC342" t="s">
        <v>33</v>
      </c>
    </row>
    <row r="343" spans="1:29" x14ac:dyDescent="0.3">
      <c r="A343" t="s">
        <v>1891</v>
      </c>
      <c r="B343" t="s">
        <v>201</v>
      </c>
      <c r="C343" t="s">
        <v>645</v>
      </c>
      <c r="D343" t="s">
        <v>716</v>
      </c>
      <c r="E343" t="s">
        <v>50</v>
      </c>
      <c r="F343" t="s">
        <v>1084</v>
      </c>
      <c r="G343" t="s">
        <v>737</v>
      </c>
      <c r="H343" t="s">
        <v>2891</v>
      </c>
      <c r="I343" t="s">
        <v>1136</v>
      </c>
      <c r="J343" t="s">
        <v>1748</v>
      </c>
      <c r="K343" t="s">
        <v>1319</v>
      </c>
      <c r="L343" t="s">
        <v>2398</v>
      </c>
      <c r="M343" t="s">
        <v>1435</v>
      </c>
      <c r="N343" t="s">
        <v>1391</v>
      </c>
      <c r="O343" t="s">
        <v>1243</v>
      </c>
      <c r="P343" t="s">
        <v>664</v>
      </c>
      <c r="Q343" t="s">
        <v>729</v>
      </c>
      <c r="R343" t="s">
        <v>815</v>
      </c>
      <c r="S343" t="s">
        <v>1478</v>
      </c>
      <c r="T343" t="s">
        <v>811</v>
      </c>
      <c r="U343" t="s">
        <v>773</v>
      </c>
      <c r="V343" t="s">
        <v>768</v>
      </c>
      <c r="W343" t="s">
        <v>910</v>
      </c>
      <c r="X343" t="s">
        <v>2394</v>
      </c>
      <c r="Y343" t="s">
        <v>2514</v>
      </c>
      <c r="Z343" t="s">
        <v>831</v>
      </c>
      <c r="AA343" t="s">
        <v>2395</v>
      </c>
      <c r="AB343" t="s">
        <v>2410</v>
      </c>
      <c r="AC343" t="s">
        <v>33</v>
      </c>
    </row>
    <row r="344" spans="1:29" x14ac:dyDescent="0.3">
      <c r="A344" t="s">
        <v>1892</v>
      </c>
      <c r="B344" t="s">
        <v>401</v>
      </c>
      <c r="C344" t="s">
        <v>645</v>
      </c>
      <c r="D344" t="s">
        <v>716</v>
      </c>
      <c r="E344" t="s">
        <v>41</v>
      </c>
      <c r="F344" t="s">
        <v>932</v>
      </c>
      <c r="G344" t="s">
        <v>775</v>
      </c>
      <c r="H344" t="s">
        <v>2892</v>
      </c>
      <c r="I344" t="s">
        <v>1286</v>
      </c>
      <c r="J344" t="s">
        <v>914</v>
      </c>
      <c r="K344" t="s">
        <v>1711</v>
      </c>
      <c r="L344" t="s">
        <v>904</v>
      </c>
      <c r="M344" t="s">
        <v>769</v>
      </c>
      <c r="N344" t="s">
        <v>673</v>
      </c>
      <c r="O344" t="s">
        <v>707</v>
      </c>
      <c r="P344" t="s">
        <v>658</v>
      </c>
      <c r="Q344" t="s">
        <v>866</v>
      </c>
      <c r="R344" t="s">
        <v>815</v>
      </c>
      <c r="S344" t="s">
        <v>1050</v>
      </c>
      <c r="T344" t="s">
        <v>696</v>
      </c>
      <c r="U344" t="s">
        <v>711</v>
      </c>
      <c r="V344" t="s">
        <v>768</v>
      </c>
      <c r="W344" t="s">
        <v>910</v>
      </c>
      <c r="X344" t="s">
        <v>2144</v>
      </c>
      <c r="Y344" t="s">
        <v>2285</v>
      </c>
      <c r="Z344" t="s">
        <v>1016</v>
      </c>
      <c r="AA344" t="s">
        <v>1008</v>
      </c>
      <c r="AB344" t="s">
        <v>711</v>
      </c>
      <c r="AC344" t="s">
        <v>33</v>
      </c>
    </row>
    <row r="345" spans="1:29" x14ac:dyDescent="0.3">
      <c r="A345" t="s">
        <v>1893</v>
      </c>
      <c r="B345" t="s">
        <v>1820</v>
      </c>
      <c r="C345" t="s">
        <v>993</v>
      </c>
      <c r="D345" t="s">
        <v>294</v>
      </c>
      <c r="E345" t="s">
        <v>36</v>
      </c>
      <c r="F345" t="s">
        <v>1090</v>
      </c>
      <c r="G345" t="s">
        <v>691</v>
      </c>
      <c r="H345" t="s">
        <v>2893</v>
      </c>
      <c r="I345" t="s">
        <v>655</v>
      </c>
      <c r="J345" t="s">
        <v>917</v>
      </c>
      <c r="K345" t="s">
        <v>1814</v>
      </c>
      <c r="L345" t="s">
        <v>2282</v>
      </c>
      <c r="M345" t="s">
        <v>651</v>
      </c>
      <c r="N345" t="s">
        <v>741</v>
      </c>
      <c r="O345" t="s">
        <v>991</v>
      </c>
      <c r="P345" t="s">
        <v>1557</v>
      </c>
      <c r="Q345" t="s">
        <v>756</v>
      </c>
      <c r="R345" t="s">
        <v>756</v>
      </c>
      <c r="S345" t="s">
        <v>652</v>
      </c>
      <c r="T345" t="s">
        <v>948</v>
      </c>
      <c r="U345" t="s">
        <v>772</v>
      </c>
      <c r="V345" t="s">
        <v>803</v>
      </c>
      <c r="W345" t="s">
        <v>910</v>
      </c>
      <c r="X345" t="s">
        <v>2374</v>
      </c>
      <c r="Y345" t="s">
        <v>768</v>
      </c>
      <c r="Z345" t="s">
        <v>2267</v>
      </c>
      <c r="AA345" t="s">
        <v>676</v>
      </c>
      <c r="AB345" t="s">
        <v>803</v>
      </c>
      <c r="AC345" t="s">
        <v>33</v>
      </c>
    </row>
    <row r="346" spans="1:29" x14ac:dyDescent="0.3">
      <c r="A346" t="s">
        <v>1895</v>
      </c>
      <c r="B346" t="s">
        <v>523</v>
      </c>
      <c r="C346" t="s">
        <v>902</v>
      </c>
      <c r="D346" t="s">
        <v>314</v>
      </c>
      <c r="E346" t="s">
        <v>50</v>
      </c>
      <c r="F346" t="s">
        <v>1069</v>
      </c>
      <c r="G346" t="s">
        <v>805</v>
      </c>
      <c r="H346" t="s">
        <v>2893</v>
      </c>
      <c r="I346" t="s">
        <v>785</v>
      </c>
      <c r="J346" t="s">
        <v>1506</v>
      </c>
      <c r="K346" t="s">
        <v>2355</v>
      </c>
      <c r="L346" t="s">
        <v>2355</v>
      </c>
      <c r="M346" t="s">
        <v>730</v>
      </c>
      <c r="N346" t="s">
        <v>1075</v>
      </c>
      <c r="O346" t="s">
        <v>1140</v>
      </c>
      <c r="P346" t="s">
        <v>1330</v>
      </c>
      <c r="Q346" t="s">
        <v>929</v>
      </c>
      <c r="R346" t="s">
        <v>688</v>
      </c>
      <c r="S346" t="s">
        <v>1338</v>
      </c>
      <c r="T346" t="s">
        <v>678</v>
      </c>
      <c r="U346" t="s">
        <v>711</v>
      </c>
      <c r="V346" t="s">
        <v>733</v>
      </c>
      <c r="W346" t="s">
        <v>666</v>
      </c>
      <c r="X346" t="s">
        <v>2427</v>
      </c>
      <c r="Y346" t="s">
        <v>2351</v>
      </c>
      <c r="Z346" t="s">
        <v>1274</v>
      </c>
      <c r="AA346" t="s">
        <v>2351</v>
      </c>
      <c r="AB346" t="s">
        <v>2410</v>
      </c>
      <c r="AC346" t="s">
        <v>33</v>
      </c>
    </row>
    <row r="347" spans="1:29" x14ac:dyDescent="0.3">
      <c r="A347" t="s">
        <v>1897</v>
      </c>
      <c r="B347" t="s">
        <v>168</v>
      </c>
      <c r="C347" t="s">
        <v>1037</v>
      </c>
      <c r="D347" t="s">
        <v>43</v>
      </c>
      <c r="E347" t="s">
        <v>36</v>
      </c>
      <c r="F347" t="s">
        <v>717</v>
      </c>
      <c r="G347" t="s">
        <v>901</v>
      </c>
      <c r="H347" t="s">
        <v>2894</v>
      </c>
      <c r="I347" t="s">
        <v>724</v>
      </c>
      <c r="J347" t="s">
        <v>749</v>
      </c>
      <c r="K347" t="s">
        <v>1558</v>
      </c>
      <c r="L347" t="s">
        <v>2588</v>
      </c>
      <c r="M347" t="s">
        <v>848</v>
      </c>
      <c r="N347" t="s">
        <v>695</v>
      </c>
      <c r="O347" t="s">
        <v>828</v>
      </c>
      <c r="P347" t="s">
        <v>1039</v>
      </c>
      <c r="Q347" t="s">
        <v>651</v>
      </c>
      <c r="R347" t="s">
        <v>711</v>
      </c>
      <c r="S347" t="s">
        <v>1136</v>
      </c>
      <c r="T347" t="s">
        <v>945</v>
      </c>
      <c r="U347" t="s">
        <v>711</v>
      </c>
      <c r="V347" t="s">
        <v>661</v>
      </c>
      <c r="W347" t="s">
        <v>1008</v>
      </c>
      <c r="X347" t="s">
        <v>2348</v>
      </c>
      <c r="Y347" t="s">
        <v>2465</v>
      </c>
      <c r="Z347" t="s">
        <v>929</v>
      </c>
      <c r="AA347" t="s">
        <v>2316</v>
      </c>
      <c r="AB347" t="s">
        <v>676</v>
      </c>
      <c r="AC347" t="s">
        <v>33</v>
      </c>
    </row>
    <row r="348" spans="1:29" x14ac:dyDescent="0.3">
      <c r="A348" t="s">
        <v>1898</v>
      </c>
      <c r="B348" t="s">
        <v>241</v>
      </c>
      <c r="C348" t="s">
        <v>793</v>
      </c>
      <c r="D348" t="s">
        <v>49</v>
      </c>
      <c r="E348" t="s">
        <v>28</v>
      </c>
      <c r="F348" t="s">
        <v>1176</v>
      </c>
      <c r="G348" t="s">
        <v>714</v>
      </c>
      <c r="H348" t="s">
        <v>2895</v>
      </c>
      <c r="I348" t="s">
        <v>1065</v>
      </c>
      <c r="J348" t="s">
        <v>786</v>
      </c>
      <c r="K348" t="s">
        <v>1638</v>
      </c>
      <c r="L348" t="s">
        <v>1189</v>
      </c>
      <c r="M348" t="s">
        <v>751</v>
      </c>
      <c r="N348" t="s">
        <v>807</v>
      </c>
      <c r="O348" t="s">
        <v>882</v>
      </c>
      <c r="P348" t="s">
        <v>909</v>
      </c>
      <c r="Q348" t="s">
        <v>698</v>
      </c>
      <c r="R348" t="s">
        <v>801</v>
      </c>
      <c r="S348" t="s">
        <v>769</v>
      </c>
      <c r="T348" t="s">
        <v>942</v>
      </c>
      <c r="U348" t="s">
        <v>711</v>
      </c>
      <c r="V348" t="s">
        <v>711</v>
      </c>
      <c r="W348" t="s">
        <v>687</v>
      </c>
      <c r="X348" t="s">
        <v>2340</v>
      </c>
      <c r="Y348" t="s">
        <v>2438</v>
      </c>
      <c r="Z348" t="s">
        <v>768</v>
      </c>
      <c r="AA348" t="s">
        <v>2352</v>
      </c>
      <c r="AB348" t="s">
        <v>831</v>
      </c>
      <c r="AC348" t="s">
        <v>33</v>
      </c>
    </row>
    <row r="349" spans="1:29" x14ac:dyDescent="0.3">
      <c r="A349" t="s">
        <v>1900</v>
      </c>
      <c r="B349" t="s">
        <v>2011</v>
      </c>
      <c r="C349" t="s">
        <v>793</v>
      </c>
      <c r="D349" t="s">
        <v>304</v>
      </c>
      <c r="E349" t="s">
        <v>52</v>
      </c>
      <c r="F349" t="s">
        <v>932</v>
      </c>
      <c r="G349" t="s">
        <v>921</v>
      </c>
      <c r="H349" t="s">
        <v>2895</v>
      </c>
      <c r="I349" t="s">
        <v>648</v>
      </c>
      <c r="J349" t="s">
        <v>1422</v>
      </c>
      <c r="K349" t="s">
        <v>1377</v>
      </c>
      <c r="L349" t="s">
        <v>2394</v>
      </c>
      <c r="M349" t="s">
        <v>927</v>
      </c>
      <c r="N349" t="s">
        <v>1286</v>
      </c>
      <c r="O349" t="s">
        <v>744</v>
      </c>
      <c r="P349" t="s">
        <v>741</v>
      </c>
      <c r="Q349" t="s">
        <v>1008</v>
      </c>
      <c r="R349" t="s">
        <v>815</v>
      </c>
      <c r="S349" t="s">
        <v>709</v>
      </c>
      <c r="T349" t="s">
        <v>1050</v>
      </c>
      <c r="U349" t="s">
        <v>711</v>
      </c>
      <c r="V349" t="s">
        <v>711</v>
      </c>
      <c r="W349" t="s">
        <v>687</v>
      </c>
      <c r="X349" t="s">
        <v>2394</v>
      </c>
      <c r="Y349" t="s">
        <v>2428</v>
      </c>
      <c r="Z349" t="s">
        <v>711</v>
      </c>
      <c r="AA349" t="s">
        <v>2312</v>
      </c>
      <c r="AB349" t="s">
        <v>831</v>
      </c>
      <c r="AC349" t="s">
        <v>33</v>
      </c>
    </row>
    <row r="350" spans="1:29" x14ac:dyDescent="0.3">
      <c r="A350" t="s">
        <v>1902</v>
      </c>
      <c r="B350" t="s">
        <v>218</v>
      </c>
      <c r="C350" t="s">
        <v>902</v>
      </c>
      <c r="D350" t="s">
        <v>32</v>
      </c>
      <c r="E350" t="s">
        <v>41</v>
      </c>
      <c r="F350" t="s">
        <v>1090</v>
      </c>
      <c r="G350" t="s">
        <v>644</v>
      </c>
      <c r="H350" t="s">
        <v>2896</v>
      </c>
      <c r="I350" t="s">
        <v>785</v>
      </c>
      <c r="J350" t="s">
        <v>914</v>
      </c>
      <c r="K350" t="s">
        <v>1304</v>
      </c>
      <c r="L350" t="s">
        <v>2110</v>
      </c>
      <c r="M350" t="s">
        <v>734</v>
      </c>
      <c r="N350" t="s">
        <v>1309</v>
      </c>
      <c r="O350" t="s">
        <v>807</v>
      </c>
      <c r="P350" t="s">
        <v>1056</v>
      </c>
      <c r="Q350" t="s">
        <v>768</v>
      </c>
      <c r="R350" t="s">
        <v>665</v>
      </c>
      <c r="S350" t="s">
        <v>695</v>
      </c>
      <c r="T350" t="s">
        <v>1309</v>
      </c>
      <c r="U350" t="s">
        <v>711</v>
      </c>
      <c r="V350" t="s">
        <v>711</v>
      </c>
      <c r="W350" t="s">
        <v>687</v>
      </c>
      <c r="X350" t="s">
        <v>2334</v>
      </c>
      <c r="Y350" t="s">
        <v>2312</v>
      </c>
      <c r="Z350" t="s">
        <v>2316</v>
      </c>
      <c r="AA350" t="s">
        <v>2465</v>
      </c>
      <c r="AB350" t="s">
        <v>1274</v>
      </c>
      <c r="AC350" t="s">
        <v>33</v>
      </c>
    </row>
    <row r="351" spans="1:29" x14ac:dyDescent="0.3">
      <c r="A351" t="s">
        <v>1904</v>
      </c>
      <c r="B351" t="s">
        <v>188</v>
      </c>
      <c r="C351" t="s">
        <v>834</v>
      </c>
      <c r="D351" t="s">
        <v>35</v>
      </c>
      <c r="E351" t="s">
        <v>41</v>
      </c>
      <c r="F351" t="s">
        <v>776</v>
      </c>
      <c r="G351" t="s">
        <v>644</v>
      </c>
      <c r="H351" t="s">
        <v>2897</v>
      </c>
      <c r="I351" t="s">
        <v>1065</v>
      </c>
      <c r="J351" t="s">
        <v>1219</v>
      </c>
      <c r="K351" t="s">
        <v>1591</v>
      </c>
      <c r="L351" t="s">
        <v>2138</v>
      </c>
      <c r="M351" t="s">
        <v>712</v>
      </c>
      <c r="N351" t="s">
        <v>659</v>
      </c>
      <c r="O351" t="s">
        <v>766</v>
      </c>
      <c r="P351" t="s">
        <v>1205</v>
      </c>
      <c r="Q351" t="s">
        <v>698</v>
      </c>
      <c r="R351" t="s">
        <v>768</v>
      </c>
      <c r="S351" t="s">
        <v>708</v>
      </c>
      <c r="T351" t="s">
        <v>1296</v>
      </c>
      <c r="U351" t="s">
        <v>711</v>
      </c>
      <c r="V351" t="s">
        <v>661</v>
      </c>
      <c r="W351" t="s">
        <v>1008</v>
      </c>
      <c r="X351" t="s">
        <v>2503</v>
      </c>
      <c r="Y351" t="s">
        <v>2448</v>
      </c>
      <c r="Z351" t="s">
        <v>661</v>
      </c>
      <c r="AA351" t="s">
        <v>2317</v>
      </c>
      <c r="AB351" t="s">
        <v>831</v>
      </c>
      <c r="AC351" t="s">
        <v>33</v>
      </c>
    </row>
    <row r="352" spans="1:29" x14ac:dyDescent="0.3">
      <c r="A352" t="s">
        <v>1906</v>
      </c>
      <c r="B352" t="s">
        <v>315</v>
      </c>
      <c r="C352" t="s">
        <v>993</v>
      </c>
      <c r="D352" t="s">
        <v>314</v>
      </c>
      <c r="E352" t="s">
        <v>52</v>
      </c>
      <c r="F352" t="s">
        <v>921</v>
      </c>
      <c r="G352" t="s">
        <v>921</v>
      </c>
      <c r="H352" t="s">
        <v>2898</v>
      </c>
      <c r="I352" t="s">
        <v>2299</v>
      </c>
      <c r="J352" t="s">
        <v>1073</v>
      </c>
      <c r="K352" t="s">
        <v>1385</v>
      </c>
      <c r="L352" t="s">
        <v>2672</v>
      </c>
      <c r="M352" t="s">
        <v>848</v>
      </c>
      <c r="N352" t="s">
        <v>1119</v>
      </c>
      <c r="O352" t="s">
        <v>741</v>
      </c>
      <c r="P352" t="s">
        <v>774</v>
      </c>
      <c r="Q352" t="s">
        <v>910</v>
      </c>
      <c r="R352" t="s">
        <v>710</v>
      </c>
      <c r="S352" t="s">
        <v>1296</v>
      </c>
      <c r="T352" t="s">
        <v>994</v>
      </c>
      <c r="U352" t="s">
        <v>2410</v>
      </c>
      <c r="V352" t="s">
        <v>676</v>
      </c>
      <c r="W352" t="s">
        <v>1274</v>
      </c>
      <c r="X352" t="s">
        <v>2899</v>
      </c>
      <c r="Y352" t="s">
        <v>929</v>
      </c>
      <c r="Z352" t="s">
        <v>2328</v>
      </c>
      <c r="AA352" t="s">
        <v>2449</v>
      </c>
      <c r="AB352" t="s">
        <v>803</v>
      </c>
      <c r="AC352" t="s">
        <v>33</v>
      </c>
    </row>
    <row r="353" spans="1:29" x14ac:dyDescent="0.3">
      <c r="A353" t="s">
        <v>1907</v>
      </c>
      <c r="B353" t="s">
        <v>450</v>
      </c>
      <c r="C353" t="s">
        <v>939</v>
      </c>
      <c r="D353" t="s">
        <v>294</v>
      </c>
      <c r="E353" t="s">
        <v>41</v>
      </c>
      <c r="F353" t="s">
        <v>738</v>
      </c>
      <c r="G353" t="s">
        <v>792</v>
      </c>
      <c r="H353" t="s">
        <v>2900</v>
      </c>
      <c r="I353" t="s">
        <v>1146</v>
      </c>
      <c r="J353" t="s">
        <v>1705</v>
      </c>
      <c r="K353" t="s">
        <v>1200</v>
      </c>
      <c r="L353" t="s">
        <v>2360</v>
      </c>
      <c r="M353" t="s">
        <v>667</v>
      </c>
      <c r="N353" t="s">
        <v>863</v>
      </c>
      <c r="O353" t="s">
        <v>1053</v>
      </c>
      <c r="P353" t="s">
        <v>1077</v>
      </c>
      <c r="Q353" t="s">
        <v>687</v>
      </c>
      <c r="R353" t="s">
        <v>1274</v>
      </c>
      <c r="S353" t="s">
        <v>953</v>
      </c>
      <c r="T353" t="s">
        <v>900</v>
      </c>
      <c r="U353" t="s">
        <v>711</v>
      </c>
      <c r="V353" t="s">
        <v>831</v>
      </c>
      <c r="W353" t="s">
        <v>768</v>
      </c>
      <c r="X353" t="s">
        <v>2639</v>
      </c>
      <c r="Y353" t="s">
        <v>710</v>
      </c>
      <c r="Z353" t="s">
        <v>2317</v>
      </c>
      <c r="AA353" t="s">
        <v>676</v>
      </c>
      <c r="AB353" t="s">
        <v>803</v>
      </c>
      <c r="AC353" t="s">
        <v>33</v>
      </c>
    </row>
    <row r="354" spans="1:29" x14ac:dyDescent="0.3">
      <c r="A354" t="s">
        <v>1910</v>
      </c>
      <c r="B354" t="s">
        <v>493</v>
      </c>
      <c r="C354" t="s">
        <v>715</v>
      </c>
      <c r="D354" t="s">
        <v>38</v>
      </c>
      <c r="E354" t="s">
        <v>52</v>
      </c>
      <c r="F354" t="s">
        <v>1037</v>
      </c>
      <c r="G354" t="s">
        <v>792</v>
      </c>
      <c r="H354" t="s">
        <v>2901</v>
      </c>
      <c r="I354" t="s">
        <v>730</v>
      </c>
      <c r="J354" t="s">
        <v>1072</v>
      </c>
      <c r="K354" t="s">
        <v>843</v>
      </c>
      <c r="L354" t="s">
        <v>2086</v>
      </c>
      <c r="M354" t="s">
        <v>712</v>
      </c>
      <c r="N354" t="s">
        <v>741</v>
      </c>
      <c r="O354" t="s">
        <v>751</v>
      </c>
      <c r="P354" t="s">
        <v>847</v>
      </c>
      <c r="Q354" t="s">
        <v>815</v>
      </c>
      <c r="R354" t="s">
        <v>1016</v>
      </c>
      <c r="S354" t="s">
        <v>709</v>
      </c>
      <c r="T354" t="s">
        <v>659</v>
      </c>
      <c r="U354" t="s">
        <v>1274</v>
      </c>
      <c r="V354" t="s">
        <v>711</v>
      </c>
      <c r="W354" t="s">
        <v>768</v>
      </c>
      <c r="X354" t="s">
        <v>2494</v>
      </c>
      <c r="Y354" t="s">
        <v>2902</v>
      </c>
      <c r="Z354" t="s">
        <v>1016</v>
      </c>
      <c r="AA354" t="s">
        <v>2289</v>
      </c>
      <c r="AB354" t="s">
        <v>2285</v>
      </c>
      <c r="AC354" t="s">
        <v>33</v>
      </c>
    </row>
    <row r="355" spans="1:29" x14ac:dyDescent="0.3">
      <c r="A355" t="s">
        <v>1913</v>
      </c>
      <c r="B355" t="s">
        <v>409</v>
      </c>
      <c r="C355" t="s">
        <v>692</v>
      </c>
      <c r="D355" t="s">
        <v>67</v>
      </c>
      <c r="E355" t="s">
        <v>52</v>
      </c>
      <c r="F355" t="s">
        <v>794</v>
      </c>
      <c r="G355" t="s">
        <v>670</v>
      </c>
      <c r="H355" t="s">
        <v>2903</v>
      </c>
      <c r="I355" t="s">
        <v>1464</v>
      </c>
      <c r="J355" t="s">
        <v>1209</v>
      </c>
      <c r="K355" t="s">
        <v>1215</v>
      </c>
      <c r="L355" t="s">
        <v>1444</v>
      </c>
      <c r="M355" t="s">
        <v>899</v>
      </c>
      <c r="N355" t="s">
        <v>825</v>
      </c>
      <c r="O355" t="s">
        <v>683</v>
      </c>
      <c r="P355" t="s">
        <v>1169</v>
      </c>
      <c r="Q355" t="s">
        <v>668</v>
      </c>
      <c r="R355" t="s">
        <v>772</v>
      </c>
      <c r="S355" t="s">
        <v>1367</v>
      </c>
      <c r="T355" t="s">
        <v>1178</v>
      </c>
      <c r="U355" t="s">
        <v>729</v>
      </c>
      <c r="V355" t="s">
        <v>729</v>
      </c>
      <c r="W355" t="s">
        <v>1016</v>
      </c>
      <c r="X355" t="s">
        <v>2487</v>
      </c>
      <c r="Y355" t="s">
        <v>2438</v>
      </c>
      <c r="Z355" t="s">
        <v>929</v>
      </c>
      <c r="AA355" t="s">
        <v>2294</v>
      </c>
      <c r="AB355" t="s">
        <v>676</v>
      </c>
      <c r="AC355" t="s">
        <v>33</v>
      </c>
    </row>
    <row r="356" spans="1:29" x14ac:dyDescent="0.3">
      <c r="A356" t="s">
        <v>1914</v>
      </c>
      <c r="B356" t="s">
        <v>477</v>
      </c>
      <c r="C356" t="s">
        <v>834</v>
      </c>
      <c r="D356" t="s">
        <v>304</v>
      </c>
      <c r="E356" t="s">
        <v>28</v>
      </c>
      <c r="F356" t="s">
        <v>794</v>
      </c>
      <c r="G356" t="s">
        <v>714</v>
      </c>
      <c r="H356" t="s">
        <v>2904</v>
      </c>
      <c r="I356" t="s">
        <v>1004</v>
      </c>
      <c r="J356" t="s">
        <v>1057</v>
      </c>
      <c r="K356" t="s">
        <v>1322</v>
      </c>
      <c r="L356" t="s">
        <v>797</v>
      </c>
      <c r="M356" t="s">
        <v>844</v>
      </c>
      <c r="N356" t="s">
        <v>1173</v>
      </c>
      <c r="O356" t="s">
        <v>673</v>
      </c>
      <c r="P356" t="s">
        <v>741</v>
      </c>
      <c r="Q356" t="s">
        <v>668</v>
      </c>
      <c r="R356" t="s">
        <v>661</v>
      </c>
      <c r="S356" t="s">
        <v>751</v>
      </c>
      <c r="T356" t="s">
        <v>1286</v>
      </c>
      <c r="U356" t="s">
        <v>803</v>
      </c>
      <c r="V356" t="s">
        <v>773</v>
      </c>
      <c r="W356" t="s">
        <v>661</v>
      </c>
      <c r="X356" t="s">
        <v>2652</v>
      </c>
      <c r="Y356" t="s">
        <v>2317</v>
      </c>
      <c r="Z356" t="s">
        <v>2267</v>
      </c>
      <c r="AA356" t="s">
        <v>2438</v>
      </c>
      <c r="AB356" t="s">
        <v>1274</v>
      </c>
      <c r="AC356" t="s">
        <v>33</v>
      </c>
    </row>
    <row r="357" spans="1:29" x14ac:dyDescent="0.3">
      <c r="A357" t="s">
        <v>1916</v>
      </c>
      <c r="B357" t="s">
        <v>235</v>
      </c>
      <c r="C357" t="s">
        <v>715</v>
      </c>
      <c r="D357" t="s">
        <v>38</v>
      </c>
      <c r="E357" t="s">
        <v>28</v>
      </c>
      <c r="F357" t="s">
        <v>776</v>
      </c>
      <c r="G357" t="s">
        <v>670</v>
      </c>
      <c r="H357" t="s">
        <v>2905</v>
      </c>
      <c r="I357" t="s">
        <v>1414</v>
      </c>
      <c r="J357" t="s">
        <v>765</v>
      </c>
      <c r="K357" t="s">
        <v>2656</v>
      </c>
      <c r="L357" t="s">
        <v>2152</v>
      </c>
      <c r="M357" t="s">
        <v>1199</v>
      </c>
      <c r="N357" t="s">
        <v>1075</v>
      </c>
      <c r="O357" t="s">
        <v>1243</v>
      </c>
      <c r="P357" t="s">
        <v>1480</v>
      </c>
      <c r="Q357" t="s">
        <v>848</v>
      </c>
      <c r="R357" t="s">
        <v>1016</v>
      </c>
      <c r="S357" t="s">
        <v>1103</v>
      </c>
      <c r="T357" t="s">
        <v>935</v>
      </c>
      <c r="U357" t="s">
        <v>773</v>
      </c>
      <c r="V357" t="s">
        <v>661</v>
      </c>
      <c r="W357" t="s">
        <v>929</v>
      </c>
      <c r="X357" t="s">
        <v>2348</v>
      </c>
      <c r="Y357" t="s">
        <v>2465</v>
      </c>
      <c r="Z357" t="s">
        <v>910</v>
      </c>
      <c r="AA357" t="s">
        <v>2369</v>
      </c>
      <c r="AB357" t="s">
        <v>676</v>
      </c>
      <c r="AC357" t="s">
        <v>33</v>
      </c>
    </row>
    <row r="358" spans="1:29" x14ac:dyDescent="0.3">
      <c r="A358" t="s">
        <v>1919</v>
      </c>
      <c r="B358" t="s">
        <v>293</v>
      </c>
      <c r="C358" t="s">
        <v>671</v>
      </c>
      <c r="D358" t="s">
        <v>294</v>
      </c>
      <c r="E358" t="s">
        <v>50</v>
      </c>
      <c r="F358" t="s">
        <v>931</v>
      </c>
      <c r="G358" t="s">
        <v>931</v>
      </c>
      <c r="H358" t="s">
        <v>2906</v>
      </c>
      <c r="I358" t="s">
        <v>1768</v>
      </c>
      <c r="J358" t="s">
        <v>1280</v>
      </c>
      <c r="K358" t="s">
        <v>1765</v>
      </c>
      <c r="L358" t="s">
        <v>765</v>
      </c>
      <c r="M358" t="s">
        <v>884</v>
      </c>
      <c r="N358" t="s">
        <v>930</v>
      </c>
      <c r="O358" t="s">
        <v>1214</v>
      </c>
      <c r="P358" t="s">
        <v>859</v>
      </c>
      <c r="Q358" t="s">
        <v>687</v>
      </c>
      <c r="R358" t="s">
        <v>688</v>
      </c>
      <c r="S358" t="s">
        <v>1042</v>
      </c>
      <c r="T358" t="s">
        <v>647</v>
      </c>
      <c r="U358" t="s">
        <v>661</v>
      </c>
      <c r="V358" t="s">
        <v>773</v>
      </c>
      <c r="W358" t="s">
        <v>929</v>
      </c>
      <c r="X358" t="s">
        <v>2327</v>
      </c>
      <c r="Y358" t="s">
        <v>936</v>
      </c>
      <c r="Z358" t="s">
        <v>2449</v>
      </c>
      <c r="AA358" t="s">
        <v>721</v>
      </c>
      <c r="AB358" t="s">
        <v>729</v>
      </c>
      <c r="AC358" t="s">
        <v>33</v>
      </c>
    </row>
    <row r="359" spans="1:29" x14ac:dyDescent="0.3">
      <c r="A359" t="s">
        <v>1921</v>
      </c>
      <c r="B359" t="s">
        <v>518</v>
      </c>
      <c r="C359" t="s">
        <v>692</v>
      </c>
      <c r="D359" t="s">
        <v>297</v>
      </c>
      <c r="E359" t="s">
        <v>36</v>
      </c>
      <c r="F359" t="s">
        <v>1113</v>
      </c>
      <c r="G359" t="s">
        <v>1375</v>
      </c>
      <c r="H359" t="s">
        <v>2907</v>
      </c>
      <c r="I359" t="s">
        <v>1193</v>
      </c>
      <c r="J359" t="s">
        <v>1249</v>
      </c>
      <c r="K359" t="s">
        <v>1483</v>
      </c>
      <c r="L359" t="s">
        <v>2308</v>
      </c>
      <c r="M359" t="s">
        <v>667</v>
      </c>
      <c r="N359" t="s">
        <v>1169</v>
      </c>
      <c r="O359" t="s">
        <v>682</v>
      </c>
      <c r="P359" t="s">
        <v>780</v>
      </c>
      <c r="Q359" t="s">
        <v>665</v>
      </c>
      <c r="R359" t="s">
        <v>773</v>
      </c>
      <c r="S359" t="s">
        <v>820</v>
      </c>
      <c r="T359" t="s">
        <v>780</v>
      </c>
      <c r="U359" t="s">
        <v>711</v>
      </c>
      <c r="V359" t="s">
        <v>676</v>
      </c>
      <c r="W359" t="s">
        <v>729</v>
      </c>
      <c r="X359" t="s">
        <v>2402</v>
      </c>
      <c r="Y359" t="s">
        <v>2369</v>
      </c>
      <c r="Z359" t="s">
        <v>2316</v>
      </c>
      <c r="AA359" t="s">
        <v>2541</v>
      </c>
      <c r="AB359" t="s">
        <v>1274</v>
      </c>
      <c r="AC359" t="s">
        <v>33</v>
      </c>
    </row>
    <row r="360" spans="1:29" x14ac:dyDescent="0.3">
      <c r="A360" t="s">
        <v>1923</v>
      </c>
      <c r="B360" t="s">
        <v>385</v>
      </c>
      <c r="C360" t="s">
        <v>993</v>
      </c>
      <c r="D360" t="s">
        <v>43</v>
      </c>
      <c r="E360" t="s">
        <v>50</v>
      </c>
      <c r="F360" t="s">
        <v>671</v>
      </c>
      <c r="G360" t="s">
        <v>644</v>
      </c>
      <c r="H360" t="s">
        <v>2255</v>
      </c>
      <c r="I360" t="s">
        <v>1625</v>
      </c>
      <c r="J360" t="s">
        <v>1433</v>
      </c>
      <c r="K360" t="s">
        <v>2564</v>
      </c>
      <c r="L360" t="s">
        <v>1277</v>
      </c>
      <c r="M360" t="s">
        <v>732</v>
      </c>
      <c r="N360" t="s">
        <v>1720</v>
      </c>
      <c r="O360" t="s">
        <v>1173</v>
      </c>
      <c r="P360" t="s">
        <v>1042</v>
      </c>
      <c r="Q360" t="s">
        <v>651</v>
      </c>
      <c r="R360" t="s">
        <v>698</v>
      </c>
      <c r="S360" t="s">
        <v>1373</v>
      </c>
      <c r="T360" t="s">
        <v>774</v>
      </c>
      <c r="U360" t="s">
        <v>666</v>
      </c>
      <c r="V360" t="s">
        <v>666</v>
      </c>
      <c r="W360" t="s">
        <v>698</v>
      </c>
      <c r="X360" t="s">
        <v>2309</v>
      </c>
      <c r="Y360" t="s">
        <v>782</v>
      </c>
      <c r="Z360" t="s">
        <v>929</v>
      </c>
      <c r="AA360" t="s">
        <v>927</v>
      </c>
      <c r="AB360" t="s">
        <v>661</v>
      </c>
      <c r="AC360" t="s">
        <v>33</v>
      </c>
    </row>
    <row r="361" spans="1:29" x14ac:dyDescent="0.3">
      <c r="A361" t="s">
        <v>1925</v>
      </c>
      <c r="B361" t="s">
        <v>342</v>
      </c>
      <c r="C361" t="s">
        <v>902</v>
      </c>
      <c r="D361" t="s">
        <v>327</v>
      </c>
      <c r="E361" t="s">
        <v>36</v>
      </c>
      <c r="F361" t="s">
        <v>793</v>
      </c>
      <c r="G361" t="s">
        <v>860</v>
      </c>
      <c r="H361" t="s">
        <v>2255</v>
      </c>
      <c r="I361" t="s">
        <v>1056</v>
      </c>
      <c r="J361" t="s">
        <v>1123</v>
      </c>
      <c r="K361" t="s">
        <v>1174</v>
      </c>
      <c r="L361" t="s">
        <v>823</v>
      </c>
      <c r="M361" t="s">
        <v>871</v>
      </c>
      <c r="N361" t="s">
        <v>1330</v>
      </c>
      <c r="O361" t="s">
        <v>844</v>
      </c>
      <c r="P361" t="s">
        <v>1325</v>
      </c>
      <c r="Q361" t="s">
        <v>772</v>
      </c>
      <c r="R361" t="s">
        <v>729</v>
      </c>
      <c r="S361" t="s">
        <v>686</v>
      </c>
      <c r="T361" t="s">
        <v>1589</v>
      </c>
      <c r="U361" t="s">
        <v>711</v>
      </c>
      <c r="V361" t="s">
        <v>831</v>
      </c>
      <c r="W361" t="s">
        <v>768</v>
      </c>
      <c r="X361" t="s">
        <v>2464</v>
      </c>
      <c r="Y361" t="s">
        <v>2285</v>
      </c>
      <c r="Z361" t="s">
        <v>2387</v>
      </c>
      <c r="AA361" t="s">
        <v>2387</v>
      </c>
      <c r="AB361" t="s">
        <v>831</v>
      </c>
      <c r="AC361" t="s">
        <v>33</v>
      </c>
    </row>
    <row r="362" spans="1:29" x14ac:dyDescent="0.3">
      <c r="A362" t="s">
        <v>1927</v>
      </c>
      <c r="B362" t="s">
        <v>199</v>
      </c>
      <c r="C362" t="s">
        <v>818</v>
      </c>
      <c r="D362" t="s">
        <v>78</v>
      </c>
      <c r="E362" t="s">
        <v>41</v>
      </c>
      <c r="F362" t="s">
        <v>835</v>
      </c>
      <c r="G362" t="s">
        <v>714</v>
      </c>
      <c r="H362" t="s">
        <v>2246</v>
      </c>
      <c r="I362" t="s">
        <v>785</v>
      </c>
      <c r="J362" t="s">
        <v>1220</v>
      </c>
      <c r="K362" t="s">
        <v>1783</v>
      </c>
      <c r="L362" t="s">
        <v>2314</v>
      </c>
      <c r="M362" t="s">
        <v>840</v>
      </c>
      <c r="N362" t="s">
        <v>1083</v>
      </c>
      <c r="O362" t="s">
        <v>1231</v>
      </c>
      <c r="P362" t="s">
        <v>659</v>
      </c>
      <c r="Q362" t="s">
        <v>735</v>
      </c>
      <c r="R362" t="s">
        <v>689</v>
      </c>
      <c r="S362" t="s">
        <v>1353</v>
      </c>
      <c r="T362" t="s">
        <v>769</v>
      </c>
      <c r="U362" t="s">
        <v>711</v>
      </c>
      <c r="V362" t="s">
        <v>661</v>
      </c>
      <c r="W362" t="s">
        <v>1008</v>
      </c>
      <c r="X362" t="s">
        <v>2293</v>
      </c>
      <c r="Y362" t="s">
        <v>2294</v>
      </c>
      <c r="Z362" t="s">
        <v>689</v>
      </c>
      <c r="AA362" t="s">
        <v>665</v>
      </c>
      <c r="AB362" t="s">
        <v>773</v>
      </c>
      <c r="AC362" t="s">
        <v>33</v>
      </c>
    </row>
    <row r="363" spans="1:29" x14ac:dyDescent="0.3">
      <c r="A363" t="s">
        <v>1928</v>
      </c>
      <c r="B363" t="s">
        <v>452</v>
      </c>
      <c r="C363" t="s">
        <v>1037</v>
      </c>
      <c r="D363" t="s">
        <v>304</v>
      </c>
      <c r="E363" t="s">
        <v>50</v>
      </c>
      <c r="F363" t="s">
        <v>1166</v>
      </c>
      <c r="G363" t="s">
        <v>691</v>
      </c>
      <c r="H363" t="s">
        <v>2232</v>
      </c>
      <c r="I363" t="s">
        <v>1435</v>
      </c>
      <c r="J363" t="s">
        <v>1619</v>
      </c>
      <c r="K363" t="s">
        <v>2315</v>
      </c>
      <c r="L363" t="s">
        <v>1836</v>
      </c>
      <c r="M363" t="s">
        <v>779</v>
      </c>
      <c r="N363" t="s">
        <v>1042</v>
      </c>
      <c r="O363" t="s">
        <v>905</v>
      </c>
      <c r="P363" t="s">
        <v>935</v>
      </c>
      <c r="Q363" t="s">
        <v>1016</v>
      </c>
      <c r="R363" t="s">
        <v>712</v>
      </c>
      <c r="S363" t="s">
        <v>1227</v>
      </c>
      <c r="T363" t="s">
        <v>811</v>
      </c>
      <c r="U363" t="s">
        <v>687</v>
      </c>
      <c r="V363" t="s">
        <v>773</v>
      </c>
      <c r="W363" t="s">
        <v>665</v>
      </c>
      <c r="X363" t="s">
        <v>2706</v>
      </c>
      <c r="Y363" t="s">
        <v>2387</v>
      </c>
      <c r="Z363" t="s">
        <v>1008</v>
      </c>
      <c r="AA363" t="s">
        <v>1274</v>
      </c>
      <c r="AB363" t="s">
        <v>803</v>
      </c>
      <c r="AC363" t="s">
        <v>33</v>
      </c>
    </row>
    <row r="364" spans="1:29" x14ac:dyDescent="0.3">
      <c r="A364" t="s">
        <v>1929</v>
      </c>
      <c r="B364" t="s">
        <v>210</v>
      </c>
      <c r="C364" t="s">
        <v>738</v>
      </c>
      <c r="D364" t="s">
        <v>35</v>
      </c>
      <c r="E364" t="s">
        <v>52</v>
      </c>
      <c r="F364" t="s">
        <v>1163</v>
      </c>
      <c r="G364" t="s">
        <v>691</v>
      </c>
      <c r="H364" t="s">
        <v>2232</v>
      </c>
      <c r="I364" t="s">
        <v>882</v>
      </c>
      <c r="J364" t="s">
        <v>1716</v>
      </c>
      <c r="K364" t="s">
        <v>968</v>
      </c>
      <c r="L364" t="s">
        <v>1940</v>
      </c>
      <c r="M364" t="s">
        <v>771</v>
      </c>
      <c r="N364" t="s">
        <v>2319</v>
      </c>
      <c r="O364" t="s">
        <v>673</v>
      </c>
      <c r="P364" t="s">
        <v>1004</v>
      </c>
      <c r="Q364" t="s">
        <v>929</v>
      </c>
      <c r="R364" t="s">
        <v>768</v>
      </c>
      <c r="S364" t="s">
        <v>1296</v>
      </c>
      <c r="T364" t="s">
        <v>1178</v>
      </c>
      <c r="U364" t="s">
        <v>2285</v>
      </c>
      <c r="V364" t="s">
        <v>661</v>
      </c>
      <c r="W364" t="s">
        <v>729</v>
      </c>
      <c r="X364" t="s">
        <v>2721</v>
      </c>
      <c r="Y364" t="s">
        <v>2526</v>
      </c>
      <c r="Z364" t="s">
        <v>803</v>
      </c>
      <c r="AA364" t="s">
        <v>2637</v>
      </c>
      <c r="AB364" t="s">
        <v>2449</v>
      </c>
      <c r="AC364" t="s">
        <v>33</v>
      </c>
    </row>
    <row r="365" spans="1:29" x14ac:dyDescent="0.3">
      <c r="A365" t="s">
        <v>1930</v>
      </c>
      <c r="B365" t="s">
        <v>253</v>
      </c>
      <c r="C365" t="s">
        <v>645</v>
      </c>
      <c r="D365" t="s">
        <v>38</v>
      </c>
      <c r="E365" t="s">
        <v>36</v>
      </c>
      <c r="F365" t="s">
        <v>692</v>
      </c>
      <c r="G365" t="s">
        <v>737</v>
      </c>
      <c r="H365" t="s">
        <v>2217</v>
      </c>
      <c r="I365" t="s">
        <v>785</v>
      </c>
      <c r="J365" t="s">
        <v>1051</v>
      </c>
      <c r="K365" t="s">
        <v>987</v>
      </c>
      <c r="L365" t="s">
        <v>2533</v>
      </c>
      <c r="M365" t="s">
        <v>882</v>
      </c>
      <c r="N365" t="s">
        <v>1184</v>
      </c>
      <c r="O365" t="s">
        <v>678</v>
      </c>
      <c r="P365" t="s">
        <v>1169</v>
      </c>
      <c r="Q365" t="s">
        <v>919</v>
      </c>
      <c r="R365" t="s">
        <v>756</v>
      </c>
      <c r="S365" t="s">
        <v>1184</v>
      </c>
      <c r="T365" t="s">
        <v>1373</v>
      </c>
      <c r="U365" t="s">
        <v>676</v>
      </c>
      <c r="V365" t="s">
        <v>768</v>
      </c>
      <c r="W365" t="s">
        <v>666</v>
      </c>
      <c r="X365" t="s">
        <v>2496</v>
      </c>
      <c r="Y365" t="s">
        <v>2328</v>
      </c>
      <c r="Z365" t="s">
        <v>729</v>
      </c>
      <c r="AA365" t="s">
        <v>2316</v>
      </c>
      <c r="AB365" t="s">
        <v>676</v>
      </c>
      <c r="AC365" t="s">
        <v>33</v>
      </c>
    </row>
    <row r="366" spans="1:29" x14ac:dyDescent="0.3">
      <c r="A366" t="s">
        <v>1931</v>
      </c>
      <c r="B366" t="s">
        <v>375</v>
      </c>
      <c r="C366" t="s">
        <v>888</v>
      </c>
      <c r="D366" t="s">
        <v>327</v>
      </c>
      <c r="E366" t="s">
        <v>28</v>
      </c>
      <c r="F366" t="s">
        <v>888</v>
      </c>
      <c r="G366" t="s">
        <v>775</v>
      </c>
      <c r="H366" t="s">
        <v>2201</v>
      </c>
      <c r="I366" t="s">
        <v>837</v>
      </c>
      <c r="J366" t="s">
        <v>1558</v>
      </c>
      <c r="K366" t="s">
        <v>2908</v>
      </c>
      <c r="L366" t="s">
        <v>1120</v>
      </c>
      <c r="M366" t="s">
        <v>1065</v>
      </c>
      <c r="N366" t="s">
        <v>1598</v>
      </c>
      <c r="O366" t="s">
        <v>1255</v>
      </c>
      <c r="P366" t="s">
        <v>785</v>
      </c>
      <c r="Q366" t="s">
        <v>729</v>
      </c>
      <c r="R366" t="s">
        <v>871</v>
      </c>
      <c r="S366" t="s">
        <v>648</v>
      </c>
      <c r="T366" t="s">
        <v>1338</v>
      </c>
      <c r="U366" t="s">
        <v>1016</v>
      </c>
      <c r="V366" t="s">
        <v>733</v>
      </c>
      <c r="W366" t="s">
        <v>698</v>
      </c>
      <c r="X366" t="s">
        <v>2343</v>
      </c>
      <c r="Y366" t="s">
        <v>687</v>
      </c>
      <c r="Z366" t="s">
        <v>1274</v>
      </c>
      <c r="AA366" t="s">
        <v>772</v>
      </c>
      <c r="AB366" t="s">
        <v>733</v>
      </c>
      <c r="AC366" t="s">
        <v>33</v>
      </c>
    </row>
    <row r="367" spans="1:29" x14ac:dyDescent="0.3">
      <c r="A367" t="s">
        <v>1934</v>
      </c>
      <c r="B367" t="s">
        <v>544</v>
      </c>
      <c r="C367" t="s">
        <v>834</v>
      </c>
      <c r="D367" t="s">
        <v>307</v>
      </c>
      <c r="E367" t="s">
        <v>28</v>
      </c>
      <c r="F367" t="s">
        <v>1037</v>
      </c>
      <c r="G367" t="s">
        <v>818</v>
      </c>
      <c r="H367" t="s">
        <v>2199</v>
      </c>
      <c r="I367" t="s">
        <v>1241</v>
      </c>
      <c r="J367" t="s">
        <v>1396</v>
      </c>
      <c r="K367" t="s">
        <v>968</v>
      </c>
      <c r="L367" t="s">
        <v>2696</v>
      </c>
      <c r="M367" t="s">
        <v>659</v>
      </c>
      <c r="N367" t="s">
        <v>1676</v>
      </c>
      <c r="O367" t="s">
        <v>1231</v>
      </c>
      <c r="P367" t="s">
        <v>1151</v>
      </c>
      <c r="Q367" t="s">
        <v>735</v>
      </c>
      <c r="R367" t="s">
        <v>652</v>
      </c>
      <c r="S367" t="s">
        <v>830</v>
      </c>
      <c r="T367" t="s">
        <v>1115</v>
      </c>
      <c r="U367" t="s">
        <v>733</v>
      </c>
      <c r="V367" t="s">
        <v>729</v>
      </c>
      <c r="W367" t="s">
        <v>687</v>
      </c>
      <c r="X367" t="s">
        <v>2611</v>
      </c>
      <c r="Y367" t="s">
        <v>2317</v>
      </c>
      <c r="Z367" t="s">
        <v>666</v>
      </c>
      <c r="AA367" t="s">
        <v>2432</v>
      </c>
      <c r="AB367" t="s">
        <v>676</v>
      </c>
      <c r="AC367" t="s">
        <v>33</v>
      </c>
    </row>
    <row r="368" spans="1:29" x14ac:dyDescent="0.3">
      <c r="A368" t="s">
        <v>1935</v>
      </c>
      <c r="B368" t="s">
        <v>573</v>
      </c>
      <c r="C368" t="s">
        <v>902</v>
      </c>
      <c r="D368" t="s">
        <v>321</v>
      </c>
      <c r="E368" t="s">
        <v>50</v>
      </c>
      <c r="F368" t="s">
        <v>818</v>
      </c>
      <c r="G368" t="s">
        <v>645</v>
      </c>
      <c r="H368" t="s">
        <v>2191</v>
      </c>
      <c r="I368" t="s">
        <v>942</v>
      </c>
      <c r="J368" t="s">
        <v>697</v>
      </c>
      <c r="K368" t="s">
        <v>1319</v>
      </c>
      <c r="L368" t="s">
        <v>2368</v>
      </c>
      <c r="M368" t="s">
        <v>770</v>
      </c>
      <c r="N368" t="s">
        <v>1768</v>
      </c>
      <c r="O368" t="s">
        <v>2299</v>
      </c>
      <c r="P368" t="s">
        <v>658</v>
      </c>
      <c r="Q368" t="s">
        <v>1008</v>
      </c>
      <c r="R368" t="s">
        <v>871</v>
      </c>
      <c r="S368" t="s">
        <v>891</v>
      </c>
      <c r="T368" t="s">
        <v>1464</v>
      </c>
      <c r="U368" t="s">
        <v>676</v>
      </c>
      <c r="V368" t="s">
        <v>711</v>
      </c>
      <c r="W368" t="s">
        <v>729</v>
      </c>
      <c r="X368" t="s">
        <v>2531</v>
      </c>
      <c r="Y368" t="s">
        <v>2795</v>
      </c>
      <c r="Z368" t="s">
        <v>1274</v>
      </c>
      <c r="AA368" t="s">
        <v>2795</v>
      </c>
      <c r="AB368" t="s">
        <v>2410</v>
      </c>
      <c r="AC368" t="s">
        <v>33</v>
      </c>
    </row>
    <row r="369" spans="1:29" x14ac:dyDescent="0.3">
      <c r="A369" t="s">
        <v>1936</v>
      </c>
      <c r="B369" t="s">
        <v>215</v>
      </c>
      <c r="C369" t="s">
        <v>738</v>
      </c>
      <c r="D369" t="s">
        <v>55</v>
      </c>
      <c r="E369" t="s">
        <v>41</v>
      </c>
      <c r="F369" t="s">
        <v>932</v>
      </c>
      <c r="G369" t="s">
        <v>714</v>
      </c>
      <c r="H369" t="s">
        <v>2180</v>
      </c>
      <c r="I369" t="s">
        <v>1065</v>
      </c>
      <c r="J369" t="s">
        <v>787</v>
      </c>
      <c r="K369" t="s">
        <v>1565</v>
      </c>
      <c r="L369" t="s">
        <v>1248</v>
      </c>
      <c r="M369" t="s">
        <v>801</v>
      </c>
      <c r="N369" t="s">
        <v>801</v>
      </c>
      <c r="O369" t="s">
        <v>801</v>
      </c>
      <c r="P369" t="s">
        <v>824</v>
      </c>
      <c r="Q369" t="s">
        <v>879</v>
      </c>
      <c r="R369" t="s">
        <v>733</v>
      </c>
      <c r="S369" t="s">
        <v>991</v>
      </c>
      <c r="T369" t="s">
        <v>1065</v>
      </c>
      <c r="U369" t="s">
        <v>661</v>
      </c>
      <c r="V369" t="s">
        <v>768</v>
      </c>
      <c r="W369" t="s">
        <v>1016</v>
      </c>
      <c r="X369" t="s">
        <v>2706</v>
      </c>
      <c r="Y369" t="s">
        <v>2441</v>
      </c>
      <c r="Z369" t="s">
        <v>919</v>
      </c>
      <c r="AA369" t="s">
        <v>2410</v>
      </c>
      <c r="AB369" t="s">
        <v>676</v>
      </c>
      <c r="AC369" t="s">
        <v>33</v>
      </c>
    </row>
    <row r="370" spans="1:29" x14ac:dyDescent="0.3">
      <c r="A370" t="s">
        <v>1939</v>
      </c>
      <c r="B370" t="s">
        <v>203</v>
      </c>
      <c r="C370" t="s">
        <v>939</v>
      </c>
      <c r="D370" t="s">
        <v>55</v>
      </c>
      <c r="E370" t="s">
        <v>36</v>
      </c>
      <c r="F370" t="s">
        <v>1139</v>
      </c>
      <c r="G370" t="s">
        <v>644</v>
      </c>
      <c r="H370" t="s">
        <v>2171</v>
      </c>
      <c r="I370" t="s">
        <v>709</v>
      </c>
      <c r="J370" t="s">
        <v>1679</v>
      </c>
      <c r="K370" t="s">
        <v>1723</v>
      </c>
      <c r="L370" t="s">
        <v>2531</v>
      </c>
      <c r="M370" t="s">
        <v>782</v>
      </c>
      <c r="N370" t="s">
        <v>769</v>
      </c>
      <c r="O370" t="s">
        <v>1053</v>
      </c>
      <c r="P370" t="s">
        <v>1340</v>
      </c>
      <c r="Q370" t="s">
        <v>756</v>
      </c>
      <c r="R370" t="s">
        <v>676</v>
      </c>
      <c r="S370" t="s">
        <v>1557</v>
      </c>
      <c r="T370" t="s">
        <v>1516</v>
      </c>
      <c r="U370" t="s">
        <v>2349</v>
      </c>
      <c r="V370" t="s">
        <v>711</v>
      </c>
      <c r="W370" t="s">
        <v>831</v>
      </c>
      <c r="X370" t="s">
        <v>2628</v>
      </c>
      <c r="Y370" t="s">
        <v>2351</v>
      </c>
      <c r="Z370" t="s">
        <v>2266</v>
      </c>
      <c r="AA370" t="s">
        <v>2873</v>
      </c>
      <c r="AB370" t="s">
        <v>2449</v>
      </c>
      <c r="AC370" t="s">
        <v>33</v>
      </c>
    </row>
    <row r="371" spans="1:29" x14ac:dyDescent="0.3">
      <c r="A371" t="s">
        <v>1941</v>
      </c>
      <c r="B371" t="s">
        <v>507</v>
      </c>
      <c r="C371" t="s">
        <v>834</v>
      </c>
      <c r="D371" t="s">
        <v>716</v>
      </c>
      <c r="E371" t="s">
        <v>41</v>
      </c>
      <c r="F371" t="s">
        <v>1076</v>
      </c>
      <c r="G371" t="s">
        <v>1375</v>
      </c>
      <c r="H371" t="s">
        <v>2169</v>
      </c>
      <c r="I371" t="s">
        <v>1233</v>
      </c>
      <c r="J371" t="s">
        <v>1123</v>
      </c>
      <c r="K371" t="s">
        <v>1535</v>
      </c>
      <c r="L371" t="s">
        <v>1156</v>
      </c>
      <c r="M371" t="s">
        <v>881</v>
      </c>
      <c r="N371" t="s">
        <v>1199</v>
      </c>
      <c r="O371" t="s">
        <v>820</v>
      </c>
      <c r="P371" t="s">
        <v>1065</v>
      </c>
      <c r="Q371" t="s">
        <v>667</v>
      </c>
      <c r="R371" t="s">
        <v>667</v>
      </c>
      <c r="S371" t="s">
        <v>1042</v>
      </c>
      <c r="T371" t="s">
        <v>1042</v>
      </c>
      <c r="U371" t="s">
        <v>831</v>
      </c>
      <c r="V371" t="s">
        <v>733</v>
      </c>
      <c r="W371" t="s">
        <v>711</v>
      </c>
      <c r="X371" t="s">
        <v>2852</v>
      </c>
      <c r="Y371" t="s">
        <v>2351</v>
      </c>
      <c r="Z371" t="s">
        <v>733</v>
      </c>
      <c r="AA371" t="s">
        <v>2483</v>
      </c>
      <c r="AB371" t="s">
        <v>2285</v>
      </c>
      <c r="AC371" t="s">
        <v>33</v>
      </c>
    </row>
    <row r="372" spans="1:29" x14ac:dyDescent="0.3">
      <c r="A372" t="s">
        <v>1944</v>
      </c>
      <c r="B372" t="s">
        <v>221</v>
      </c>
      <c r="C372" t="s">
        <v>793</v>
      </c>
      <c r="D372" t="s">
        <v>40</v>
      </c>
      <c r="E372" t="s">
        <v>36</v>
      </c>
      <c r="F372" t="s">
        <v>889</v>
      </c>
      <c r="G372" t="s">
        <v>644</v>
      </c>
      <c r="H372" t="s">
        <v>2166</v>
      </c>
      <c r="I372" t="s">
        <v>1193</v>
      </c>
      <c r="J372" t="s">
        <v>2102</v>
      </c>
      <c r="K372" t="s">
        <v>763</v>
      </c>
      <c r="L372" t="s">
        <v>2746</v>
      </c>
      <c r="M372" t="s">
        <v>662</v>
      </c>
      <c r="N372" t="s">
        <v>707</v>
      </c>
      <c r="O372" t="s">
        <v>840</v>
      </c>
      <c r="P372" t="s">
        <v>1032</v>
      </c>
      <c r="Q372" t="s">
        <v>1016</v>
      </c>
      <c r="R372" t="s">
        <v>782</v>
      </c>
      <c r="S372" t="s">
        <v>837</v>
      </c>
      <c r="T372" t="s">
        <v>1251</v>
      </c>
      <c r="U372" t="s">
        <v>773</v>
      </c>
      <c r="V372" t="s">
        <v>711</v>
      </c>
      <c r="W372" t="s">
        <v>772</v>
      </c>
      <c r="X372" t="s">
        <v>2607</v>
      </c>
      <c r="Y372" t="s">
        <v>831</v>
      </c>
      <c r="Z372" t="s">
        <v>666</v>
      </c>
      <c r="AA372" t="s">
        <v>772</v>
      </c>
      <c r="AB372" t="s">
        <v>733</v>
      </c>
      <c r="AC372" t="s">
        <v>33</v>
      </c>
    </row>
    <row r="373" spans="1:29" x14ac:dyDescent="0.3">
      <c r="A373" t="s">
        <v>1946</v>
      </c>
      <c r="B373" t="s">
        <v>1648</v>
      </c>
      <c r="C373" t="s">
        <v>946</v>
      </c>
      <c r="D373" t="s">
        <v>327</v>
      </c>
      <c r="E373" t="s">
        <v>50</v>
      </c>
      <c r="F373" t="s">
        <v>1024</v>
      </c>
      <c r="G373" t="s">
        <v>644</v>
      </c>
      <c r="H373" t="s">
        <v>2166</v>
      </c>
      <c r="I373" t="s">
        <v>891</v>
      </c>
      <c r="J373" t="s">
        <v>1873</v>
      </c>
      <c r="K373" t="s">
        <v>1467</v>
      </c>
      <c r="L373" t="s">
        <v>2086</v>
      </c>
      <c r="M373" t="s">
        <v>704</v>
      </c>
      <c r="N373" t="s">
        <v>1089</v>
      </c>
      <c r="O373" t="s">
        <v>1414</v>
      </c>
      <c r="P373" t="s">
        <v>1330</v>
      </c>
      <c r="Q373" t="s">
        <v>666</v>
      </c>
      <c r="R373" t="s">
        <v>927</v>
      </c>
      <c r="S373" t="s">
        <v>1409</v>
      </c>
      <c r="T373" t="s">
        <v>1317</v>
      </c>
      <c r="U373" t="s">
        <v>803</v>
      </c>
      <c r="V373" t="s">
        <v>733</v>
      </c>
      <c r="W373" t="s">
        <v>768</v>
      </c>
      <c r="X373" t="s">
        <v>2699</v>
      </c>
      <c r="Y373" t="s">
        <v>733</v>
      </c>
      <c r="Z373" t="s">
        <v>2266</v>
      </c>
      <c r="AA373" t="s">
        <v>2267</v>
      </c>
      <c r="AB373" t="s">
        <v>676</v>
      </c>
      <c r="AC373" t="s">
        <v>33</v>
      </c>
    </row>
    <row r="374" spans="1:29" x14ac:dyDescent="0.3">
      <c r="A374" t="s">
        <v>1947</v>
      </c>
      <c r="B374" t="s">
        <v>581</v>
      </c>
      <c r="C374" t="s">
        <v>671</v>
      </c>
      <c r="D374" t="s">
        <v>716</v>
      </c>
      <c r="E374" t="s">
        <v>36</v>
      </c>
      <c r="F374" t="s">
        <v>793</v>
      </c>
      <c r="G374" t="s">
        <v>805</v>
      </c>
      <c r="H374" t="s">
        <v>2161</v>
      </c>
      <c r="I374" t="s">
        <v>894</v>
      </c>
      <c r="J374" t="s">
        <v>967</v>
      </c>
      <c r="K374" t="s">
        <v>2573</v>
      </c>
      <c r="L374" t="s">
        <v>2639</v>
      </c>
      <c r="M374" t="s">
        <v>688</v>
      </c>
      <c r="N374" t="s">
        <v>841</v>
      </c>
      <c r="O374" t="s">
        <v>1085</v>
      </c>
      <c r="P374" t="s">
        <v>2909</v>
      </c>
      <c r="Q374" t="s">
        <v>689</v>
      </c>
      <c r="R374" t="s">
        <v>651</v>
      </c>
      <c r="S374" t="s">
        <v>1261</v>
      </c>
      <c r="T374" t="s">
        <v>1146</v>
      </c>
      <c r="U374" t="s">
        <v>2266</v>
      </c>
      <c r="V374" t="s">
        <v>803</v>
      </c>
      <c r="W374" t="s">
        <v>2432</v>
      </c>
      <c r="X374" t="s">
        <v>2910</v>
      </c>
      <c r="Y374" t="s">
        <v>2911</v>
      </c>
      <c r="Z374" t="s">
        <v>2352</v>
      </c>
      <c r="AA374" t="s">
        <v>2912</v>
      </c>
      <c r="AB374" t="s">
        <v>2432</v>
      </c>
      <c r="AC374" t="s">
        <v>33</v>
      </c>
    </row>
    <row r="375" spans="1:29" x14ac:dyDescent="0.3">
      <c r="A375" t="s">
        <v>1948</v>
      </c>
      <c r="B375" t="s">
        <v>1942</v>
      </c>
      <c r="C375" t="s">
        <v>715</v>
      </c>
      <c r="D375" t="s">
        <v>314</v>
      </c>
      <c r="E375" t="s">
        <v>52</v>
      </c>
      <c r="F375" t="s">
        <v>1061</v>
      </c>
      <c r="G375" t="s">
        <v>1375</v>
      </c>
      <c r="H375" t="s">
        <v>2146</v>
      </c>
      <c r="I375" t="s">
        <v>1233</v>
      </c>
      <c r="J375" t="s">
        <v>1123</v>
      </c>
      <c r="K375" t="s">
        <v>983</v>
      </c>
      <c r="L375" t="s">
        <v>2003</v>
      </c>
      <c r="M375" t="s">
        <v>801</v>
      </c>
      <c r="N375" t="s">
        <v>945</v>
      </c>
      <c r="O375" t="s">
        <v>741</v>
      </c>
      <c r="P375" t="s">
        <v>727</v>
      </c>
      <c r="Q375" t="s">
        <v>668</v>
      </c>
      <c r="R375" t="s">
        <v>665</v>
      </c>
      <c r="S375" t="s">
        <v>724</v>
      </c>
      <c r="T375" t="s">
        <v>1039</v>
      </c>
      <c r="U375" t="s">
        <v>831</v>
      </c>
      <c r="V375" t="s">
        <v>676</v>
      </c>
      <c r="W375" t="s">
        <v>733</v>
      </c>
      <c r="X375" t="s">
        <v>2702</v>
      </c>
      <c r="Y375" t="s">
        <v>2448</v>
      </c>
      <c r="Z375" t="s">
        <v>2316</v>
      </c>
      <c r="AA375" t="s">
        <v>2796</v>
      </c>
      <c r="AB375" t="s">
        <v>2410</v>
      </c>
      <c r="AC375" t="s">
        <v>33</v>
      </c>
    </row>
    <row r="376" spans="1:29" x14ac:dyDescent="0.3">
      <c r="A376" t="s">
        <v>1949</v>
      </c>
      <c r="B376" t="s">
        <v>1937</v>
      </c>
      <c r="C376" t="s">
        <v>715</v>
      </c>
      <c r="D376" t="s">
        <v>307</v>
      </c>
      <c r="E376" t="s">
        <v>36</v>
      </c>
      <c r="F376" t="s">
        <v>888</v>
      </c>
      <c r="G376" t="s">
        <v>737</v>
      </c>
      <c r="H376" t="s">
        <v>2145</v>
      </c>
      <c r="I376" t="s">
        <v>747</v>
      </c>
      <c r="J376" t="s">
        <v>1679</v>
      </c>
      <c r="K376" t="s">
        <v>983</v>
      </c>
      <c r="L376" t="s">
        <v>2440</v>
      </c>
      <c r="M376" t="s">
        <v>1008</v>
      </c>
      <c r="N376" t="s">
        <v>722</v>
      </c>
      <c r="O376" t="s">
        <v>991</v>
      </c>
      <c r="P376" t="s">
        <v>796</v>
      </c>
      <c r="Q376" t="s">
        <v>782</v>
      </c>
      <c r="R376" t="s">
        <v>665</v>
      </c>
      <c r="S376" t="s">
        <v>916</v>
      </c>
      <c r="T376" t="s">
        <v>1026</v>
      </c>
      <c r="U376" t="s">
        <v>2285</v>
      </c>
      <c r="V376" t="s">
        <v>773</v>
      </c>
      <c r="W376" t="s">
        <v>733</v>
      </c>
      <c r="X376" t="s">
        <v>2678</v>
      </c>
      <c r="Y376" t="s">
        <v>2351</v>
      </c>
      <c r="Z376" t="s">
        <v>666</v>
      </c>
      <c r="AA376" t="s">
        <v>2465</v>
      </c>
      <c r="AB376" t="s">
        <v>1274</v>
      </c>
      <c r="AC376" t="s">
        <v>33</v>
      </c>
    </row>
    <row r="377" spans="1:29" x14ac:dyDescent="0.3">
      <c r="A377" t="s">
        <v>1950</v>
      </c>
      <c r="B377" t="s">
        <v>220</v>
      </c>
      <c r="C377" t="s">
        <v>692</v>
      </c>
      <c r="D377" t="s">
        <v>67</v>
      </c>
      <c r="E377" t="s">
        <v>50</v>
      </c>
      <c r="F377" t="s">
        <v>1095</v>
      </c>
      <c r="G377" t="s">
        <v>691</v>
      </c>
      <c r="H377" t="s">
        <v>2142</v>
      </c>
      <c r="I377" t="s">
        <v>2299</v>
      </c>
      <c r="J377" t="s">
        <v>1168</v>
      </c>
      <c r="K377" t="s">
        <v>2523</v>
      </c>
      <c r="L377" t="s">
        <v>2323</v>
      </c>
      <c r="M377" t="s">
        <v>905</v>
      </c>
      <c r="N377" t="s">
        <v>1243</v>
      </c>
      <c r="O377" t="s">
        <v>1348</v>
      </c>
      <c r="P377" t="s">
        <v>744</v>
      </c>
      <c r="Q377" t="s">
        <v>910</v>
      </c>
      <c r="R377" t="s">
        <v>710</v>
      </c>
      <c r="S377" t="s">
        <v>953</v>
      </c>
      <c r="T377" t="s">
        <v>1115</v>
      </c>
      <c r="U377" t="s">
        <v>666</v>
      </c>
      <c r="V377" t="s">
        <v>768</v>
      </c>
      <c r="W377" t="s">
        <v>665</v>
      </c>
      <c r="X377" t="s">
        <v>2734</v>
      </c>
      <c r="Y377" t="s">
        <v>1274</v>
      </c>
      <c r="Z377" t="s">
        <v>733</v>
      </c>
      <c r="AA377" t="s">
        <v>733</v>
      </c>
      <c r="AB377" t="s">
        <v>803</v>
      </c>
      <c r="AC377" t="s">
        <v>33</v>
      </c>
    </row>
    <row r="378" spans="1:29" x14ac:dyDescent="0.3">
      <c r="A378" t="s">
        <v>1951</v>
      </c>
      <c r="B378" t="s">
        <v>173</v>
      </c>
      <c r="C378" t="s">
        <v>793</v>
      </c>
      <c r="D378" t="s">
        <v>78</v>
      </c>
      <c r="E378" t="s">
        <v>41</v>
      </c>
      <c r="F378" t="s">
        <v>993</v>
      </c>
      <c r="G378" t="s">
        <v>737</v>
      </c>
      <c r="H378" t="s">
        <v>2141</v>
      </c>
      <c r="I378" t="s">
        <v>654</v>
      </c>
      <c r="J378" t="s">
        <v>1021</v>
      </c>
      <c r="K378" t="s">
        <v>657</v>
      </c>
      <c r="L378" t="s">
        <v>2302</v>
      </c>
      <c r="M378" t="s">
        <v>699</v>
      </c>
      <c r="N378" t="s">
        <v>1251</v>
      </c>
      <c r="O378" t="s">
        <v>982</v>
      </c>
      <c r="P378" t="s">
        <v>1205</v>
      </c>
      <c r="Q378" t="s">
        <v>772</v>
      </c>
      <c r="R378" t="s">
        <v>910</v>
      </c>
      <c r="S378" t="s">
        <v>1115</v>
      </c>
      <c r="T378" t="s">
        <v>1039</v>
      </c>
      <c r="U378" t="s">
        <v>2285</v>
      </c>
      <c r="V378" t="s">
        <v>773</v>
      </c>
      <c r="W378" t="s">
        <v>733</v>
      </c>
      <c r="X378" t="s">
        <v>2620</v>
      </c>
      <c r="Y378" t="s">
        <v>2448</v>
      </c>
      <c r="Z378" t="s">
        <v>2449</v>
      </c>
      <c r="AA378" t="s">
        <v>2483</v>
      </c>
      <c r="AB378" t="s">
        <v>2285</v>
      </c>
      <c r="AC378" t="s">
        <v>33</v>
      </c>
    </row>
    <row r="379" spans="1:29" x14ac:dyDescent="0.3">
      <c r="A379" t="s">
        <v>1953</v>
      </c>
      <c r="B379" t="s">
        <v>489</v>
      </c>
      <c r="C379" t="s">
        <v>738</v>
      </c>
      <c r="D379" t="s">
        <v>716</v>
      </c>
      <c r="E379" t="s">
        <v>41</v>
      </c>
      <c r="F379" t="s">
        <v>776</v>
      </c>
      <c r="G379" t="s">
        <v>644</v>
      </c>
      <c r="H379" t="s">
        <v>2141</v>
      </c>
      <c r="I379" t="s">
        <v>953</v>
      </c>
      <c r="J379" t="s">
        <v>896</v>
      </c>
      <c r="K379" t="s">
        <v>1254</v>
      </c>
      <c r="L379" t="s">
        <v>2110</v>
      </c>
      <c r="M379" t="s">
        <v>664</v>
      </c>
      <c r="N379" t="s">
        <v>1231</v>
      </c>
      <c r="O379" t="s">
        <v>744</v>
      </c>
      <c r="P379" t="s">
        <v>678</v>
      </c>
      <c r="Q379" t="s">
        <v>756</v>
      </c>
      <c r="R379" t="s">
        <v>666</v>
      </c>
      <c r="S379" t="s">
        <v>995</v>
      </c>
      <c r="T379" t="s">
        <v>1205</v>
      </c>
      <c r="U379" t="s">
        <v>676</v>
      </c>
      <c r="V379" t="s">
        <v>773</v>
      </c>
      <c r="W379" t="s">
        <v>768</v>
      </c>
      <c r="X379" t="s">
        <v>2654</v>
      </c>
      <c r="Y379" t="s">
        <v>2477</v>
      </c>
      <c r="Z379" t="s">
        <v>2285</v>
      </c>
      <c r="AA379" t="s">
        <v>2289</v>
      </c>
      <c r="AB379" t="s">
        <v>2285</v>
      </c>
      <c r="AC379" t="s">
        <v>33</v>
      </c>
    </row>
    <row r="380" spans="1:29" x14ac:dyDescent="0.3">
      <c r="A380" t="s">
        <v>1955</v>
      </c>
      <c r="B380" t="s">
        <v>610</v>
      </c>
      <c r="C380" t="s">
        <v>715</v>
      </c>
      <c r="D380" t="s">
        <v>304</v>
      </c>
      <c r="E380" t="s">
        <v>36</v>
      </c>
      <c r="F380" t="s">
        <v>1037</v>
      </c>
      <c r="G380" t="s">
        <v>691</v>
      </c>
      <c r="H380" t="s">
        <v>2121</v>
      </c>
      <c r="I380" t="s">
        <v>2287</v>
      </c>
      <c r="J380" t="s">
        <v>1312</v>
      </c>
      <c r="K380" t="s">
        <v>1901</v>
      </c>
      <c r="L380" t="s">
        <v>1723</v>
      </c>
      <c r="M380" t="s">
        <v>919</v>
      </c>
      <c r="N380" t="s">
        <v>747</v>
      </c>
      <c r="O380" t="s">
        <v>682</v>
      </c>
      <c r="P380" t="s">
        <v>1023</v>
      </c>
      <c r="Q380" t="s">
        <v>667</v>
      </c>
      <c r="R380" t="s">
        <v>661</v>
      </c>
      <c r="S380" t="s">
        <v>1146</v>
      </c>
      <c r="T380" t="s">
        <v>1692</v>
      </c>
      <c r="U380" t="s">
        <v>661</v>
      </c>
      <c r="V380" t="s">
        <v>733</v>
      </c>
      <c r="W380" t="s">
        <v>910</v>
      </c>
      <c r="X380" t="s">
        <v>2468</v>
      </c>
      <c r="Y380" t="s">
        <v>666</v>
      </c>
      <c r="Z380" t="s">
        <v>2285</v>
      </c>
      <c r="AA380" t="s">
        <v>666</v>
      </c>
      <c r="AB380" t="s">
        <v>733</v>
      </c>
      <c r="AC380" t="s">
        <v>33</v>
      </c>
    </row>
    <row r="381" spans="1:29" x14ac:dyDescent="0.3">
      <c r="A381" t="s">
        <v>1956</v>
      </c>
      <c r="B381" t="s">
        <v>601</v>
      </c>
      <c r="C381" t="s">
        <v>793</v>
      </c>
      <c r="D381" t="s">
        <v>316</v>
      </c>
      <c r="E381" t="s">
        <v>41</v>
      </c>
      <c r="F381" t="s">
        <v>645</v>
      </c>
      <c r="G381" t="s">
        <v>670</v>
      </c>
      <c r="H381" t="s">
        <v>2119</v>
      </c>
      <c r="I381" t="s">
        <v>708</v>
      </c>
      <c r="J381" t="s">
        <v>856</v>
      </c>
      <c r="K381" t="s">
        <v>1289</v>
      </c>
      <c r="L381" t="s">
        <v>855</v>
      </c>
      <c r="M381" t="s">
        <v>881</v>
      </c>
      <c r="N381" t="s">
        <v>1184</v>
      </c>
      <c r="O381" t="s">
        <v>779</v>
      </c>
      <c r="P381" t="s">
        <v>741</v>
      </c>
      <c r="Q381" t="s">
        <v>910</v>
      </c>
      <c r="R381" t="s">
        <v>687</v>
      </c>
      <c r="S381" t="s">
        <v>664</v>
      </c>
      <c r="T381" t="s">
        <v>1676</v>
      </c>
      <c r="U381" t="s">
        <v>733</v>
      </c>
      <c r="V381" t="s">
        <v>733</v>
      </c>
      <c r="W381" t="s">
        <v>729</v>
      </c>
      <c r="X381" t="s">
        <v>2489</v>
      </c>
      <c r="Y381" t="s">
        <v>2387</v>
      </c>
      <c r="Z381" t="s">
        <v>2369</v>
      </c>
      <c r="AA381" t="s">
        <v>2448</v>
      </c>
      <c r="AB381" t="s">
        <v>2285</v>
      </c>
      <c r="AC381" t="s">
        <v>33</v>
      </c>
    </row>
    <row r="382" spans="1:29" x14ac:dyDescent="0.3">
      <c r="A382" t="s">
        <v>1960</v>
      </c>
      <c r="B382" t="s">
        <v>368</v>
      </c>
      <c r="C382" t="s">
        <v>645</v>
      </c>
      <c r="D382" t="s">
        <v>319</v>
      </c>
      <c r="E382" t="s">
        <v>28</v>
      </c>
      <c r="F382" t="s">
        <v>901</v>
      </c>
      <c r="G382" t="s">
        <v>775</v>
      </c>
      <c r="H382" t="s">
        <v>2111</v>
      </c>
      <c r="I382" t="s">
        <v>1367</v>
      </c>
      <c r="J382" t="s">
        <v>1229</v>
      </c>
      <c r="K382" t="s">
        <v>1407</v>
      </c>
      <c r="L382" t="s">
        <v>2564</v>
      </c>
      <c r="M382" t="s">
        <v>871</v>
      </c>
      <c r="N382" t="s">
        <v>1353</v>
      </c>
      <c r="O382" t="s">
        <v>741</v>
      </c>
      <c r="P382" t="s">
        <v>648</v>
      </c>
      <c r="Q382" t="s">
        <v>710</v>
      </c>
      <c r="R382" t="s">
        <v>919</v>
      </c>
      <c r="S382" t="s">
        <v>1077</v>
      </c>
      <c r="T382" t="s">
        <v>702</v>
      </c>
      <c r="U382" t="s">
        <v>803</v>
      </c>
      <c r="V382" t="s">
        <v>733</v>
      </c>
      <c r="W382" t="s">
        <v>768</v>
      </c>
      <c r="X382" t="s">
        <v>2531</v>
      </c>
      <c r="Y382" t="s">
        <v>2465</v>
      </c>
      <c r="Z382" t="s">
        <v>768</v>
      </c>
      <c r="AA382" t="s">
        <v>2317</v>
      </c>
      <c r="AB382" t="s">
        <v>831</v>
      </c>
      <c r="AC382" t="s">
        <v>33</v>
      </c>
    </row>
    <row r="383" spans="1:29" x14ac:dyDescent="0.3">
      <c r="A383" t="s">
        <v>1961</v>
      </c>
      <c r="B383" t="s">
        <v>563</v>
      </c>
      <c r="C383" t="s">
        <v>645</v>
      </c>
      <c r="D383" t="s">
        <v>294</v>
      </c>
      <c r="E383" t="s">
        <v>41</v>
      </c>
      <c r="F383" t="s">
        <v>939</v>
      </c>
      <c r="G383" t="s">
        <v>775</v>
      </c>
      <c r="H383" t="s">
        <v>2107</v>
      </c>
      <c r="I383" t="s">
        <v>1193</v>
      </c>
      <c r="J383" t="s">
        <v>1052</v>
      </c>
      <c r="K383" t="s">
        <v>1228</v>
      </c>
      <c r="L383" t="s">
        <v>2341</v>
      </c>
      <c r="M383" t="s">
        <v>929</v>
      </c>
      <c r="N383" t="s">
        <v>1373</v>
      </c>
      <c r="O383" t="s">
        <v>846</v>
      </c>
      <c r="P383" t="s">
        <v>916</v>
      </c>
      <c r="Q383" t="s">
        <v>666</v>
      </c>
      <c r="R383" t="s">
        <v>666</v>
      </c>
      <c r="S383" t="s">
        <v>1136</v>
      </c>
      <c r="T383" t="s">
        <v>1029</v>
      </c>
      <c r="U383" t="s">
        <v>676</v>
      </c>
      <c r="V383" t="s">
        <v>831</v>
      </c>
      <c r="W383" t="s">
        <v>803</v>
      </c>
      <c r="X383" t="s">
        <v>2711</v>
      </c>
      <c r="Y383" t="s">
        <v>1274</v>
      </c>
      <c r="Z383" t="s">
        <v>2278</v>
      </c>
      <c r="AA383" t="s">
        <v>2278</v>
      </c>
      <c r="AB383" t="s">
        <v>1274</v>
      </c>
      <c r="AC383" t="s">
        <v>33</v>
      </c>
    </row>
    <row r="384" spans="1:29" x14ac:dyDescent="0.3">
      <c r="A384" t="s">
        <v>1962</v>
      </c>
      <c r="B384" t="s">
        <v>531</v>
      </c>
      <c r="C384" t="s">
        <v>818</v>
      </c>
      <c r="D384" t="s">
        <v>323</v>
      </c>
      <c r="E384" t="s">
        <v>50</v>
      </c>
      <c r="F384" t="s">
        <v>835</v>
      </c>
      <c r="G384" t="s">
        <v>1375</v>
      </c>
      <c r="H384" t="s">
        <v>2094</v>
      </c>
      <c r="I384" t="s">
        <v>1042</v>
      </c>
      <c r="J384" t="s">
        <v>1266</v>
      </c>
      <c r="K384" t="s">
        <v>1748</v>
      </c>
      <c r="L384" t="s">
        <v>2487</v>
      </c>
      <c r="M384" t="s">
        <v>707</v>
      </c>
      <c r="N384" t="s">
        <v>1233</v>
      </c>
      <c r="O384" t="s">
        <v>683</v>
      </c>
      <c r="P384" t="s">
        <v>769</v>
      </c>
      <c r="Q384" t="s">
        <v>687</v>
      </c>
      <c r="R384" t="s">
        <v>919</v>
      </c>
      <c r="S384" t="s">
        <v>1085</v>
      </c>
      <c r="T384" t="s">
        <v>1039</v>
      </c>
      <c r="U384" t="s">
        <v>711</v>
      </c>
      <c r="V384" t="s">
        <v>733</v>
      </c>
      <c r="W384" t="s">
        <v>666</v>
      </c>
      <c r="X384" t="s">
        <v>2913</v>
      </c>
      <c r="Y384" t="s">
        <v>676</v>
      </c>
      <c r="Z384" t="s">
        <v>2267</v>
      </c>
      <c r="AA384" t="s">
        <v>2449</v>
      </c>
      <c r="AB384" t="s">
        <v>676</v>
      </c>
      <c r="AC384" t="s">
        <v>33</v>
      </c>
    </row>
    <row r="385" spans="1:29" x14ac:dyDescent="0.3">
      <c r="A385" t="s">
        <v>1964</v>
      </c>
      <c r="B385" t="s">
        <v>2109</v>
      </c>
      <c r="C385" t="s">
        <v>738</v>
      </c>
      <c r="D385" t="s">
        <v>716</v>
      </c>
      <c r="E385" t="s">
        <v>36</v>
      </c>
      <c r="F385" t="s">
        <v>776</v>
      </c>
      <c r="G385" t="s">
        <v>714</v>
      </c>
      <c r="H385" t="s">
        <v>2094</v>
      </c>
      <c r="I385" t="s">
        <v>846</v>
      </c>
      <c r="J385" t="s">
        <v>1377</v>
      </c>
      <c r="K385" t="s">
        <v>1046</v>
      </c>
      <c r="L385" t="s">
        <v>2282</v>
      </c>
      <c r="M385" t="s">
        <v>848</v>
      </c>
      <c r="N385" t="s">
        <v>1151</v>
      </c>
      <c r="O385" t="s">
        <v>699</v>
      </c>
      <c r="P385" t="s">
        <v>1171</v>
      </c>
      <c r="Q385" t="s">
        <v>721</v>
      </c>
      <c r="R385" t="s">
        <v>733</v>
      </c>
      <c r="S385" t="s">
        <v>1214</v>
      </c>
      <c r="T385" t="s">
        <v>945</v>
      </c>
      <c r="U385" t="s">
        <v>2349</v>
      </c>
      <c r="V385" t="s">
        <v>773</v>
      </c>
      <c r="W385" t="s">
        <v>831</v>
      </c>
      <c r="X385" t="s">
        <v>2799</v>
      </c>
      <c r="Y385" t="s">
        <v>2914</v>
      </c>
      <c r="Z385" t="s">
        <v>910</v>
      </c>
      <c r="AA385" t="s">
        <v>2709</v>
      </c>
      <c r="AB385" t="s">
        <v>2349</v>
      </c>
      <c r="AC385" t="s">
        <v>33</v>
      </c>
    </row>
    <row r="386" spans="1:29" x14ac:dyDescent="0.3">
      <c r="A386" t="s">
        <v>1967</v>
      </c>
      <c r="B386" t="s">
        <v>1957</v>
      </c>
      <c r="C386" t="s">
        <v>793</v>
      </c>
      <c r="D386" t="s">
        <v>716</v>
      </c>
      <c r="E386" t="s">
        <v>50</v>
      </c>
      <c r="F386" t="s">
        <v>932</v>
      </c>
      <c r="G386" t="s">
        <v>758</v>
      </c>
      <c r="H386" t="s">
        <v>2092</v>
      </c>
      <c r="I386" t="s">
        <v>1144</v>
      </c>
      <c r="J386" t="s">
        <v>1060</v>
      </c>
      <c r="K386" t="s">
        <v>2476</v>
      </c>
      <c r="L386" t="s">
        <v>2184</v>
      </c>
      <c r="M386" t="s">
        <v>722</v>
      </c>
      <c r="N386" t="s">
        <v>674</v>
      </c>
      <c r="O386" t="s">
        <v>702</v>
      </c>
      <c r="P386" t="s">
        <v>658</v>
      </c>
      <c r="Q386" t="s">
        <v>1016</v>
      </c>
      <c r="R386" t="s">
        <v>909</v>
      </c>
      <c r="S386" t="s">
        <v>945</v>
      </c>
      <c r="T386" t="s">
        <v>1330</v>
      </c>
      <c r="U386" t="s">
        <v>929</v>
      </c>
      <c r="V386" t="s">
        <v>768</v>
      </c>
      <c r="W386" t="s">
        <v>651</v>
      </c>
      <c r="X386" t="s">
        <v>1561</v>
      </c>
      <c r="Y386" t="s">
        <v>929</v>
      </c>
      <c r="Z386" t="s">
        <v>1008</v>
      </c>
      <c r="AA386" t="s">
        <v>706</v>
      </c>
      <c r="AB386" t="s">
        <v>711</v>
      </c>
      <c r="AC386" t="s">
        <v>33</v>
      </c>
    </row>
    <row r="387" spans="1:29" x14ac:dyDescent="0.3">
      <c r="A387" t="s">
        <v>1969</v>
      </c>
      <c r="B387" t="s">
        <v>383</v>
      </c>
      <c r="C387" t="s">
        <v>902</v>
      </c>
      <c r="D387" t="s">
        <v>307</v>
      </c>
      <c r="E387" t="s">
        <v>28</v>
      </c>
      <c r="F387" t="s">
        <v>793</v>
      </c>
      <c r="G387" t="s">
        <v>691</v>
      </c>
      <c r="H387" t="s">
        <v>2085</v>
      </c>
      <c r="I387" t="s">
        <v>2299</v>
      </c>
      <c r="J387" t="s">
        <v>2027</v>
      </c>
      <c r="K387" t="s">
        <v>1246</v>
      </c>
      <c r="L387" t="s">
        <v>2496</v>
      </c>
      <c r="M387" t="s">
        <v>750</v>
      </c>
      <c r="N387" t="s">
        <v>957</v>
      </c>
      <c r="O387" t="s">
        <v>942</v>
      </c>
      <c r="P387" t="s">
        <v>648</v>
      </c>
      <c r="Q387" t="s">
        <v>698</v>
      </c>
      <c r="R387" t="s">
        <v>782</v>
      </c>
      <c r="S387" t="s">
        <v>741</v>
      </c>
      <c r="T387" t="s">
        <v>1115</v>
      </c>
      <c r="U387" t="s">
        <v>729</v>
      </c>
      <c r="V387" t="s">
        <v>773</v>
      </c>
      <c r="W387" t="s">
        <v>910</v>
      </c>
      <c r="X387" t="s">
        <v>2293</v>
      </c>
      <c r="Y387" t="s">
        <v>772</v>
      </c>
      <c r="Z387" t="s">
        <v>768</v>
      </c>
      <c r="AA387" t="s">
        <v>710</v>
      </c>
      <c r="AB387" t="s">
        <v>733</v>
      </c>
      <c r="AC387" t="s">
        <v>33</v>
      </c>
    </row>
    <row r="388" spans="1:29" x14ac:dyDescent="0.3">
      <c r="A388" t="s">
        <v>1970</v>
      </c>
      <c r="B388" t="s">
        <v>1908</v>
      </c>
      <c r="C388" t="s">
        <v>715</v>
      </c>
      <c r="D388" t="s">
        <v>297</v>
      </c>
      <c r="E388" t="s">
        <v>36</v>
      </c>
      <c r="F388" t="s">
        <v>1037</v>
      </c>
      <c r="G388" t="s">
        <v>805</v>
      </c>
      <c r="H388" t="s">
        <v>2081</v>
      </c>
      <c r="I388" t="s">
        <v>1071</v>
      </c>
      <c r="J388" t="s">
        <v>1059</v>
      </c>
      <c r="K388" t="s">
        <v>917</v>
      </c>
      <c r="L388" t="s">
        <v>2416</v>
      </c>
      <c r="M388" t="s">
        <v>991</v>
      </c>
      <c r="N388" t="s">
        <v>1414</v>
      </c>
      <c r="O388" t="s">
        <v>1480</v>
      </c>
      <c r="P388" t="s">
        <v>977</v>
      </c>
      <c r="Q388" t="s">
        <v>689</v>
      </c>
      <c r="R388" t="s">
        <v>666</v>
      </c>
      <c r="S388" t="s">
        <v>654</v>
      </c>
      <c r="T388" t="s">
        <v>1032</v>
      </c>
      <c r="U388" t="s">
        <v>666</v>
      </c>
      <c r="V388" t="s">
        <v>803</v>
      </c>
      <c r="W388" t="s">
        <v>910</v>
      </c>
      <c r="X388" t="s">
        <v>2293</v>
      </c>
      <c r="Y388" t="s">
        <v>689</v>
      </c>
      <c r="Z388" t="s">
        <v>676</v>
      </c>
      <c r="AA388" t="s">
        <v>735</v>
      </c>
      <c r="AB388" t="s">
        <v>773</v>
      </c>
      <c r="AC388" t="s">
        <v>33</v>
      </c>
    </row>
    <row r="389" spans="1:29" x14ac:dyDescent="0.3">
      <c r="A389" t="s">
        <v>1972</v>
      </c>
      <c r="B389" t="s">
        <v>541</v>
      </c>
      <c r="C389" t="s">
        <v>939</v>
      </c>
      <c r="D389" t="s">
        <v>323</v>
      </c>
      <c r="E389" t="s">
        <v>41</v>
      </c>
      <c r="F389" t="s">
        <v>794</v>
      </c>
      <c r="G389" t="s">
        <v>1375</v>
      </c>
      <c r="H389" t="s">
        <v>2080</v>
      </c>
      <c r="I389" t="s">
        <v>882</v>
      </c>
      <c r="J389" t="s">
        <v>2512</v>
      </c>
      <c r="K389" t="s">
        <v>1616</v>
      </c>
      <c r="L389" t="s">
        <v>1940</v>
      </c>
      <c r="M389" t="s">
        <v>771</v>
      </c>
      <c r="N389" t="s">
        <v>683</v>
      </c>
      <c r="O389" t="s">
        <v>731</v>
      </c>
      <c r="P389" t="s">
        <v>811</v>
      </c>
      <c r="Q389" t="s">
        <v>665</v>
      </c>
      <c r="R389" t="s">
        <v>729</v>
      </c>
      <c r="S389" t="s">
        <v>1296</v>
      </c>
      <c r="T389" t="s">
        <v>1071</v>
      </c>
      <c r="U389" t="s">
        <v>2449</v>
      </c>
      <c r="V389" t="s">
        <v>733</v>
      </c>
      <c r="W389" t="s">
        <v>831</v>
      </c>
      <c r="X389" t="s">
        <v>2915</v>
      </c>
      <c r="Y389" t="s">
        <v>2562</v>
      </c>
      <c r="Z389" t="s">
        <v>2432</v>
      </c>
      <c r="AA389" t="s">
        <v>2775</v>
      </c>
      <c r="AB389" t="s">
        <v>2449</v>
      </c>
      <c r="AC389" t="s">
        <v>33</v>
      </c>
    </row>
    <row r="390" spans="1:29" x14ac:dyDescent="0.3">
      <c r="A390" t="s">
        <v>1973</v>
      </c>
      <c r="B390" t="s">
        <v>537</v>
      </c>
      <c r="C390" t="s">
        <v>939</v>
      </c>
      <c r="D390" t="s">
        <v>78</v>
      </c>
      <c r="E390" t="s">
        <v>28</v>
      </c>
      <c r="F390" t="s">
        <v>692</v>
      </c>
      <c r="G390" t="s">
        <v>691</v>
      </c>
      <c r="H390" t="s">
        <v>2078</v>
      </c>
      <c r="I390" t="s">
        <v>701</v>
      </c>
      <c r="J390" t="s">
        <v>1106</v>
      </c>
      <c r="K390" t="s">
        <v>1040</v>
      </c>
      <c r="L390" t="s">
        <v>2785</v>
      </c>
      <c r="M390" t="s">
        <v>751</v>
      </c>
      <c r="N390" t="s">
        <v>702</v>
      </c>
      <c r="O390" t="s">
        <v>683</v>
      </c>
      <c r="P390" t="s">
        <v>731</v>
      </c>
      <c r="Q390" t="s">
        <v>687</v>
      </c>
      <c r="R390" t="s">
        <v>666</v>
      </c>
      <c r="S390" t="s">
        <v>935</v>
      </c>
      <c r="T390" t="s">
        <v>1580</v>
      </c>
      <c r="U390" t="s">
        <v>2349</v>
      </c>
      <c r="V390" t="s">
        <v>733</v>
      </c>
      <c r="W390" t="s">
        <v>831</v>
      </c>
      <c r="X390" t="s">
        <v>2754</v>
      </c>
      <c r="Y390" t="s">
        <v>2351</v>
      </c>
      <c r="Z390" t="s">
        <v>2428</v>
      </c>
      <c r="AA390" t="s">
        <v>2547</v>
      </c>
      <c r="AB390" t="s">
        <v>2349</v>
      </c>
      <c r="AC390" t="s">
        <v>33</v>
      </c>
    </row>
    <row r="391" spans="1:29" x14ac:dyDescent="0.3">
      <c r="A391" t="s">
        <v>1975</v>
      </c>
      <c r="B391" t="s">
        <v>158</v>
      </c>
      <c r="C391" t="s">
        <v>834</v>
      </c>
      <c r="D391" t="s">
        <v>40</v>
      </c>
      <c r="E391" t="s">
        <v>41</v>
      </c>
      <c r="F391" t="s">
        <v>861</v>
      </c>
      <c r="G391" t="s">
        <v>691</v>
      </c>
      <c r="H391" t="s">
        <v>2069</v>
      </c>
      <c r="I391" t="s">
        <v>1050</v>
      </c>
      <c r="J391" t="s">
        <v>1020</v>
      </c>
      <c r="K391" t="s">
        <v>1147</v>
      </c>
      <c r="L391" t="s">
        <v>2627</v>
      </c>
      <c r="M391" t="s">
        <v>741</v>
      </c>
      <c r="N391" t="s">
        <v>1042</v>
      </c>
      <c r="O391" t="s">
        <v>1367</v>
      </c>
      <c r="P391" t="s">
        <v>825</v>
      </c>
      <c r="Q391" t="s">
        <v>929</v>
      </c>
      <c r="R391" t="s">
        <v>711</v>
      </c>
      <c r="S391" t="s">
        <v>1235</v>
      </c>
      <c r="T391" t="s">
        <v>1674</v>
      </c>
      <c r="U391" t="s">
        <v>803</v>
      </c>
      <c r="V391" t="s">
        <v>773</v>
      </c>
      <c r="W391" t="s">
        <v>729</v>
      </c>
      <c r="X391" t="s">
        <v>2421</v>
      </c>
      <c r="Y391" t="s">
        <v>2278</v>
      </c>
      <c r="Z391" t="s">
        <v>2410</v>
      </c>
      <c r="AA391" t="s">
        <v>2289</v>
      </c>
      <c r="AB391" t="s">
        <v>2285</v>
      </c>
      <c r="AC391" t="s">
        <v>33</v>
      </c>
    </row>
    <row r="392" spans="1:29" x14ac:dyDescent="0.3">
      <c r="A392" t="s">
        <v>1977</v>
      </c>
      <c r="B392" t="s">
        <v>517</v>
      </c>
      <c r="C392" t="s">
        <v>715</v>
      </c>
      <c r="D392" t="s">
        <v>297</v>
      </c>
      <c r="E392" t="s">
        <v>28</v>
      </c>
      <c r="F392" t="s">
        <v>776</v>
      </c>
      <c r="G392" t="s">
        <v>817</v>
      </c>
      <c r="H392" t="s">
        <v>2063</v>
      </c>
      <c r="I392" t="s">
        <v>1227</v>
      </c>
      <c r="J392" t="s">
        <v>703</v>
      </c>
      <c r="K392" t="s">
        <v>1157</v>
      </c>
      <c r="L392" t="s">
        <v>2341</v>
      </c>
      <c r="M392" t="s">
        <v>746</v>
      </c>
      <c r="N392" t="s">
        <v>742</v>
      </c>
      <c r="O392" t="s">
        <v>1330</v>
      </c>
      <c r="P392" t="s">
        <v>732</v>
      </c>
      <c r="Q392" t="s">
        <v>666</v>
      </c>
      <c r="R392" t="s">
        <v>704</v>
      </c>
      <c r="S392" t="s">
        <v>701</v>
      </c>
      <c r="T392" t="s">
        <v>1094</v>
      </c>
      <c r="U392" t="s">
        <v>711</v>
      </c>
      <c r="V392" t="s">
        <v>803</v>
      </c>
      <c r="W392" t="s">
        <v>661</v>
      </c>
      <c r="X392" t="s">
        <v>2340</v>
      </c>
      <c r="Y392" t="s">
        <v>665</v>
      </c>
      <c r="Z392" t="s">
        <v>2266</v>
      </c>
      <c r="AA392" t="s">
        <v>729</v>
      </c>
      <c r="AB392" t="s">
        <v>803</v>
      </c>
      <c r="AC392" t="s">
        <v>33</v>
      </c>
    </row>
    <row r="393" spans="1:29" x14ac:dyDescent="0.3">
      <c r="A393" t="s">
        <v>1978</v>
      </c>
      <c r="B393" t="s">
        <v>200</v>
      </c>
      <c r="C393" t="s">
        <v>715</v>
      </c>
      <c r="D393" t="s">
        <v>57</v>
      </c>
      <c r="E393" t="s">
        <v>50</v>
      </c>
      <c r="F393" t="s">
        <v>1113</v>
      </c>
      <c r="G393" t="s">
        <v>1375</v>
      </c>
      <c r="H393" t="s">
        <v>2047</v>
      </c>
      <c r="I393" t="s">
        <v>948</v>
      </c>
      <c r="J393" t="s">
        <v>1260</v>
      </c>
      <c r="K393" t="s">
        <v>2594</v>
      </c>
      <c r="L393" t="s">
        <v>1737</v>
      </c>
      <c r="M393" t="s">
        <v>709</v>
      </c>
      <c r="N393" t="s">
        <v>808</v>
      </c>
      <c r="O393" t="s">
        <v>1309</v>
      </c>
      <c r="P393" t="s">
        <v>1235</v>
      </c>
      <c r="Q393" t="s">
        <v>881</v>
      </c>
      <c r="R393" t="s">
        <v>1053</v>
      </c>
      <c r="S393" t="s">
        <v>841</v>
      </c>
      <c r="T393" t="s">
        <v>923</v>
      </c>
      <c r="U393" t="s">
        <v>711</v>
      </c>
      <c r="V393" t="s">
        <v>666</v>
      </c>
      <c r="W393" t="s">
        <v>1016</v>
      </c>
      <c r="X393" t="s">
        <v>2552</v>
      </c>
      <c r="Y393" t="s">
        <v>2284</v>
      </c>
      <c r="Z393" t="s">
        <v>927</v>
      </c>
      <c r="AA393" t="s">
        <v>706</v>
      </c>
      <c r="AB393" t="s">
        <v>773</v>
      </c>
      <c r="AC393" t="s">
        <v>33</v>
      </c>
    </row>
    <row r="394" spans="1:29" x14ac:dyDescent="0.3">
      <c r="A394" t="s">
        <v>1979</v>
      </c>
      <c r="B394" t="s">
        <v>598</v>
      </c>
      <c r="C394" t="s">
        <v>793</v>
      </c>
      <c r="D394" t="s">
        <v>1416</v>
      </c>
      <c r="E394" t="s">
        <v>50</v>
      </c>
      <c r="F394" t="s">
        <v>645</v>
      </c>
      <c r="G394" t="s">
        <v>714</v>
      </c>
      <c r="H394" t="s">
        <v>2036</v>
      </c>
      <c r="I394" t="s">
        <v>648</v>
      </c>
      <c r="J394" t="s">
        <v>726</v>
      </c>
      <c r="K394" t="s">
        <v>2409</v>
      </c>
      <c r="L394" t="s">
        <v>1206</v>
      </c>
      <c r="M394" t="s">
        <v>1330</v>
      </c>
      <c r="N394" t="s">
        <v>986</v>
      </c>
      <c r="O394" t="s">
        <v>895</v>
      </c>
      <c r="P394" t="s">
        <v>899</v>
      </c>
      <c r="Q394" t="s">
        <v>661</v>
      </c>
      <c r="R394" t="s">
        <v>668</v>
      </c>
      <c r="S394" t="s">
        <v>1077</v>
      </c>
      <c r="T394" t="s">
        <v>1409</v>
      </c>
      <c r="U394" t="s">
        <v>803</v>
      </c>
      <c r="V394" t="s">
        <v>733</v>
      </c>
      <c r="W394" t="s">
        <v>768</v>
      </c>
      <c r="X394" t="s">
        <v>2480</v>
      </c>
      <c r="Y394" t="s">
        <v>2637</v>
      </c>
      <c r="Z394" t="s">
        <v>2369</v>
      </c>
      <c r="AA394" t="s">
        <v>2916</v>
      </c>
      <c r="AB394" t="s">
        <v>2449</v>
      </c>
      <c r="AC394" t="s">
        <v>33</v>
      </c>
    </row>
    <row r="395" spans="1:29" x14ac:dyDescent="0.3">
      <c r="A395" t="s">
        <v>1981</v>
      </c>
      <c r="B395" t="s">
        <v>1971</v>
      </c>
      <c r="C395" t="s">
        <v>993</v>
      </c>
      <c r="D395" t="s">
        <v>43</v>
      </c>
      <c r="E395" t="s">
        <v>41</v>
      </c>
      <c r="F395" t="s">
        <v>888</v>
      </c>
      <c r="G395" t="s">
        <v>670</v>
      </c>
      <c r="H395" t="s">
        <v>2032</v>
      </c>
      <c r="I395" t="s">
        <v>686</v>
      </c>
      <c r="J395" t="s">
        <v>1590</v>
      </c>
      <c r="K395" t="s">
        <v>1641</v>
      </c>
      <c r="L395" t="s">
        <v>2189</v>
      </c>
      <c r="M395" t="s">
        <v>1151</v>
      </c>
      <c r="N395" t="s">
        <v>658</v>
      </c>
      <c r="O395" t="s">
        <v>897</v>
      </c>
      <c r="P395" t="s">
        <v>1178</v>
      </c>
      <c r="Q395" t="s">
        <v>734</v>
      </c>
      <c r="R395" t="s">
        <v>668</v>
      </c>
      <c r="S395" t="s">
        <v>1464</v>
      </c>
      <c r="T395" t="s">
        <v>780</v>
      </c>
      <c r="U395" t="s">
        <v>2285</v>
      </c>
      <c r="V395" t="s">
        <v>729</v>
      </c>
      <c r="W395" t="s">
        <v>768</v>
      </c>
      <c r="X395" t="s">
        <v>2917</v>
      </c>
      <c r="Y395" t="s">
        <v>2477</v>
      </c>
      <c r="Z395" t="s">
        <v>689</v>
      </c>
      <c r="AA395" t="s">
        <v>2449</v>
      </c>
      <c r="AB395" t="s">
        <v>676</v>
      </c>
      <c r="AC395" t="s">
        <v>33</v>
      </c>
    </row>
    <row r="396" spans="1:29" x14ac:dyDescent="0.3">
      <c r="A396" t="s">
        <v>1982</v>
      </c>
      <c r="B396" t="s">
        <v>464</v>
      </c>
      <c r="C396" t="s">
        <v>946</v>
      </c>
      <c r="D396" t="s">
        <v>321</v>
      </c>
      <c r="E396" t="s">
        <v>41</v>
      </c>
      <c r="F396" t="s">
        <v>861</v>
      </c>
      <c r="G396" t="s">
        <v>1375</v>
      </c>
      <c r="H396" t="s">
        <v>2029</v>
      </c>
      <c r="I396" t="s">
        <v>1065</v>
      </c>
      <c r="J396" t="s">
        <v>1382</v>
      </c>
      <c r="K396" t="s">
        <v>1277</v>
      </c>
      <c r="L396" t="s">
        <v>2309</v>
      </c>
      <c r="M396" t="s">
        <v>710</v>
      </c>
      <c r="N396" t="s">
        <v>1050</v>
      </c>
      <c r="O396" t="s">
        <v>664</v>
      </c>
      <c r="P396" t="s">
        <v>1409</v>
      </c>
      <c r="Q396" t="s">
        <v>687</v>
      </c>
      <c r="R396" t="s">
        <v>733</v>
      </c>
      <c r="S396" t="s">
        <v>1231</v>
      </c>
      <c r="T396" t="s">
        <v>1001</v>
      </c>
      <c r="U396" t="s">
        <v>2285</v>
      </c>
      <c r="V396" t="s">
        <v>676</v>
      </c>
      <c r="W396" t="s">
        <v>831</v>
      </c>
      <c r="X396" t="s">
        <v>2915</v>
      </c>
      <c r="Y396" t="s">
        <v>2284</v>
      </c>
      <c r="Z396" t="s">
        <v>2522</v>
      </c>
      <c r="AA396" t="s">
        <v>2431</v>
      </c>
      <c r="AB396" t="s">
        <v>2285</v>
      </c>
      <c r="AC396" t="s">
        <v>33</v>
      </c>
    </row>
    <row r="397" spans="1:29" x14ac:dyDescent="0.3">
      <c r="A397" t="s">
        <v>1983</v>
      </c>
      <c r="B397" t="s">
        <v>212</v>
      </c>
      <c r="C397" t="s">
        <v>715</v>
      </c>
      <c r="D397" t="s">
        <v>59</v>
      </c>
      <c r="E397" t="s">
        <v>52</v>
      </c>
      <c r="F397" t="s">
        <v>1061</v>
      </c>
      <c r="G397" t="s">
        <v>1375</v>
      </c>
      <c r="H397" t="s">
        <v>2020</v>
      </c>
      <c r="I397" t="s">
        <v>1169</v>
      </c>
      <c r="J397" t="s">
        <v>842</v>
      </c>
      <c r="K397" t="s">
        <v>2444</v>
      </c>
      <c r="L397" t="s">
        <v>2233</v>
      </c>
      <c r="M397" t="s">
        <v>751</v>
      </c>
      <c r="N397" t="s">
        <v>701</v>
      </c>
      <c r="O397" t="s">
        <v>937</v>
      </c>
      <c r="P397" t="s">
        <v>695</v>
      </c>
      <c r="Q397" t="s">
        <v>698</v>
      </c>
      <c r="R397" t="s">
        <v>687</v>
      </c>
      <c r="S397" t="s">
        <v>702</v>
      </c>
      <c r="T397" t="s">
        <v>979</v>
      </c>
      <c r="U397" t="s">
        <v>2285</v>
      </c>
      <c r="V397" t="s">
        <v>773</v>
      </c>
      <c r="W397" t="s">
        <v>733</v>
      </c>
      <c r="X397" t="s">
        <v>2573</v>
      </c>
      <c r="Y397" t="s">
        <v>2395</v>
      </c>
      <c r="Z397" t="s">
        <v>676</v>
      </c>
      <c r="AA397" t="s">
        <v>2483</v>
      </c>
      <c r="AB397" t="s">
        <v>2285</v>
      </c>
      <c r="AC397" t="s">
        <v>33</v>
      </c>
    </row>
    <row r="398" spans="1:29" x14ac:dyDescent="0.3">
      <c r="A398" t="s">
        <v>1984</v>
      </c>
      <c r="B398" t="s">
        <v>510</v>
      </c>
      <c r="C398" t="s">
        <v>645</v>
      </c>
      <c r="D398" t="s">
        <v>716</v>
      </c>
      <c r="E398" t="s">
        <v>50</v>
      </c>
      <c r="F398" t="s">
        <v>902</v>
      </c>
      <c r="G398" t="s">
        <v>670</v>
      </c>
      <c r="H398" t="s">
        <v>2009</v>
      </c>
      <c r="I398" t="s">
        <v>841</v>
      </c>
      <c r="J398" t="s">
        <v>1209</v>
      </c>
      <c r="K398" t="s">
        <v>1106</v>
      </c>
      <c r="L398" t="s">
        <v>2122</v>
      </c>
      <c r="M398" t="s">
        <v>659</v>
      </c>
      <c r="N398" t="s">
        <v>1177</v>
      </c>
      <c r="O398" t="s">
        <v>674</v>
      </c>
      <c r="P398" t="s">
        <v>771</v>
      </c>
      <c r="Q398" t="s">
        <v>772</v>
      </c>
      <c r="R398" t="s">
        <v>730</v>
      </c>
      <c r="S398" t="s">
        <v>841</v>
      </c>
      <c r="T398" t="s">
        <v>1146</v>
      </c>
      <c r="U398" t="s">
        <v>676</v>
      </c>
      <c r="V398" t="s">
        <v>729</v>
      </c>
      <c r="W398" t="s">
        <v>666</v>
      </c>
      <c r="X398" t="s">
        <v>2588</v>
      </c>
      <c r="Y398" t="s">
        <v>2289</v>
      </c>
      <c r="Z398" t="s">
        <v>756</v>
      </c>
      <c r="AA398" t="s">
        <v>2266</v>
      </c>
      <c r="AB398" t="s">
        <v>831</v>
      </c>
      <c r="AC398" t="s">
        <v>33</v>
      </c>
    </row>
    <row r="399" spans="1:29" x14ac:dyDescent="0.3">
      <c r="A399" t="s">
        <v>1985</v>
      </c>
      <c r="B399" t="s">
        <v>478</v>
      </c>
      <c r="C399" t="s">
        <v>738</v>
      </c>
      <c r="D399" t="s">
        <v>1416</v>
      </c>
      <c r="E399" t="s">
        <v>28</v>
      </c>
      <c r="F399" t="s">
        <v>1037</v>
      </c>
      <c r="G399" t="s">
        <v>691</v>
      </c>
      <c r="H399" t="s">
        <v>2006</v>
      </c>
      <c r="I399" t="s">
        <v>686</v>
      </c>
      <c r="J399" t="s">
        <v>1239</v>
      </c>
      <c r="K399" t="s">
        <v>822</v>
      </c>
      <c r="L399" t="s">
        <v>2737</v>
      </c>
      <c r="M399" t="s">
        <v>879</v>
      </c>
      <c r="N399" t="s">
        <v>696</v>
      </c>
      <c r="O399" t="s">
        <v>695</v>
      </c>
      <c r="P399" t="s">
        <v>1367</v>
      </c>
      <c r="Q399" t="s">
        <v>1016</v>
      </c>
      <c r="R399" t="s">
        <v>698</v>
      </c>
      <c r="S399" t="s">
        <v>841</v>
      </c>
      <c r="T399" t="s">
        <v>2299</v>
      </c>
      <c r="U399" t="s">
        <v>831</v>
      </c>
      <c r="V399" t="s">
        <v>733</v>
      </c>
      <c r="W399" t="s">
        <v>773</v>
      </c>
      <c r="X399" t="s">
        <v>2510</v>
      </c>
      <c r="Y399" t="s">
        <v>2317</v>
      </c>
      <c r="Z399" t="s">
        <v>831</v>
      </c>
      <c r="AA399" t="s">
        <v>2387</v>
      </c>
      <c r="AB399" t="s">
        <v>831</v>
      </c>
      <c r="AC399" t="s">
        <v>33</v>
      </c>
    </row>
    <row r="400" spans="1:29" x14ac:dyDescent="0.3">
      <c r="A400" t="s">
        <v>1986</v>
      </c>
      <c r="B400" t="s">
        <v>529</v>
      </c>
      <c r="C400" t="s">
        <v>1076</v>
      </c>
      <c r="D400" t="s">
        <v>319</v>
      </c>
      <c r="E400" t="s">
        <v>50</v>
      </c>
      <c r="F400" t="s">
        <v>1061</v>
      </c>
      <c r="G400" t="s">
        <v>833</v>
      </c>
      <c r="H400" t="s">
        <v>2005</v>
      </c>
      <c r="I400" t="s">
        <v>1079</v>
      </c>
      <c r="J400" t="s">
        <v>799</v>
      </c>
      <c r="K400" t="s">
        <v>2732</v>
      </c>
      <c r="L400" t="s">
        <v>1940</v>
      </c>
      <c r="M400" t="s">
        <v>1330</v>
      </c>
      <c r="N400" t="s">
        <v>1227</v>
      </c>
      <c r="O400" t="s">
        <v>1309</v>
      </c>
      <c r="P400" t="s">
        <v>846</v>
      </c>
      <c r="Q400" t="s">
        <v>772</v>
      </c>
      <c r="R400" t="s">
        <v>881</v>
      </c>
      <c r="S400" t="s">
        <v>957</v>
      </c>
      <c r="T400" t="s">
        <v>1409</v>
      </c>
      <c r="U400" t="s">
        <v>1274</v>
      </c>
      <c r="V400" t="s">
        <v>733</v>
      </c>
      <c r="W400" t="s">
        <v>733</v>
      </c>
      <c r="X400" t="s">
        <v>2685</v>
      </c>
      <c r="Y400" t="s">
        <v>2730</v>
      </c>
      <c r="Z400" t="s">
        <v>2285</v>
      </c>
      <c r="AA400" t="s">
        <v>2547</v>
      </c>
      <c r="AB400" t="s">
        <v>2449</v>
      </c>
      <c r="AC400" t="s">
        <v>33</v>
      </c>
    </row>
    <row r="401" spans="1:29" x14ac:dyDescent="0.3">
      <c r="A401" t="s">
        <v>1988</v>
      </c>
      <c r="B401" t="s">
        <v>232</v>
      </c>
      <c r="C401" t="s">
        <v>946</v>
      </c>
      <c r="D401" t="s">
        <v>35</v>
      </c>
      <c r="E401" t="s">
        <v>50</v>
      </c>
      <c r="F401" t="s">
        <v>1061</v>
      </c>
      <c r="G401" t="s">
        <v>644</v>
      </c>
      <c r="H401" t="s">
        <v>1997</v>
      </c>
      <c r="I401" t="s">
        <v>1367</v>
      </c>
      <c r="J401" t="s">
        <v>1005</v>
      </c>
      <c r="K401" t="s">
        <v>1148</v>
      </c>
      <c r="L401" t="s">
        <v>2748</v>
      </c>
      <c r="M401" t="s">
        <v>753</v>
      </c>
      <c r="N401" t="s">
        <v>1286</v>
      </c>
      <c r="O401" t="s">
        <v>1326</v>
      </c>
      <c r="P401" t="s">
        <v>722</v>
      </c>
      <c r="Q401" t="s">
        <v>698</v>
      </c>
      <c r="R401" t="s">
        <v>665</v>
      </c>
      <c r="S401" t="s">
        <v>1065</v>
      </c>
      <c r="T401" t="s">
        <v>1115</v>
      </c>
      <c r="U401" t="s">
        <v>831</v>
      </c>
      <c r="V401" t="s">
        <v>768</v>
      </c>
      <c r="W401" t="s">
        <v>661</v>
      </c>
      <c r="X401" t="s">
        <v>2422</v>
      </c>
      <c r="Y401" t="s">
        <v>2428</v>
      </c>
      <c r="Z401" t="s">
        <v>772</v>
      </c>
      <c r="AA401" t="s">
        <v>2266</v>
      </c>
      <c r="AB401" t="s">
        <v>831</v>
      </c>
      <c r="AC401" t="s">
        <v>33</v>
      </c>
    </row>
    <row r="402" spans="1:29" x14ac:dyDescent="0.3">
      <c r="A402" t="s">
        <v>1989</v>
      </c>
      <c r="B402" t="s">
        <v>268</v>
      </c>
      <c r="C402" t="s">
        <v>939</v>
      </c>
      <c r="D402" t="s">
        <v>47</v>
      </c>
      <c r="E402" t="s">
        <v>28</v>
      </c>
      <c r="F402" t="s">
        <v>794</v>
      </c>
      <c r="G402" t="s">
        <v>644</v>
      </c>
      <c r="H402" t="s">
        <v>1995</v>
      </c>
      <c r="I402" t="s">
        <v>828</v>
      </c>
      <c r="J402" t="s">
        <v>1716</v>
      </c>
      <c r="K402" t="s">
        <v>1523</v>
      </c>
      <c r="L402" t="s">
        <v>2600</v>
      </c>
      <c r="M402" t="s">
        <v>727</v>
      </c>
      <c r="N402" t="s">
        <v>825</v>
      </c>
      <c r="O402" t="s">
        <v>701</v>
      </c>
      <c r="P402" t="s">
        <v>771</v>
      </c>
      <c r="Q402" t="s">
        <v>1008</v>
      </c>
      <c r="R402" t="s">
        <v>735</v>
      </c>
      <c r="S402" t="s">
        <v>655</v>
      </c>
      <c r="T402" t="s">
        <v>1367</v>
      </c>
      <c r="U402" t="s">
        <v>2410</v>
      </c>
      <c r="V402" t="s">
        <v>773</v>
      </c>
      <c r="W402" t="s">
        <v>733</v>
      </c>
      <c r="X402" t="s">
        <v>2848</v>
      </c>
      <c r="Y402" t="s">
        <v>2902</v>
      </c>
      <c r="Z402" t="s">
        <v>773</v>
      </c>
      <c r="AA402" t="s">
        <v>2478</v>
      </c>
      <c r="AB402" t="s">
        <v>2410</v>
      </c>
      <c r="AC402" t="s">
        <v>33</v>
      </c>
    </row>
    <row r="403" spans="1:29" x14ac:dyDescent="0.3">
      <c r="A403" t="s">
        <v>1992</v>
      </c>
      <c r="B403" t="s">
        <v>196</v>
      </c>
      <c r="C403" t="s">
        <v>793</v>
      </c>
      <c r="D403" t="s">
        <v>49</v>
      </c>
      <c r="E403" t="s">
        <v>28</v>
      </c>
      <c r="F403" t="s">
        <v>889</v>
      </c>
      <c r="G403" t="s">
        <v>670</v>
      </c>
      <c r="H403" t="s">
        <v>1989</v>
      </c>
      <c r="I403" t="s">
        <v>820</v>
      </c>
      <c r="J403" t="s">
        <v>983</v>
      </c>
      <c r="K403" t="s">
        <v>684</v>
      </c>
      <c r="L403" t="s">
        <v>1174</v>
      </c>
      <c r="M403" t="s">
        <v>897</v>
      </c>
      <c r="N403" t="s">
        <v>841</v>
      </c>
      <c r="O403" t="s">
        <v>1326</v>
      </c>
      <c r="P403" t="s">
        <v>766</v>
      </c>
      <c r="Q403" t="s">
        <v>687</v>
      </c>
      <c r="R403" t="s">
        <v>910</v>
      </c>
      <c r="S403" t="s">
        <v>722</v>
      </c>
      <c r="T403" t="s">
        <v>1119</v>
      </c>
      <c r="U403" t="s">
        <v>831</v>
      </c>
      <c r="V403" t="s">
        <v>803</v>
      </c>
      <c r="W403" t="s">
        <v>733</v>
      </c>
      <c r="X403" t="s">
        <v>2492</v>
      </c>
      <c r="Y403" t="s">
        <v>2351</v>
      </c>
      <c r="Z403" t="s">
        <v>2387</v>
      </c>
      <c r="AA403" t="s">
        <v>2918</v>
      </c>
      <c r="AB403" t="s">
        <v>2449</v>
      </c>
      <c r="AC403" t="s">
        <v>33</v>
      </c>
    </row>
    <row r="404" spans="1:29" x14ac:dyDescent="0.3">
      <c r="A404" t="s">
        <v>1993</v>
      </c>
      <c r="B404" t="s">
        <v>497</v>
      </c>
      <c r="C404" t="s">
        <v>902</v>
      </c>
      <c r="D404" t="s">
        <v>327</v>
      </c>
      <c r="E404" t="s">
        <v>28</v>
      </c>
      <c r="F404" t="s">
        <v>889</v>
      </c>
      <c r="G404" t="s">
        <v>1375</v>
      </c>
      <c r="H404" t="s">
        <v>1985</v>
      </c>
      <c r="I404" t="s">
        <v>709</v>
      </c>
      <c r="J404" t="s">
        <v>951</v>
      </c>
      <c r="K404" t="s">
        <v>950</v>
      </c>
      <c r="L404" t="s">
        <v>1148</v>
      </c>
      <c r="M404" t="s">
        <v>699</v>
      </c>
      <c r="N404" t="s">
        <v>1004</v>
      </c>
      <c r="O404" t="s">
        <v>863</v>
      </c>
      <c r="P404" t="s">
        <v>652</v>
      </c>
      <c r="Q404" t="s">
        <v>772</v>
      </c>
      <c r="R404" t="s">
        <v>773</v>
      </c>
      <c r="S404" t="s">
        <v>1085</v>
      </c>
      <c r="T404" t="s">
        <v>708</v>
      </c>
      <c r="U404" t="s">
        <v>733</v>
      </c>
      <c r="V404" t="s">
        <v>831</v>
      </c>
      <c r="W404" t="s">
        <v>773</v>
      </c>
      <c r="X404" t="s">
        <v>2919</v>
      </c>
      <c r="Y404" t="s">
        <v>2395</v>
      </c>
      <c r="Z404" t="s">
        <v>2387</v>
      </c>
      <c r="AA404" t="s">
        <v>2525</v>
      </c>
      <c r="AB404" t="s">
        <v>2449</v>
      </c>
      <c r="AC404" t="s">
        <v>33</v>
      </c>
    </row>
    <row r="405" spans="1:29" x14ac:dyDescent="0.3">
      <c r="A405" t="s">
        <v>1995</v>
      </c>
      <c r="B405" t="s">
        <v>438</v>
      </c>
      <c r="C405" t="s">
        <v>834</v>
      </c>
      <c r="D405" t="s">
        <v>302</v>
      </c>
      <c r="E405" t="s">
        <v>36</v>
      </c>
      <c r="F405" t="s">
        <v>776</v>
      </c>
      <c r="G405" t="s">
        <v>1375</v>
      </c>
      <c r="H405" t="s">
        <v>1984</v>
      </c>
      <c r="I405" t="s">
        <v>1079</v>
      </c>
      <c r="J405" t="s">
        <v>1544</v>
      </c>
      <c r="K405" t="s">
        <v>1224</v>
      </c>
      <c r="L405" t="s">
        <v>1185</v>
      </c>
      <c r="M405" t="s">
        <v>1053</v>
      </c>
      <c r="N405" t="s">
        <v>1296</v>
      </c>
      <c r="O405" t="s">
        <v>1079</v>
      </c>
      <c r="P405" t="s">
        <v>960</v>
      </c>
      <c r="Q405" t="s">
        <v>782</v>
      </c>
      <c r="R405" t="s">
        <v>666</v>
      </c>
      <c r="S405" t="s">
        <v>953</v>
      </c>
      <c r="T405" t="s">
        <v>986</v>
      </c>
      <c r="U405" t="s">
        <v>2285</v>
      </c>
      <c r="V405" t="s">
        <v>733</v>
      </c>
      <c r="W405" t="s">
        <v>733</v>
      </c>
      <c r="X405" t="s">
        <v>2685</v>
      </c>
      <c r="Y405" t="s">
        <v>2542</v>
      </c>
      <c r="Z405" t="s">
        <v>803</v>
      </c>
      <c r="AA405" t="s">
        <v>2431</v>
      </c>
      <c r="AB405" t="s">
        <v>2285</v>
      </c>
      <c r="AC405" t="s">
        <v>33</v>
      </c>
    </row>
    <row r="406" spans="1:29" x14ac:dyDescent="0.3">
      <c r="A406" t="s">
        <v>1996</v>
      </c>
      <c r="B406" t="s">
        <v>247</v>
      </c>
      <c r="C406" t="s">
        <v>1069</v>
      </c>
      <c r="D406" t="s">
        <v>67</v>
      </c>
      <c r="E406" t="s">
        <v>28</v>
      </c>
      <c r="F406" t="s">
        <v>902</v>
      </c>
      <c r="G406" t="s">
        <v>691</v>
      </c>
      <c r="H406" t="s">
        <v>1984</v>
      </c>
      <c r="I406" t="s">
        <v>1199</v>
      </c>
      <c r="J406" t="s">
        <v>1433</v>
      </c>
      <c r="K406" t="s">
        <v>1922</v>
      </c>
      <c r="L406" t="s">
        <v>2308</v>
      </c>
      <c r="M406" t="s">
        <v>706</v>
      </c>
      <c r="N406" t="s">
        <v>1435</v>
      </c>
      <c r="O406" t="s">
        <v>937</v>
      </c>
      <c r="P406" t="s">
        <v>784</v>
      </c>
      <c r="Q406" t="s">
        <v>768</v>
      </c>
      <c r="R406" t="s">
        <v>661</v>
      </c>
      <c r="S406" t="s">
        <v>664</v>
      </c>
      <c r="T406" t="s">
        <v>1338</v>
      </c>
      <c r="U406" t="s">
        <v>661</v>
      </c>
      <c r="V406" t="s">
        <v>733</v>
      </c>
      <c r="W406" t="s">
        <v>910</v>
      </c>
      <c r="X406" t="s">
        <v>2734</v>
      </c>
      <c r="Y406" t="s">
        <v>803</v>
      </c>
      <c r="Z406" t="s">
        <v>1274</v>
      </c>
      <c r="AA406" t="s">
        <v>733</v>
      </c>
      <c r="AB406" t="s">
        <v>676</v>
      </c>
      <c r="AC406" t="s">
        <v>33</v>
      </c>
    </row>
    <row r="407" spans="1:29" x14ac:dyDescent="0.3">
      <c r="A407" t="s">
        <v>1997</v>
      </c>
      <c r="B407" t="s">
        <v>2116</v>
      </c>
      <c r="C407" t="s">
        <v>715</v>
      </c>
      <c r="D407" t="s">
        <v>716</v>
      </c>
      <c r="E407" t="s">
        <v>50</v>
      </c>
      <c r="F407" t="s">
        <v>1069</v>
      </c>
      <c r="G407" t="s">
        <v>1375</v>
      </c>
      <c r="H407" t="s">
        <v>1979</v>
      </c>
      <c r="I407" t="s">
        <v>899</v>
      </c>
      <c r="J407" t="s">
        <v>765</v>
      </c>
      <c r="K407" t="s">
        <v>1319</v>
      </c>
      <c r="L407" t="s">
        <v>1012</v>
      </c>
      <c r="M407" t="s">
        <v>825</v>
      </c>
      <c r="N407" t="s">
        <v>877</v>
      </c>
      <c r="O407" t="s">
        <v>702</v>
      </c>
      <c r="P407" t="s">
        <v>991</v>
      </c>
      <c r="Q407" t="s">
        <v>772</v>
      </c>
      <c r="R407" t="s">
        <v>734</v>
      </c>
      <c r="S407" t="s">
        <v>864</v>
      </c>
      <c r="T407" t="s">
        <v>825</v>
      </c>
      <c r="U407" t="s">
        <v>1274</v>
      </c>
      <c r="V407" t="s">
        <v>803</v>
      </c>
      <c r="W407" t="s">
        <v>803</v>
      </c>
      <c r="X407" t="s">
        <v>2524</v>
      </c>
      <c r="Y407" t="s">
        <v>2920</v>
      </c>
      <c r="Z407" t="s">
        <v>2267</v>
      </c>
      <c r="AA407" t="s">
        <v>2921</v>
      </c>
      <c r="AB407" t="s">
        <v>2267</v>
      </c>
      <c r="AC407" t="s">
        <v>33</v>
      </c>
    </row>
    <row r="408" spans="1:29" x14ac:dyDescent="0.3">
      <c r="A408" t="s">
        <v>1998</v>
      </c>
      <c r="B408" t="s">
        <v>509</v>
      </c>
      <c r="C408" t="s">
        <v>874</v>
      </c>
      <c r="D408" t="s">
        <v>294</v>
      </c>
      <c r="E408" t="s">
        <v>36</v>
      </c>
      <c r="F408" t="s">
        <v>888</v>
      </c>
      <c r="G408" t="s">
        <v>644</v>
      </c>
      <c r="H408" t="s">
        <v>1967</v>
      </c>
      <c r="I408" t="s">
        <v>807</v>
      </c>
      <c r="J408" t="s">
        <v>1162</v>
      </c>
      <c r="K408" t="s">
        <v>1087</v>
      </c>
      <c r="L408" t="s">
        <v>2440</v>
      </c>
      <c r="M408" t="s">
        <v>689</v>
      </c>
      <c r="N408" t="s">
        <v>982</v>
      </c>
      <c r="O408" t="s">
        <v>727</v>
      </c>
      <c r="P408" t="s">
        <v>877</v>
      </c>
      <c r="Q408" t="s">
        <v>651</v>
      </c>
      <c r="R408" t="s">
        <v>729</v>
      </c>
      <c r="S408" t="s">
        <v>953</v>
      </c>
      <c r="T408" t="s">
        <v>1103</v>
      </c>
      <c r="U408" t="s">
        <v>1274</v>
      </c>
      <c r="V408" t="s">
        <v>676</v>
      </c>
      <c r="W408" t="s">
        <v>831</v>
      </c>
      <c r="X408" t="s">
        <v>2821</v>
      </c>
      <c r="Y408" t="s">
        <v>2431</v>
      </c>
      <c r="Z408" t="s">
        <v>2316</v>
      </c>
      <c r="AA408" t="s">
        <v>2637</v>
      </c>
      <c r="AB408" t="s">
        <v>2410</v>
      </c>
      <c r="AC408" t="s">
        <v>33</v>
      </c>
    </row>
    <row r="409" spans="1:29" x14ac:dyDescent="0.3">
      <c r="A409" t="s">
        <v>2000</v>
      </c>
      <c r="B409" t="s">
        <v>222</v>
      </c>
      <c r="C409" t="s">
        <v>793</v>
      </c>
      <c r="D409" t="s">
        <v>47</v>
      </c>
      <c r="E409" t="s">
        <v>41</v>
      </c>
      <c r="F409" t="s">
        <v>888</v>
      </c>
      <c r="G409" t="s">
        <v>670</v>
      </c>
      <c r="H409" t="s">
        <v>1967</v>
      </c>
      <c r="I409" t="s">
        <v>744</v>
      </c>
      <c r="J409" t="s">
        <v>1246</v>
      </c>
      <c r="K409" t="s">
        <v>2922</v>
      </c>
      <c r="L409" t="s">
        <v>2674</v>
      </c>
      <c r="M409" t="s">
        <v>1053</v>
      </c>
      <c r="N409" t="s">
        <v>1330</v>
      </c>
      <c r="O409" t="s">
        <v>654</v>
      </c>
      <c r="P409" t="s">
        <v>648</v>
      </c>
      <c r="Q409" t="s">
        <v>668</v>
      </c>
      <c r="R409" t="s">
        <v>773</v>
      </c>
      <c r="S409" t="s">
        <v>1480</v>
      </c>
      <c r="T409" t="s">
        <v>1353</v>
      </c>
      <c r="U409" t="s">
        <v>676</v>
      </c>
      <c r="V409" t="s">
        <v>773</v>
      </c>
      <c r="W409" t="s">
        <v>768</v>
      </c>
      <c r="X409" t="s">
        <v>2501</v>
      </c>
      <c r="Y409" t="s">
        <v>2448</v>
      </c>
      <c r="Z409" t="s">
        <v>729</v>
      </c>
      <c r="AA409" t="s">
        <v>2328</v>
      </c>
      <c r="AB409" t="s">
        <v>1274</v>
      </c>
      <c r="AC409" t="s">
        <v>33</v>
      </c>
    </row>
    <row r="410" spans="1:29" x14ac:dyDescent="0.3">
      <c r="A410" t="s">
        <v>2001</v>
      </c>
      <c r="B410" t="s">
        <v>1920</v>
      </c>
      <c r="C410" t="s">
        <v>645</v>
      </c>
      <c r="D410" t="s">
        <v>69</v>
      </c>
      <c r="E410" t="s">
        <v>36</v>
      </c>
      <c r="F410" t="s">
        <v>818</v>
      </c>
      <c r="G410" t="s">
        <v>775</v>
      </c>
      <c r="H410" t="s">
        <v>1961</v>
      </c>
      <c r="I410" t="s">
        <v>1338</v>
      </c>
      <c r="J410" t="s">
        <v>1280</v>
      </c>
      <c r="K410" t="s">
        <v>1041</v>
      </c>
      <c r="L410" t="s">
        <v>1041</v>
      </c>
      <c r="M410" t="s">
        <v>662</v>
      </c>
      <c r="N410" t="s">
        <v>770</v>
      </c>
      <c r="O410" t="s">
        <v>664</v>
      </c>
      <c r="P410" t="s">
        <v>948</v>
      </c>
      <c r="Q410" t="s">
        <v>782</v>
      </c>
      <c r="R410" t="s">
        <v>687</v>
      </c>
      <c r="S410" t="s">
        <v>744</v>
      </c>
      <c r="T410" t="s">
        <v>1032</v>
      </c>
      <c r="U410" t="s">
        <v>711</v>
      </c>
      <c r="V410" t="s">
        <v>733</v>
      </c>
      <c r="W410" t="s">
        <v>666</v>
      </c>
      <c r="X410" t="s">
        <v>2764</v>
      </c>
      <c r="Y410" t="s">
        <v>2284</v>
      </c>
      <c r="Z410" t="s">
        <v>729</v>
      </c>
      <c r="AA410" t="s">
        <v>2449</v>
      </c>
      <c r="AB410" t="s">
        <v>676</v>
      </c>
      <c r="AC410" t="s">
        <v>33</v>
      </c>
    </row>
    <row r="411" spans="1:29" x14ac:dyDescent="0.3">
      <c r="A411" t="s">
        <v>2005</v>
      </c>
      <c r="B411" t="s">
        <v>263</v>
      </c>
      <c r="C411" t="s">
        <v>888</v>
      </c>
      <c r="D411" t="s">
        <v>716</v>
      </c>
      <c r="E411" t="s">
        <v>50</v>
      </c>
      <c r="F411" t="s">
        <v>835</v>
      </c>
      <c r="G411" t="s">
        <v>775</v>
      </c>
      <c r="H411" t="s">
        <v>1960</v>
      </c>
      <c r="I411" t="s">
        <v>683</v>
      </c>
      <c r="J411" t="s">
        <v>857</v>
      </c>
      <c r="K411" t="s">
        <v>2189</v>
      </c>
      <c r="L411" t="s">
        <v>2923</v>
      </c>
      <c r="M411" t="s">
        <v>648</v>
      </c>
      <c r="N411" t="s">
        <v>1077</v>
      </c>
      <c r="O411" t="s">
        <v>1235</v>
      </c>
      <c r="P411" t="s">
        <v>1004</v>
      </c>
      <c r="Q411" t="s">
        <v>687</v>
      </c>
      <c r="R411" t="s">
        <v>1053</v>
      </c>
      <c r="S411" t="s">
        <v>1835</v>
      </c>
      <c r="T411" t="s">
        <v>744</v>
      </c>
      <c r="U411" t="s">
        <v>676</v>
      </c>
      <c r="V411" t="s">
        <v>733</v>
      </c>
      <c r="W411" t="s">
        <v>768</v>
      </c>
      <c r="X411" t="s">
        <v>2421</v>
      </c>
      <c r="Y411" t="s">
        <v>2478</v>
      </c>
      <c r="Z411" t="s">
        <v>687</v>
      </c>
      <c r="AA411" t="s">
        <v>2477</v>
      </c>
      <c r="AB411" t="s">
        <v>2285</v>
      </c>
      <c r="AC411" t="s">
        <v>33</v>
      </c>
    </row>
    <row r="412" spans="1:29" x14ac:dyDescent="0.3">
      <c r="A412" t="s">
        <v>2006</v>
      </c>
      <c r="B412" t="s">
        <v>260</v>
      </c>
      <c r="C412" t="s">
        <v>939</v>
      </c>
      <c r="D412" t="s">
        <v>69</v>
      </c>
      <c r="E412" t="s">
        <v>41</v>
      </c>
      <c r="F412" t="s">
        <v>717</v>
      </c>
      <c r="G412" t="s">
        <v>1375</v>
      </c>
      <c r="H412" t="s">
        <v>1956</v>
      </c>
      <c r="I412" t="s">
        <v>807</v>
      </c>
      <c r="J412" t="s">
        <v>983</v>
      </c>
      <c r="K412" t="s">
        <v>1081</v>
      </c>
      <c r="L412" t="s">
        <v>2668</v>
      </c>
      <c r="M412" t="s">
        <v>884</v>
      </c>
      <c r="N412" t="s">
        <v>1235</v>
      </c>
      <c r="O412" t="s">
        <v>982</v>
      </c>
      <c r="P412" t="s">
        <v>727</v>
      </c>
      <c r="Q412" t="s">
        <v>689</v>
      </c>
      <c r="R412" t="s">
        <v>782</v>
      </c>
      <c r="S412" t="s">
        <v>683</v>
      </c>
      <c r="T412" t="s">
        <v>1330</v>
      </c>
      <c r="U412" t="s">
        <v>831</v>
      </c>
      <c r="V412" t="s">
        <v>773</v>
      </c>
      <c r="W412" t="s">
        <v>773</v>
      </c>
      <c r="X412" t="s">
        <v>2482</v>
      </c>
      <c r="Y412" t="s">
        <v>2395</v>
      </c>
      <c r="Z412" t="s">
        <v>711</v>
      </c>
      <c r="AA412" t="s">
        <v>2448</v>
      </c>
      <c r="AB412" t="s">
        <v>1274</v>
      </c>
      <c r="AC412" t="s">
        <v>33</v>
      </c>
    </row>
    <row r="413" spans="1:29" x14ac:dyDescent="0.3">
      <c r="A413" t="s">
        <v>2007</v>
      </c>
      <c r="B413" t="s">
        <v>512</v>
      </c>
      <c r="C413" t="s">
        <v>793</v>
      </c>
      <c r="D413" t="s">
        <v>321</v>
      </c>
      <c r="E413" t="s">
        <v>50</v>
      </c>
      <c r="F413" t="s">
        <v>776</v>
      </c>
      <c r="G413" t="s">
        <v>644</v>
      </c>
      <c r="H413" t="s">
        <v>1951</v>
      </c>
      <c r="I413" t="s">
        <v>1183</v>
      </c>
      <c r="J413" t="s">
        <v>1422</v>
      </c>
      <c r="K413" t="s">
        <v>1319</v>
      </c>
      <c r="L413" t="s">
        <v>893</v>
      </c>
      <c r="M413" t="s">
        <v>1251</v>
      </c>
      <c r="N413" t="s">
        <v>1325</v>
      </c>
      <c r="O413" t="s">
        <v>1580</v>
      </c>
      <c r="P413" t="s">
        <v>1151</v>
      </c>
      <c r="Q413" t="s">
        <v>710</v>
      </c>
      <c r="R413" t="s">
        <v>897</v>
      </c>
      <c r="S413" t="s">
        <v>1184</v>
      </c>
      <c r="T413" t="s">
        <v>1103</v>
      </c>
      <c r="U413" t="s">
        <v>773</v>
      </c>
      <c r="V413" t="s">
        <v>711</v>
      </c>
      <c r="W413" t="s">
        <v>772</v>
      </c>
      <c r="X413" t="s">
        <v>2591</v>
      </c>
      <c r="Y413" t="s">
        <v>2328</v>
      </c>
      <c r="Z413" t="s">
        <v>711</v>
      </c>
      <c r="AA413" t="s">
        <v>2335</v>
      </c>
      <c r="AB413" t="s">
        <v>831</v>
      </c>
      <c r="AC413" t="s">
        <v>33</v>
      </c>
    </row>
    <row r="414" spans="1:29" x14ac:dyDescent="0.3">
      <c r="A414" t="s">
        <v>2008</v>
      </c>
      <c r="B414" t="s">
        <v>574</v>
      </c>
      <c r="C414" t="s">
        <v>946</v>
      </c>
      <c r="D414" t="s">
        <v>307</v>
      </c>
      <c r="E414" t="s">
        <v>52</v>
      </c>
      <c r="F414" t="s">
        <v>1024</v>
      </c>
      <c r="G414" t="s">
        <v>714</v>
      </c>
      <c r="H414" t="s">
        <v>1950</v>
      </c>
      <c r="I414" t="s">
        <v>1348</v>
      </c>
      <c r="J414" t="s">
        <v>1280</v>
      </c>
      <c r="K414" t="s">
        <v>2668</v>
      </c>
      <c r="L414" t="s">
        <v>2202</v>
      </c>
      <c r="M414" t="s">
        <v>1136</v>
      </c>
      <c r="N414" t="s">
        <v>1173</v>
      </c>
      <c r="O414" t="s">
        <v>825</v>
      </c>
      <c r="P414" t="s">
        <v>828</v>
      </c>
      <c r="Q414" t="s">
        <v>772</v>
      </c>
      <c r="R414" t="s">
        <v>871</v>
      </c>
      <c r="S414" t="s">
        <v>866</v>
      </c>
      <c r="T414" t="s">
        <v>1353</v>
      </c>
      <c r="U414" t="s">
        <v>768</v>
      </c>
      <c r="V414" t="s">
        <v>803</v>
      </c>
      <c r="W414" t="s">
        <v>666</v>
      </c>
      <c r="X414" t="s">
        <v>2293</v>
      </c>
      <c r="Y414" t="s">
        <v>2312</v>
      </c>
      <c r="Z414" t="s">
        <v>2316</v>
      </c>
      <c r="AA414" t="s">
        <v>2459</v>
      </c>
      <c r="AB414" t="s">
        <v>1274</v>
      </c>
      <c r="AC414" t="s">
        <v>33</v>
      </c>
    </row>
    <row r="415" spans="1:29" x14ac:dyDescent="0.3">
      <c r="A415" t="s">
        <v>2009</v>
      </c>
      <c r="B415" t="s">
        <v>466</v>
      </c>
      <c r="C415" t="s">
        <v>692</v>
      </c>
      <c r="D415" t="s">
        <v>304</v>
      </c>
      <c r="E415" t="s">
        <v>36</v>
      </c>
      <c r="F415" t="s">
        <v>939</v>
      </c>
      <c r="G415" t="s">
        <v>860</v>
      </c>
      <c r="H415" t="s">
        <v>1947</v>
      </c>
      <c r="I415" t="s">
        <v>1199</v>
      </c>
      <c r="J415" t="s">
        <v>1705</v>
      </c>
      <c r="K415" t="s">
        <v>1307</v>
      </c>
      <c r="L415" t="s">
        <v>915</v>
      </c>
      <c r="M415" t="s">
        <v>687</v>
      </c>
      <c r="N415" t="s">
        <v>1085</v>
      </c>
      <c r="O415" t="s">
        <v>847</v>
      </c>
      <c r="P415" t="s">
        <v>1075</v>
      </c>
      <c r="Q415" t="s">
        <v>1016</v>
      </c>
      <c r="R415" t="s">
        <v>768</v>
      </c>
      <c r="S415" t="s">
        <v>1330</v>
      </c>
      <c r="T415" t="s">
        <v>1557</v>
      </c>
      <c r="U415" t="s">
        <v>733</v>
      </c>
      <c r="V415" t="s">
        <v>676</v>
      </c>
      <c r="W415" t="s">
        <v>711</v>
      </c>
      <c r="X415" t="s">
        <v>2421</v>
      </c>
      <c r="Y415" t="s">
        <v>2284</v>
      </c>
      <c r="Z415" t="s">
        <v>2335</v>
      </c>
      <c r="AA415" t="s">
        <v>2465</v>
      </c>
      <c r="AB415" t="s">
        <v>1274</v>
      </c>
      <c r="AC415" t="s">
        <v>33</v>
      </c>
    </row>
    <row r="416" spans="1:29" x14ac:dyDescent="0.3">
      <c r="A416" t="s">
        <v>2010</v>
      </c>
      <c r="B416" t="s">
        <v>1787</v>
      </c>
      <c r="C416" t="s">
        <v>793</v>
      </c>
      <c r="D416" t="s">
        <v>319</v>
      </c>
      <c r="E416" t="s">
        <v>41</v>
      </c>
      <c r="F416" t="s">
        <v>887</v>
      </c>
      <c r="G416" t="s">
        <v>670</v>
      </c>
      <c r="H416" t="s">
        <v>1944</v>
      </c>
      <c r="I416" t="s">
        <v>751</v>
      </c>
      <c r="J416" t="s">
        <v>1179</v>
      </c>
      <c r="K416" t="s">
        <v>1134</v>
      </c>
      <c r="L416" t="s">
        <v>2311</v>
      </c>
      <c r="M416" t="s">
        <v>871</v>
      </c>
      <c r="N416" t="s">
        <v>683</v>
      </c>
      <c r="O416" t="s">
        <v>897</v>
      </c>
      <c r="P416" t="s">
        <v>1036</v>
      </c>
      <c r="Q416" t="s">
        <v>698</v>
      </c>
      <c r="R416" t="s">
        <v>773</v>
      </c>
      <c r="S416" t="s">
        <v>821</v>
      </c>
      <c r="T416" t="s">
        <v>1159</v>
      </c>
      <c r="U416" t="s">
        <v>2316</v>
      </c>
      <c r="V416" t="s">
        <v>676</v>
      </c>
      <c r="W416" t="s">
        <v>2267</v>
      </c>
      <c r="X416" t="s">
        <v>2924</v>
      </c>
      <c r="Y416" t="s">
        <v>2925</v>
      </c>
      <c r="Z416" t="s">
        <v>2284</v>
      </c>
      <c r="AA416" t="s">
        <v>2926</v>
      </c>
      <c r="AB416" t="s">
        <v>2267</v>
      </c>
      <c r="AC416" t="s">
        <v>33</v>
      </c>
    </row>
    <row r="417" spans="1:29" x14ac:dyDescent="0.3">
      <c r="A417" t="s">
        <v>2013</v>
      </c>
      <c r="B417" t="s">
        <v>451</v>
      </c>
      <c r="C417" t="s">
        <v>834</v>
      </c>
      <c r="D417" t="s">
        <v>716</v>
      </c>
      <c r="E417" t="s">
        <v>41</v>
      </c>
      <c r="F417" t="s">
        <v>1100</v>
      </c>
      <c r="G417" t="s">
        <v>670</v>
      </c>
      <c r="H417" t="s">
        <v>1934</v>
      </c>
      <c r="I417" t="s">
        <v>1326</v>
      </c>
      <c r="J417" t="s">
        <v>800</v>
      </c>
      <c r="K417" t="s">
        <v>1066</v>
      </c>
      <c r="L417" t="s">
        <v>1499</v>
      </c>
      <c r="M417" t="s">
        <v>746</v>
      </c>
      <c r="N417" t="s">
        <v>785</v>
      </c>
      <c r="O417" t="s">
        <v>863</v>
      </c>
      <c r="P417" t="s">
        <v>785</v>
      </c>
      <c r="Q417" t="s">
        <v>755</v>
      </c>
      <c r="R417" t="s">
        <v>666</v>
      </c>
      <c r="S417" t="s">
        <v>1330</v>
      </c>
      <c r="T417" t="s">
        <v>1231</v>
      </c>
      <c r="U417" t="s">
        <v>831</v>
      </c>
      <c r="V417" t="s">
        <v>733</v>
      </c>
      <c r="W417" t="s">
        <v>773</v>
      </c>
      <c r="X417" t="s">
        <v>2482</v>
      </c>
      <c r="Y417" t="s">
        <v>2526</v>
      </c>
      <c r="Z417" t="s">
        <v>1016</v>
      </c>
      <c r="AA417" t="s">
        <v>2289</v>
      </c>
      <c r="AB417" t="s">
        <v>2285</v>
      </c>
      <c r="AC417" t="s">
        <v>33</v>
      </c>
    </row>
    <row r="418" spans="1:29" x14ac:dyDescent="0.3">
      <c r="A418" t="s">
        <v>2014</v>
      </c>
      <c r="B418" t="s">
        <v>378</v>
      </c>
      <c r="C418" t="s">
        <v>993</v>
      </c>
      <c r="D418" t="s">
        <v>323</v>
      </c>
      <c r="E418" t="s">
        <v>50</v>
      </c>
      <c r="F418" t="s">
        <v>939</v>
      </c>
      <c r="G418" t="s">
        <v>691</v>
      </c>
      <c r="H418" t="s">
        <v>1907</v>
      </c>
      <c r="I418" t="s">
        <v>853</v>
      </c>
      <c r="J418" t="s">
        <v>1285</v>
      </c>
      <c r="K418" t="s">
        <v>2553</v>
      </c>
      <c r="L418" t="s">
        <v>2474</v>
      </c>
      <c r="M418" t="s">
        <v>1169</v>
      </c>
      <c r="N418" t="s">
        <v>804</v>
      </c>
      <c r="O418" t="s">
        <v>979</v>
      </c>
      <c r="P418" t="s">
        <v>863</v>
      </c>
      <c r="Q418" t="s">
        <v>710</v>
      </c>
      <c r="R418" t="s">
        <v>894</v>
      </c>
      <c r="S418" t="s">
        <v>995</v>
      </c>
      <c r="T418" t="s">
        <v>942</v>
      </c>
      <c r="U418" t="s">
        <v>711</v>
      </c>
      <c r="V418" t="s">
        <v>768</v>
      </c>
      <c r="W418" t="s">
        <v>910</v>
      </c>
      <c r="X418" t="s">
        <v>2110</v>
      </c>
      <c r="Y418" t="s">
        <v>2285</v>
      </c>
      <c r="Z418" t="s">
        <v>755</v>
      </c>
      <c r="AA418" t="s">
        <v>848</v>
      </c>
      <c r="AB418" t="s">
        <v>733</v>
      </c>
      <c r="AC418" t="s">
        <v>33</v>
      </c>
    </row>
    <row r="419" spans="1:29" x14ac:dyDescent="0.3">
      <c r="A419" t="s">
        <v>2016</v>
      </c>
      <c r="B419" t="s">
        <v>515</v>
      </c>
      <c r="C419" t="s">
        <v>1037</v>
      </c>
      <c r="D419" t="s">
        <v>302</v>
      </c>
      <c r="E419" t="s">
        <v>52</v>
      </c>
      <c r="F419" t="s">
        <v>1095</v>
      </c>
      <c r="G419" t="s">
        <v>691</v>
      </c>
      <c r="H419" t="s">
        <v>1892</v>
      </c>
      <c r="I419" t="s">
        <v>779</v>
      </c>
      <c r="J419" t="s">
        <v>684</v>
      </c>
      <c r="K419" t="s">
        <v>1706</v>
      </c>
      <c r="L419" t="s">
        <v>2685</v>
      </c>
      <c r="M419" t="s">
        <v>666</v>
      </c>
      <c r="N419" t="s">
        <v>727</v>
      </c>
      <c r="O419" t="s">
        <v>734</v>
      </c>
      <c r="P419" t="s">
        <v>815</v>
      </c>
      <c r="Q419" t="s">
        <v>711</v>
      </c>
      <c r="R419" t="s">
        <v>711</v>
      </c>
      <c r="S419" t="s">
        <v>847</v>
      </c>
      <c r="T419" t="s">
        <v>1115</v>
      </c>
      <c r="U419" t="s">
        <v>733</v>
      </c>
      <c r="V419" t="s">
        <v>831</v>
      </c>
      <c r="W419" t="s">
        <v>733</v>
      </c>
      <c r="X419" t="s">
        <v>2464</v>
      </c>
      <c r="Y419" t="s">
        <v>2316</v>
      </c>
      <c r="Z419" t="s">
        <v>2278</v>
      </c>
      <c r="AA419" t="s">
        <v>2431</v>
      </c>
      <c r="AB419" t="s">
        <v>2285</v>
      </c>
      <c r="AC419" t="s">
        <v>33</v>
      </c>
    </row>
    <row r="420" spans="1:29" x14ac:dyDescent="0.3">
      <c r="A420" t="s">
        <v>2017</v>
      </c>
      <c r="B420" t="s">
        <v>2124</v>
      </c>
      <c r="C420" t="s">
        <v>793</v>
      </c>
      <c r="D420" t="s">
        <v>38</v>
      </c>
      <c r="E420" t="s">
        <v>50</v>
      </c>
      <c r="F420" t="s">
        <v>1061</v>
      </c>
      <c r="G420" t="s">
        <v>1375</v>
      </c>
      <c r="H420" t="s">
        <v>1892</v>
      </c>
      <c r="I420" t="s">
        <v>1330</v>
      </c>
      <c r="J420" t="s">
        <v>1694</v>
      </c>
      <c r="K420" t="s">
        <v>2464</v>
      </c>
      <c r="L420" t="s">
        <v>2744</v>
      </c>
      <c r="M420" t="s">
        <v>686</v>
      </c>
      <c r="N420" t="s">
        <v>979</v>
      </c>
      <c r="O420" t="s">
        <v>1126</v>
      </c>
      <c r="P420" t="s">
        <v>664</v>
      </c>
      <c r="Q420" t="s">
        <v>687</v>
      </c>
      <c r="R420" t="s">
        <v>814</v>
      </c>
      <c r="S420" t="s">
        <v>1231</v>
      </c>
      <c r="T420" t="s">
        <v>1079</v>
      </c>
      <c r="U420" t="s">
        <v>773</v>
      </c>
      <c r="V420" t="s">
        <v>733</v>
      </c>
      <c r="W420" t="s">
        <v>661</v>
      </c>
      <c r="X420" t="s">
        <v>2517</v>
      </c>
      <c r="Y420" t="s">
        <v>2395</v>
      </c>
      <c r="Z420" t="s">
        <v>676</v>
      </c>
      <c r="AA420" t="s">
        <v>2483</v>
      </c>
      <c r="AB420" t="s">
        <v>2285</v>
      </c>
      <c r="AC420" t="s">
        <v>33</v>
      </c>
    </row>
    <row r="421" spans="1:29" x14ac:dyDescent="0.3">
      <c r="A421" t="s">
        <v>2019</v>
      </c>
      <c r="B421" t="s">
        <v>176</v>
      </c>
      <c r="C421" t="s">
        <v>793</v>
      </c>
      <c r="D421" t="s">
        <v>55</v>
      </c>
      <c r="E421" t="s">
        <v>41</v>
      </c>
      <c r="F421" t="s">
        <v>902</v>
      </c>
      <c r="G421" t="s">
        <v>644</v>
      </c>
      <c r="H421" t="s">
        <v>1888</v>
      </c>
      <c r="I421" t="s">
        <v>686</v>
      </c>
      <c r="J421" t="s">
        <v>1073</v>
      </c>
      <c r="K421" t="s">
        <v>2729</v>
      </c>
      <c r="L421" t="s">
        <v>2861</v>
      </c>
      <c r="M421" t="s">
        <v>712</v>
      </c>
      <c r="N421" t="s">
        <v>686</v>
      </c>
      <c r="O421" t="s">
        <v>732</v>
      </c>
      <c r="P421" t="s">
        <v>1205</v>
      </c>
      <c r="Q421" t="s">
        <v>666</v>
      </c>
      <c r="R421" t="s">
        <v>929</v>
      </c>
      <c r="S421" t="s">
        <v>724</v>
      </c>
      <c r="T421" t="s">
        <v>1032</v>
      </c>
      <c r="U421" t="s">
        <v>803</v>
      </c>
      <c r="V421" t="s">
        <v>733</v>
      </c>
      <c r="W421" t="s">
        <v>711</v>
      </c>
      <c r="X421" t="s">
        <v>2538</v>
      </c>
      <c r="Y421" t="s">
        <v>2438</v>
      </c>
      <c r="Z421" t="s">
        <v>1274</v>
      </c>
      <c r="AA421" t="s">
        <v>2438</v>
      </c>
      <c r="AB421" t="s">
        <v>1274</v>
      </c>
      <c r="AC421" t="s">
        <v>33</v>
      </c>
    </row>
    <row r="422" spans="1:29" x14ac:dyDescent="0.3">
      <c r="A422" t="s">
        <v>2020</v>
      </c>
      <c r="B422" t="s">
        <v>1588</v>
      </c>
      <c r="C422" t="s">
        <v>793</v>
      </c>
      <c r="D422" t="s">
        <v>314</v>
      </c>
      <c r="E422" t="s">
        <v>52</v>
      </c>
      <c r="F422" t="s">
        <v>873</v>
      </c>
      <c r="G422" t="s">
        <v>758</v>
      </c>
      <c r="H422" t="s">
        <v>1879</v>
      </c>
      <c r="I422" t="s">
        <v>945</v>
      </c>
      <c r="J422" t="s">
        <v>1207</v>
      </c>
      <c r="K422" t="s">
        <v>1429</v>
      </c>
      <c r="L422" t="s">
        <v>1381</v>
      </c>
      <c r="M422" t="s">
        <v>866</v>
      </c>
      <c r="N422" t="s">
        <v>895</v>
      </c>
      <c r="O422" t="s">
        <v>1480</v>
      </c>
      <c r="P422" t="s">
        <v>652</v>
      </c>
      <c r="Q422" t="s">
        <v>1008</v>
      </c>
      <c r="R422" t="s">
        <v>706</v>
      </c>
      <c r="S422" t="s">
        <v>899</v>
      </c>
      <c r="T422" t="s">
        <v>877</v>
      </c>
      <c r="U422" t="s">
        <v>803</v>
      </c>
      <c r="V422" t="s">
        <v>831</v>
      </c>
      <c r="W422" t="s">
        <v>733</v>
      </c>
      <c r="X422" t="s">
        <v>2639</v>
      </c>
      <c r="Y422" t="s">
        <v>2459</v>
      </c>
      <c r="Z422" t="s">
        <v>2352</v>
      </c>
      <c r="AA422" t="s">
        <v>2542</v>
      </c>
      <c r="AB422" t="s">
        <v>2285</v>
      </c>
      <c r="AC422" t="s">
        <v>33</v>
      </c>
    </row>
    <row r="423" spans="1:29" x14ac:dyDescent="0.3">
      <c r="A423" t="s">
        <v>2022</v>
      </c>
      <c r="B423" t="s">
        <v>213</v>
      </c>
      <c r="C423" t="s">
        <v>1037</v>
      </c>
      <c r="D423" t="s">
        <v>40</v>
      </c>
      <c r="E423" t="s">
        <v>50</v>
      </c>
      <c r="F423" t="s">
        <v>932</v>
      </c>
      <c r="G423" t="s">
        <v>1375</v>
      </c>
      <c r="H423" t="s">
        <v>1872</v>
      </c>
      <c r="I423" t="s">
        <v>741</v>
      </c>
      <c r="J423" t="s">
        <v>1027</v>
      </c>
      <c r="K423" t="s">
        <v>2624</v>
      </c>
      <c r="L423" t="s">
        <v>1104</v>
      </c>
      <c r="M423" t="s">
        <v>724</v>
      </c>
      <c r="N423" t="s">
        <v>669</v>
      </c>
      <c r="O423" t="s">
        <v>1835</v>
      </c>
      <c r="P423" t="s">
        <v>659</v>
      </c>
      <c r="Q423" t="s">
        <v>803</v>
      </c>
      <c r="R423" t="s">
        <v>848</v>
      </c>
      <c r="S423" t="s">
        <v>1231</v>
      </c>
      <c r="T423" t="s">
        <v>708</v>
      </c>
      <c r="U423" t="s">
        <v>2410</v>
      </c>
      <c r="V423" t="s">
        <v>773</v>
      </c>
      <c r="W423" t="s">
        <v>733</v>
      </c>
      <c r="X423" t="s">
        <v>2639</v>
      </c>
      <c r="Y423" t="s">
        <v>2507</v>
      </c>
      <c r="Z423" t="s">
        <v>803</v>
      </c>
      <c r="AA423" t="s">
        <v>2353</v>
      </c>
      <c r="AB423" t="s">
        <v>2410</v>
      </c>
      <c r="AC423" t="s">
        <v>33</v>
      </c>
    </row>
    <row r="424" spans="1:29" x14ac:dyDescent="0.3">
      <c r="A424" t="s">
        <v>2023</v>
      </c>
      <c r="B424" t="s">
        <v>542</v>
      </c>
      <c r="C424" t="s">
        <v>834</v>
      </c>
      <c r="D424" t="s">
        <v>716</v>
      </c>
      <c r="E424" t="s">
        <v>52</v>
      </c>
      <c r="F424" t="s">
        <v>818</v>
      </c>
      <c r="G424" t="s">
        <v>644</v>
      </c>
      <c r="H424" t="s">
        <v>1871</v>
      </c>
      <c r="I424" t="s">
        <v>707</v>
      </c>
      <c r="J424" t="s">
        <v>892</v>
      </c>
      <c r="K424" t="s">
        <v>958</v>
      </c>
      <c r="L424" t="s">
        <v>2334</v>
      </c>
      <c r="M424" t="s">
        <v>771</v>
      </c>
      <c r="N424" t="s">
        <v>960</v>
      </c>
      <c r="O424" t="s">
        <v>779</v>
      </c>
      <c r="P424" t="s">
        <v>820</v>
      </c>
      <c r="Q424" t="s">
        <v>929</v>
      </c>
      <c r="R424" t="s">
        <v>651</v>
      </c>
      <c r="S424" t="s">
        <v>1050</v>
      </c>
      <c r="T424" t="s">
        <v>913</v>
      </c>
      <c r="U424" t="s">
        <v>2285</v>
      </c>
      <c r="V424" t="s">
        <v>803</v>
      </c>
      <c r="W424" t="s">
        <v>676</v>
      </c>
      <c r="X424" t="s">
        <v>2868</v>
      </c>
      <c r="Y424" t="s">
        <v>2431</v>
      </c>
      <c r="Z424" t="s">
        <v>2335</v>
      </c>
      <c r="AA424" t="s">
        <v>2902</v>
      </c>
      <c r="AB424" t="s">
        <v>2410</v>
      </c>
      <c r="AC424" t="s">
        <v>33</v>
      </c>
    </row>
    <row r="425" spans="1:29" x14ac:dyDescent="0.3">
      <c r="A425" t="s">
        <v>2024</v>
      </c>
      <c r="B425" t="s">
        <v>416</v>
      </c>
      <c r="C425" t="s">
        <v>692</v>
      </c>
      <c r="D425" t="s">
        <v>345</v>
      </c>
      <c r="E425" t="s">
        <v>36</v>
      </c>
      <c r="F425" t="s">
        <v>776</v>
      </c>
      <c r="G425" t="s">
        <v>644</v>
      </c>
      <c r="H425" t="s">
        <v>1859</v>
      </c>
      <c r="I425" t="s">
        <v>942</v>
      </c>
      <c r="J425" t="s">
        <v>842</v>
      </c>
      <c r="K425" t="s">
        <v>1959</v>
      </c>
      <c r="L425" t="s">
        <v>2440</v>
      </c>
      <c r="M425" t="s">
        <v>910</v>
      </c>
      <c r="N425" t="s">
        <v>695</v>
      </c>
      <c r="O425" t="s">
        <v>664</v>
      </c>
      <c r="P425" t="s">
        <v>1255</v>
      </c>
      <c r="Q425" t="s">
        <v>756</v>
      </c>
      <c r="R425" t="s">
        <v>729</v>
      </c>
      <c r="S425" t="s">
        <v>884</v>
      </c>
      <c r="T425" t="s">
        <v>796</v>
      </c>
      <c r="U425" t="s">
        <v>831</v>
      </c>
      <c r="V425" t="s">
        <v>803</v>
      </c>
      <c r="W425" t="s">
        <v>803</v>
      </c>
      <c r="X425" t="s">
        <v>2476</v>
      </c>
      <c r="Y425" t="s">
        <v>2369</v>
      </c>
      <c r="Z425" t="s">
        <v>2335</v>
      </c>
      <c r="AA425" t="s">
        <v>2438</v>
      </c>
      <c r="AB425" t="s">
        <v>1274</v>
      </c>
      <c r="AC425" t="s">
        <v>33</v>
      </c>
    </row>
    <row r="426" spans="1:29" x14ac:dyDescent="0.3">
      <c r="A426" t="s">
        <v>2025</v>
      </c>
      <c r="B426" t="s">
        <v>195</v>
      </c>
      <c r="C426" t="s">
        <v>776</v>
      </c>
      <c r="D426" t="s">
        <v>716</v>
      </c>
      <c r="E426" t="s">
        <v>36</v>
      </c>
      <c r="F426" t="s">
        <v>692</v>
      </c>
      <c r="G426" t="s">
        <v>1375</v>
      </c>
      <c r="H426" t="s">
        <v>1859</v>
      </c>
      <c r="I426" t="s">
        <v>844</v>
      </c>
      <c r="J426" t="s">
        <v>1081</v>
      </c>
      <c r="K426" t="s">
        <v>1054</v>
      </c>
      <c r="L426" t="s">
        <v>2802</v>
      </c>
      <c r="M426" t="s">
        <v>929</v>
      </c>
      <c r="N426" t="s">
        <v>771</v>
      </c>
      <c r="O426" t="s">
        <v>936</v>
      </c>
      <c r="P426" t="s">
        <v>1050</v>
      </c>
      <c r="Q426" t="s">
        <v>756</v>
      </c>
      <c r="R426" t="s">
        <v>661</v>
      </c>
      <c r="S426" t="s">
        <v>1231</v>
      </c>
      <c r="T426" t="s">
        <v>1309</v>
      </c>
      <c r="U426" t="s">
        <v>1274</v>
      </c>
      <c r="V426" t="s">
        <v>831</v>
      </c>
      <c r="W426" t="s">
        <v>831</v>
      </c>
      <c r="X426" t="s">
        <v>2927</v>
      </c>
      <c r="Y426" t="s">
        <v>2431</v>
      </c>
      <c r="Z426" t="s">
        <v>1274</v>
      </c>
      <c r="AA426" t="s">
        <v>2431</v>
      </c>
      <c r="AB426" t="s">
        <v>2285</v>
      </c>
      <c r="AC426" t="s">
        <v>33</v>
      </c>
    </row>
    <row r="427" spans="1:29" x14ac:dyDescent="0.3">
      <c r="A427" t="s">
        <v>2026</v>
      </c>
      <c r="B427" t="s">
        <v>435</v>
      </c>
      <c r="C427" t="s">
        <v>738</v>
      </c>
      <c r="D427" t="s">
        <v>319</v>
      </c>
      <c r="E427" t="s">
        <v>36</v>
      </c>
      <c r="F427" t="s">
        <v>860</v>
      </c>
      <c r="G427" t="s">
        <v>1375</v>
      </c>
      <c r="H427" t="s">
        <v>1857</v>
      </c>
      <c r="I427" t="s">
        <v>1178</v>
      </c>
      <c r="J427" t="s">
        <v>765</v>
      </c>
      <c r="K427" t="s">
        <v>1097</v>
      </c>
      <c r="L427" t="s">
        <v>2517</v>
      </c>
      <c r="M427" t="s">
        <v>871</v>
      </c>
      <c r="N427" t="s">
        <v>899</v>
      </c>
      <c r="O427" t="s">
        <v>751</v>
      </c>
      <c r="P427" t="s">
        <v>1089</v>
      </c>
      <c r="Q427" t="s">
        <v>772</v>
      </c>
      <c r="R427" t="s">
        <v>687</v>
      </c>
      <c r="S427" t="s">
        <v>945</v>
      </c>
      <c r="T427" t="s">
        <v>832</v>
      </c>
      <c r="U427" t="s">
        <v>1274</v>
      </c>
      <c r="V427" t="s">
        <v>831</v>
      </c>
      <c r="W427" t="s">
        <v>831</v>
      </c>
      <c r="X427" t="s">
        <v>2928</v>
      </c>
      <c r="Y427" t="s">
        <v>2432</v>
      </c>
      <c r="Z427" t="s">
        <v>2522</v>
      </c>
      <c r="AA427" t="s">
        <v>2278</v>
      </c>
      <c r="AB427" t="s">
        <v>1274</v>
      </c>
      <c r="AC427" t="s">
        <v>33</v>
      </c>
    </row>
    <row r="428" spans="1:29" x14ac:dyDescent="0.3">
      <c r="A428" t="s">
        <v>2028</v>
      </c>
      <c r="B428" t="s">
        <v>455</v>
      </c>
      <c r="C428" t="s">
        <v>946</v>
      </c>
      <c r="D428" t="s">
        <v>716</v>
      </c>
      <c r="E428" t="s">
        <v>41</v>
      </c>
      <c r="F428" t="s">
        <v>887</v>
      </c>
      <c r="G428" t="s">
        <v>1375</v>
      </c>
      <c r="H428" t="s">
        <v>1850</v>
      </c>
      <c r="I428" t="s">
        <v>658</v>
      </c>
      <c r="J428" t="s">
        <v>869</v>
      </c>
      <c r="K428" t="s">
        <v>809</v>
      </c>
      <c r="L428" t="s">
        <v>1788</v>
      </c>
      <c r="M428" t="s">
        <v>772</v>
      </c>
      <c r="N428" t="s">
        <v>820</v>
      </c>
      <c r="O428" t="s">
        <v>753</v>
      </c>
      <c r="P428" t="s">
        <v>1077</v>
      </c>
      <c r="Q428" t="s">
        <v>729</v>
      </c>
      <c r="R428" t="s">
        <v>668</v>
      </c>
      <c r="S428" t="s">
        <v>1241</v>
      </c>
      <c r="T428" t="s">
        <v>2319</v>
      </c>
      <c r="U428" t="s">
        <v>2410</v>
      </c>
      <c r="V428" t="s">
        <v>831</v>
      </c>
      <c r="W428" t="s">
        <v>2285</v>
      </c>
      <c r="X428" t="s">
        <v>2929</v>
      </c>
      <c r="Y428" t="s">
        <v>2902</v>
      </c>
      <c r="Z428" t="s">
        <v>2448</v>
      </c>
      <c r="AA428" t="s">
        <v>2930</v>
      </c>
      <c r="AB428" t="s">
        <v>2349</v>
      </c>
      <c r="AC428" t="s">
        <v>33</v>
      </c>
    </row>
    <row r="429" spans="1:29" x14ac:dyDescent="0.3">
      <c r="A429" t="s">
        <v>2029</v>
      </c>
      <c r="B429" t="s">
        <v>239</v>
      </c>
      <c r="C429" t="s">
        <v>874</v>
      </c>
      <c r="D429" t="s">
        <v>716</v>
      </c>
      <c r="E429" t="s">
        <v>52</v>
      </c>
      <c r="F429" t="s">
        <v>645</v>
      </c>
      <c r="G429" t="s">
        <v>714</v>
      </c>
      <c r="H429" t="s">
        <v>1848</v>
      </c>
      <c r="I429" t="s">
        <v>1435</v>
      </c>
      <c r="J429" t="s">
        <v>914</v>
      </c>
      <c r="K429" t="s">
        <v>1247</v>
      </c>
      <c r="L429" t="s">
        <v>2487</v>
      </c>
      <c r="M429" t="s">
        <v>701</v>
      </c>
      <c r="N429" t="s">
        <v>1309</v>
      </c>
      <c r="O429" t="s">
        <v>935</v>
      </c>
      <c r="P429" t="s">
        <v>897</v>
      </c>
      <c r="Q429" t="s">
        <v>910</v>
      </c>
      <c r="R429" t="s">
        <v>721</v>
      </c>
      <c r="S429" t="s">
        <v>732</v>
      </c>
      <c r="T429" t="s">
        <v>1373</v>
      </c>
      <c r="U429" t="s">
        <v>733</v>
      </c>
      <c r="V429" t="s">
        <v>733</v>
      </c>
      <c r="W429" t="s">
        <v>729</v>
      </c>
      <c r="X429" t="s">
        <v>2503</v>
      </c>
      <c r="Y429" t="s">
        <v>2369</v>
      </c>
      <c r="Z429" t="s">
        <v>831</v>
      </c>
      <c r="AA429" t="s">
        <v>2266</v>
      </c>
      <c r="AB429" t="s">
        <v>831</v>
      </c>
      <c r="AC429" t="s">
        <v>33</v>
      </c>
    </row>
    <row r="430" spans="1:29" x14ac:dyDescent="0.3">
      <c r="A430" t="s">
        <v>2030</v>
      </c>
      <c r="B430" t="s">
        <v>513</v>
      </c>
      <c r="C430" t="s">
        <v>818</v>
      </c>
      <c r="D430" t="s">
        <v>716</v>
      </c>
      <c r="E430" t="s">
        <v>36</v>
      </c>
      <c r="F430" t="s">
        <v>835</v>
      </c>
      <c r="G430" t="s">
        <v>1375</v>
      </c>
      <c r="H430" t="s">
        <v>1848</v>
      </c>
      <c r="I430" t="s">
        <v>1464</v>
      </c>
      <c r="J430" t="s">
        <v>1553</v>
      </c>
      <c r="K430" t="s">
        <v>1748</v>
      </c>
      <c r="L430" t="s">
        <v>1577</v>
      </c>
      <c r="M430" t="s">
        <v>651</v>
      </c>
      <c r="N430" t="s">
        <v>894</v>
      </c>
      <c r="O430" t="s">
        <v>750</v>
      </c>
      <c r="P430" t="s">
        <v>796</v>
      </c>
      <c r="Q430" t="s">
        <v>735</v>
      </c>
      <c r="R430" t="s">
        <v>803</v>
      </c>
      <c r="S430" t="s">
        <v>1026</v>
      </c>
      <c r="T430" t="s">
        <v>1178</v>
      </c>
      <c r="U430" t="s">
        <v>733</v>
      </c>
      <c r="V430" t="s">
        <v>676</v>
      </c>
      <c r="W430" t="s">
        <v>711</v>
      </c>
      <c r="X430" t="s">
        <v>2618</v>
      </c>
      <c r="Y430" t="s">
        <v>2317</v>
      </c>
      <c r="Z430" t="s">
        <v>1274</v>
      </c>
      <c r="AA430" t="s">
        <v>2317</v>
      </c>
      <c r="AB430" t="s">
        <v>1274</v>
      </c>
      <c r="AC430" t="s">
        <v>33</v>
      </c>
    </row>
    <row r="431" spans="1:29" x14ac:dyDescent="0.3">
      <c r="A431" t="s">
        <v>2031</v>
      </c>
      <c r="B431" t="s">
        <v>384</v>
      </c>
      <c r="C431" t="s">
        <v>993</v>
      </c>
      <c r="D431" t="s">
        <v>323</v>
      </c>
      <c r="E431" t="s">
        <v>41</v>
      </c>
      <c r="F431" t="s">
        <v>887</v>
      </c>
      <c r="G431" t="s">
        <v>737</v>
      </c>
      <c r="H431" t="s">
        <v>1844</v>
      </c>
      <c r="I431" t="s">
        <v>1039</v>
      </c>
      <c r="J431" t="s">
        <v>1220</v>
      </c>
      <c r="K431" t="s">
        <v>1372</v>
      </c>
      <c r="L431" t="s">
        <v>2560</v>
      </c>
      <c r="M431" t="s">
        <v>699</v>
      </c>
      <c r="N431" t="s">
        <v>1199</v>
      </c>
      <c r="O431" t="s">
        <v>820</v>
      </c>
      <c r="P431" t="s">
        <v>708</v>
      </c>
      <c r="Q431" t="s">
        <v>746</v>
      </c>
      <c r="R431" t="s">
        <v>782</v>
      </c>
      <c r="S431" t="s">
        <v>785</v>
      </c>
      <c r="T431" t="s">
        <v>1241</v>
      </c>
      <c r="U431" t="s">
        <v>733</v>
      </c>
      <c r="V431" t="s">
        <v>711</v>
      </c>
      <c r="W431" t="s">
        <v>661</v>
      </c>
      <c r="X431" t="s">
        <v>2802</v>
      </c>
      <c r="Y431" t="s">
        <v>1274</v>
      </c>
      <c r="Z431" t="s">
        <v>746</v>
      </c>
      <c r="AA431" t="s">
        <v>663</v>
      </c>
      <c r="AB431" t="s">
        <v>711</v>
      </c>
      <c r="AC431" t="s">
        <v>33</v>
      </c>
    </row>
    <row r="432" spans="1:29" x14ac:dyDescent="0.3">
      <c r="A432" t="s">
        <v>2032</v>
      </c>
      <c r="B432" t="s">
        <v>584</v>
      </c>
      <c r="C432" t="s">
        <v>793</v>
      </c>
      <c r="D432" t="s">
        <v>302</v>
      </c>
      <c r="E432" t="s">
        <v>28</v>
      </c>
      <c r="F432" t="s">
        <v>932</v>
      </c>
      <c r="G432" t="s">
        <v>1375</v>
      </c>
      <c r="H432" t="s">
        <v>1831</v>
      </c>
      <c r="I432" t="s">
        <v>1146</v>
      </c>
      <c r="J432" t="s">
        <v>1827</v>
      </c>
      <c r="K432" t="s">
        <v>2394</v>
      </c>
      <c r="L432" t="s">
        <v>1711</v>
      </c>
      <c r="M432" t="s">
        <v>882</v>
      </c>
      <c r="N432" t="s">
        <v>1435</v>
      </c>
      <c r="O432" t="s">
        <v>1169</v>
      </c>
      <c r="P432" t="s">
        <v>801</v>
      </c>
      <c r="Q432" t="s">
        <v>729</v>
      </c>
      <c r="R432" t="s">
        <v>755</v>
      </c>
      <c r="S432" t="s">
        <v>841</v>
      </c>
      <c r="T432" t="s">
        <v>1286</v>
      </c>
      <c r="U432" t="s">
        <v>773</v>
      </c>
      <c r="V432" t="s">
        <v>676</v>
      </c>
      <c r="W432" t="s">
        <v>768</v>
      </c>
      <c r="X432" t="s">
        <v>2311</v>
      </c>
      <c r="Y432" t="s">
        <v>2266</v>
      </c>
      <c r="Z432" t="s">
        <v>2316</v>
      </c>
      <c r="AA432" t="s">
        <v>2328</v>
      </c>
      <c r="AB432" t="s">
        <v>1274</v>
      </c>
      <c r="AC432" t="s">
        <v>33</v>
      </c>
    </row>
    <row r="433" spans="1:29" x14ac:dyDescent="0.3">
      <c r="A433" t="s">
        <v>2034</v>
      </c>
      <c r="B433" t="s">
        <v>249</v>
      </c>
      <c r="C433" t="s">
        <v>738</v>
      </c>
      <c r="D433" t="s">
        <v>45</v>
      </c>
      <c r="E433" t="s">
        <v>36</v>
      </c>
      <c r="F433" t="s">
        <v>1090</v>
      </c>
      <c r="G433" t="s">
        <v>1375</v>
      </c>
      <c r="H433" t="s">
        <v>1819</v>
      </c>
      <c r="I433" t="s">
        <v>744</v>
      </c>
      <c r="J433" t="s">
        <v>1127</v>
      </c>
      <c r="K433" t="s">
        <v>1260</v>
      </c>
      <c r="L433" t="s">
        <v>2931</v>
      </c>
      <c r="M433" t="s">
        <v>688</v>
      </c>
      <c r="N433" t="s">
        <v>830</v>
      </c>
      <c r="O433" t="s">
        <v>704</v>
      </c>
      <c r="P433" t="s">
        <v>2337</v>
      </c>
      <c r="Q433" t="s">
        <v>698</v>
      </c>
      <c r="R433" t="s">
        <v>910</v>
      </c>
      <c r="S433" t="s">
        <v>1077</v>
      </c>
      <c r="T433" t="s">
        <v>1056</v>
      </c>
      <c r="U433" t="s">
        <v>831</v>
      </c>
      <c r="V433" t="s">
        <v>803</v>
      </c>
      <c r="W433" t="s">
        <v>733</v>
      </c>
      <c r="X433" t="s">
        <v>2919</v>
      </c>
      <c r="Y433" t="s">
        <v>2477</v>
      </c>
      <c r="Z433" t="s">
        <v>2449</v>
      </c>
      <c r="AA433" t="s">
        <v>2483</v>
      </c>
      <c r="AB433" t="s">
        <v>2285</v>
      </c>
      <c r="AC433" t="s">
        <v>33</v>
      </c>
    </row>
    <row r="434" spans="1:29" x14ac:dyDescent="0.3">
      <c r="A434" t="s">
        <v>2036</v>
      </c>
      <c r="B434" t="s">
        <v>172</v>
      </c>
      <c r="C434" t="s">
        <v>645</v>
      </c>
      <c r="D434" t="s">
        <v>45</v>
      </c>
      <c r="E434" t="s">
        <v>50</v>
      </c>
      <c r="F434" t="s">
        <v>911</v>
      </c>
      <c r="G434" t="s">
        <v>691</v>
      </c>
      <c r="H434" t="s">
        <v>1809</v>
      </c>
      <c r="I434" t="s">
        <v>742</v>
      </c>
      <c r="J434" t="s">
        <v>2932</v>
      </c>
      <c r="K434" t="s">
        <v>1319</v>
      </c>
      <c r="L434" t="s">
        <v>867</v>
      </c>
      <c r="M434" t="s">
        <v>808</v>
      </c>
      <c r="N434" t="s">
        <v>1165</v>
      </c>
      <c r="O434" t="s">
        <v>1676</v>
      </c>
      <c r="P434" t="s">
        <v>838</v>
      </c>
      <c r="Q434" t="s">
        <v>919</v>
      </c>
      <c r="R434" t="s">
        <v>788</v>
      </c>
      <c r="S434" t="s">
        <v>1409</v>
      </c>
      <c r="T434" t="s">
        <v>1050</v>
      </c>
      <c r="U434" t="s">
        <v>729</v>
      </c>
      <c r="V434" t="s">
        <v>773</v>
      </c>
      <c r="W434" t="s">
        <v>910</v>
      </c>
      <c r="X434" t="s">
        <v>2358</v>
      </c>
      <c r="Y434" t="s">
        <v>1008</v>
      </c>
      <c r="Z434" t="s">
        <v>710</v>
      </c>
      <c r="AA434" t="s">
        <v>712</v>
      </c>
      <c r="AB434" t="s">
        <v>733</v>
      </c>
      <c r="AC434" t="s">
        <v>33</v>
      </c>
    </row>
    <row r="435" spans="1:29" x14ac:dyDescent="0.3">
      <c r="A435" t="s">
        <v>2037</v>
      </c>
      <c r="B435" t="s">
        <v>250</v>
      </c>
      <c r="C435" t="s">
        <v>834</v>
      </c>
      <c r="D435" t="s">
        <v>55</v>
      </c>
      <c r="E435" t="s">
        <v>52</v>
      </c>
      <c r="F435" t="s">
        <v>835</v>
      </c>
      <c r="G435" t="s">
        <v>1375</v>
      </c>
      <c r="H435" t="s">
        <v>1781</v>
      </c>
      <c r="I435" t="s">
        <v>1119</v>
      </c>
      <c r="J435" t="s">
        <v>1513</v>
      </c>
      <c r="K435" t="s">
        <v>868</v>
      </c>
      <c r="L435" t="s">
        <v>1940</v>
      </c>
      <c r="M435" t="s">
        <v>753</v>
      </c>
      <c r="N435" t="s">
        <v>1205</v>
      </c>
      <c r="O435" t="s">
        <v>1480</v>
      </c>
      <c r="P435" t="s">
        <v>779</v>
      </c>
      <c r="Q435" t="s">
        <v>919</v>
      </c>
      <c r="R435" t="s">
        <v>927</v>
      </c>
      <c r="S435" t="s">
        <v>747</v>
      </c>
      <c r="T435" t="s">
        <v>1255</v>
      </c>
      <c r="U435" t="s">
        <v>733</v>
      </c>
      <c r="V435" t="s">
        <v>773</v>
      </c>
      <c r="W435" t="s">
        <v>661</v>
      </c>
      <c r="X435" t="s">
        <v>2270</v>
      </c>
      <c r="Y435" t="s">
        <v>2294</v>
      </c>
      <c r="Z435" t="s">
        <v>706</v>
      </c>
      <c r="AA435" t="s">
        <v>668</v>
      </c>
      <c r="AB435" t="s">
        <v>803</v>
      </c>
      <c r="AC435" t="s">
        <v>33</v>
      </c>
    </row>
    <row r="436" spans="1:29" x14ac:dyDescent="0.3">
      <c r="A436" t="s">
        <v>2038</v>
      </c>
      <c r="B436" t="s">
        <v>164</v>
      </c>
      <c r="C436" t="s">
        <v>715</v>
      </c>
      <c r="D436" t="s">
        <v>59</v>
      </c>
      <c r="E436" t="s">
        <v>28</v>
      </c>
      <c r="F436" t="s">
        <v>932</v>
      </c>
      <c r="G436" t="s">
        <v>1375</v>
      </c>
      <c r="H436" t="s">
        <v>1776</v>
      </c>
      <c r="I436" t="s">
        <v>1079</v>
      </c>
      <c r="J436" t="s">
        <v>934</v>
      </c>
      <c r="K436" t="s">
        <v>1086</v>
      </c>
      <c r="L436" t="s">
        <v>2340</v>
      </c>
      <c r="M436" t="s">
        <v>769</v>
      </c>
      <c r="N436" t="s">
        <v>853</v>
      </c>
      <c r="O436" t="s">
        <v>960</v>
      </c>
      <c r="P436" t="s">
        <v>686</v>
      </c>
      <c r="Q436" t="s">
        <v>910</v>
      </c>
      <c r="R436" t="s">
        <v>1008</v>
      </c>
      <c r="S436" t="s">
        <v>1205</v>
      </c>
      <c r="T436" t="s">
        <v>1235</v>
      </c>
      <c r="U436" t="s">
        <v>831</v>
      </c>
      <c r="V436" t="s">
        <v>733</v>
      </c>
      <c r="W436" t="s">
        <v>773</v>
      </c>
      <c r="X436" t="s">
        <v>2857</v>
      </c>
      <c r="Y436" t="s">
        <v>2448</v>
      </c>
      <c r="Z436" t="s">
        <v>733</v>
      </c>
      <c r="AA436" t="s">
        <v>2438</v>
      </c>
      <c r="AB436" t="s">
        <v>1274</v>
      </c>
      <c r="AC436" t="s">
        <v>33</v>
      </c>
    </row>
    <row r="437" spans="1:29" x14ac:dyDescent="0.3">
      <c r="A437" t="s">
        <v>2041</v>
      </c>
      <c r="B437" t="s">
        <v>1886</v>
      </c>
      <c r="C437" t="s">
        <v>993</v>
      </c>
      <c r="D437" t="s">
        <v>82</v>
      </c>
      <c r="E437" t="s">
        <v>41</v>
      </c>
      <c r="F437" t="s">
        <v>873</v>
      </c>
      <c r="G437" t="s">
        <v>644</v>
      </c>
      <c r="H437" t="s">
        <v>1766</v>
      </c>
      <c r="I437" t="s">
        <v>1178</v>
      </c>
      <c r="J437" t="s">
        <v>918</v>
      </c>
      <c r="K437" t="s">
        <v>998</v>
      </c>
      <c r="L437" t="s">
        <v>2594</v>
      </c>
      <c r="M437" t="s">
        <v>663</v>
      </c>
      <c r="N437" t="s">
        <v>807</v>
      </c>
      <c r="O437" t="s">
        <v>730</v>
      </c>
      <c r="P437" t="s">
        <v>1065</v>
      </c>
      <c r="Q437" t="s">
        <v>871</v>
      </c>
      <c r="R437" t="s">
        <v>651</v>
      </c>
      <c r="S437" t="s">
        <v>742</v>
      </c>
      <c r="T437" t="s">
        <v>1205</v>
      </c>
      <c r="U437" t="s">
        <v>676</v>
      </c>
      <c r="V437" t="s">
        <v>733</v>
      </c>
      <c r="W437" t="s">
        <v>768</v>
      </c>
      <c r="X437" t="s">
        <v>2327</v>
      </c>
      <c r="Y437" t="s">
        <v>2352</v>
      </c>
      <c r="Z437" t="s">
        <v>879</v>
      </c>
      <c r="AA437" t="s">
        <v>651</v>
      </c>
      <c r="AB437" t="s">
        <v>803</v>
      </c>
      <c r="AC437" t="s">
        <v>33</v>
      </c>
    </row>
    <row r="438" spans="1:29" x14ac:dyDescent="0.3">
      <c r="A438" t="s">
        <v>2044</v>
      </c>
      <c r="B438" t="s">
        <v>1899</v>
      </c>
      <c r="C438" t="s">
        <v>793</v>
      </c>
      <c r="D438" t="s">
        <v>319</v>
      </c>
      <c r="E438" t="s">
        <v>41</v>
      </c>
      <c r="F438" t="s">
        <v>939</v>
      </c>
      <c r="G438" t="s">
        <v>1375</v>
      </c>
      <c r="H438" t="s">
        <v>1761</v>
      </c>
      <c r="I438" t="s">
        <v>724</v>
      </c>
      <c r="J438" t="s">
        <v>843</v>
      </c>
      <c r="K438" t="s">
        <v>1301</v>
      </c>
      <c r="L438" t="s">
        <v>1033</v>
      </c>
      <c r="M438" t="s">
        <v>991</v>
      </c>
      <c r="N438" t="s">
        <v>730</v>
      </c>
      <c r="O438" t="s">
        <v>664</v>
      </c>
      <c r="P438" t="s">
        <v>916</v>
      </c>
      <c r="Q438" t="s">
        <v>698</v>
      </c>
      <c r="R438" t="s">
        <v>1274</v>
      </c>
      <c r="S438" t="s">
        <v>1330</v>
      </c>
      <c r="T438" t="s">
        <v>1835</v>
      </c>
      <c r="U438" t="s">
        <v>2285</v>
      </c>
      <c r="V438" t="s">
        <v>831</v>
      </c>
      <c r="W438" t="s">
        <v>831</v>
      </c>
      <c r="X438" t="s">
        <v>2799</v>
      </c>
      <c r="Y438" t="s">
        <v>2441</v>
      </c>
      <c r="Z438" t="s">
        <v>2369</v>
      </c>
      <c r="AA438" t="s">
        <v>2637</v>
      </c>
      <c r="AB438" t="s">
        <v>2285</v>
      </c>
      <c r="AC438" t="s">
        <v>33</v>
      </c>
    </row>
    <row r="439" spans="1:29" x14ac:dyDescent="0.3">
      <c r="A439" t="s">
        <v>2046</v>
      </c>
      <c r="B439" t="s">
        <v>137</v>
      </c>
      <c r="C439" t="s">
        <v>715</v>
      </c>
      <c r="D439" t="s">
        <v>716</v>
      </c>
      <c r="E439" t="s">
        <v>28</v>
      </c>
      <c r="F439" t="s">
        <v>888</v>
      </c>
      <c r="G439" t="s">
        <v>670</v>
      </c>
      <c r="H439" t="s">
        <v>1761</v>
      </c>
      <c r="I439" t="s">
        <v>1227</v>
      </c>
      <c r="J439" t="s">
        <v>1073</v>
      </c>
      <c r="K439" t="s">
        <v>2822</v>
      </c>
      <c r="L439" t="s">
        <v>1476</v>
      </c>
      <c r="M439" t="s">
        <v>1173</v>
      </c>
      <c r="N439" t="s">
        <v>979</v>
      </c>
      <c r="O439" t="s">
        <v>995</v>
      </c>
      <c r="P439" t="s">
        <v>682</v>
      </c>
      <c r="Q439" t="s">
        <v>1016</v>
      </c>
      <c r="R439" t="s">
        <v>919</v>
      </c>
      <c r="S439" t="s">
        <v>820</v>
      </c>
      <c r="T439" t="s">
        <v>2273</v>
      </c>
      <c r="U439" t="s">
        <v>733</v>
      </c>
      <c r="V439" t="s">
        <v>676</v>
      </c>
      <c r="W439" t="s">
        <v>711</v>
      </c>
      <c r="X439" t="s">
        <v>2377</v>
      </c>
      <c r="Y439" t="s">
        <v>733</v>
      </c>
      <c r="Z439" t="s">
        <v>2317</v>
      </c>
      <c r="AA439" t="s">
        <v>2284</v>
      </c>
      <c r="AB439" t="s">
        <v>831</v>
      </c>
      <c r="AC439" t="s">
        <v>33</v>
      </c>
    </row>
    <row r="440" spans="1:29" x14ac:dyDescent="0.3">
      <c r="A440" t="s">
        <v>2047</v>
      </c>
      <c r="B440" t="s">
        <v>1778</v>
      </c>
      <c r="C440" t="s">
        <v>715</v>
      </c>
      <c r="D440" t="s">
        <v>309</v>
      </c>
      <c r="E440" t="s">
        <v>50</v>
      </c>
      <c r="F440" t="s">
        <v>873</v>
      </c>
      <c r="G440" t="s">
        <v>644</v>
      </c>
      <c r="H440" t="s">
        <v>1740</v>
      </c>
      <c r="I440" t="s">
        <v>796</v>
      </c>
      <c r="J440" t="s">
        <v>1731</v>
      </c>
      <c r="K440" t="s">
        <v>1319</v>
      </c>
      <c r="L440" t="s">
        <v>973</v>
      </c>
      <c r="M440" t="s">
        <v>1557</v>
      </c>
      <c r="N440" t="s">
        <v>1070</v>
      </c>
      <c r="O440" t="s">
        <v>2933</v>
      </c>
      <c r="P440" t="s">
        <v>750</v>
      </c>
      <c r="Q440" t="s">
        <v>667</v>
      </c>
      <c r="R440" t="s">
        <v>733</v>
      </c>
      <c r="S440" t="s">
        <v>1326</v>
      </c>
      <c r="T440" t="s">
        <v>1214</v>
      </c>
      <c r="U440" t="s">
        <v>768</v>
      </c>
      <c r="V440" t="s">
        <v>803</v>
      </c>
      <c r="W440" t="s">
        <v>666</v>
      </c>
      <c r="X440" t="s">
        <v>2149</v>
      </c>
      <c r="Y440" t="s">
        <v>711</v>
      </c>
      <c r="Z440" t="s">
        <v>2428</v>
      </c>
      <c r="AA440" t="s">
        <v>2312</v>
      </c>
      <c r="AB440" t="s">
        <v>1274</v>
      </c>
      <c r="AC440" t="s">
        <v>33</v>
      </c>
    </row>
    <row r="441" spans="1:29" x14ac:dyDescent="0.3">
      <c r="A441" t="s">
        <v>2049</v>
      </c>
      <c r="B441" t="s">
        <v>597</v>
      </c>
      <c r="C441" t="s">
        <v>793</v>
      </c>
      <c r="D441" t="s">
        <v>312</v>
      </c>
      <c r="E441" t="s">
        <v>28</v>
      </c>
      <c r="F441" t="s">
        <v>805</v>
      </c>
      <c r="G441" t="s">
        <v>670</v>
      </c>
      <c r="H441" t="s">
        <v>1739</v>
      </c>
      <c r="I441" t="s">
        <v>953</v>
      </c>
      <c r="J441" t="s">
        <v>843</v>
      </c>
      <c r="K441" t="s">
        <v>763</v>
      </c>
      <c r="L441" t="s">
        <v>2934</v>
      </c>
      <c r="M441" t="s">
        <v>830</v>
      </c>
      <c r="N441" t="s">
        <v>1598</v>
      </c>
      <c r="O441" t="s">
        <v>1353</v>
      </c>
      <c r="P441" t="s">
        <v>1193</v>
      </c>
      <c r="Q441" t="s">
        <v>729</v>
      </c>
      <c r="R441" t="s">
        <v>733</v>
      </c>
      <c r="S441" t="s">
        <v>785</v>
      </c>
      <c r="T441" t="s">
        <v>864</v>
      </c>
      <c r="U441" t="s">
        <v>2285</v>
      </c>
      <c r="V441" t="s">
        <v>676</v>
      </c>
      <c r="W441" t="s">
        <v>1274</v>
      </c>
      <c r="X441" t="s">
        <v>2754</v>
      </c>
      <c r="Y441" t="s">
        <v>2478</v>
      </c>
      <c r="Z441" t="s">
        <v>2483</v>
      </c>
      <c r="AA441" t="s">
        <v>2914</v>
      </c>
      <c r="AB441" t="s">
        <v>2449</v>
      </c>
      <c r="AC441" t="s">
        <v>33</v>
      </c>
    </row>
    <row r="442" spans="1:29" x14ac:dyDescent="0.3">
      <c r="A442" t="s">
        <v>2051</v>
      </c>
      <c r="B442" t="s">
        <v>602</v>
      </c>
      <c r="C442" t="s">
        <v>738</v>
      </c>
      <c r="D442" t="s">
        <v>294</v>
      </c>
      <c r="E442" t="s">
        <v>52</v>
      </c>
      <c r="F442" t="s">
        <v>817</v>
      </c>
      <c r="G442" t="s">
        <v>714</v>
      </c>
      <c r="H442" t="s">
        <v>1738</v>
      </c>
      <c r="I442" t="s">
        <v>673</v>
      </c>
      <c r="J442" t="s">
        <v>1550</v>
      </c>
      <c r="K442" t="s">
        <v>1716</v>
      </c>
      <c r="L442" t="s">
        <v>2600</v>
      </c>
      <c r="M442" t="s">
        <v>707</v>
      </c>
      <c r="N442" t="s">
        <v>1722</v>
      </c>
      <c r="O442" t="s">
        <v>1115</v>
      </c>
      <c r="P442" t="s">
        <v>991</v>
      </c>
      <c r="Q442" t="s">
        <v>710</v>
      </c>
      <c r="R442" t="s">
        <v>699</v>
      </c>
      <c r="S442" t="s">
        <v>770</v>
      </c>
      <c r="T442" t="s">
        <v>1205</v>
      </c>
      <c r="U442" t="s">
        <v>1274</v>
      </c>
      <c r="V442" t="s">
        <v>676</v>
      </c>
      <c r="W442" t="s">
        <v>676</v>
      </c>
      <c r="X442" t="s">
        <v>2462</v>
      </c>
      <c r="Y442" t="s">
        <v>2796</v>
      </c>
      <c r="Z442" t="s">
        <v>2266</v>
      </c>
      <c r="AA442" t="s">
        <v>2526</v>
      </c>
      <c r="AB442" t="s">
        <v>2285</v>
      </c>
      <c r="AC442" t="s">
        <v>33</v>
      </c>
    </row>
    <row r="443" spans="1:29" x14ac:dyDescent="0.3">
      <c r="A443" t="s">
        <v>2053</v>
      </c>
      <c r="B443" t="s">
        <v>2018</v>
      </c>
      <c r="C443" t="s">
        <v>793</v>
      </c>
      <c r="D443" t="s">
        <v>78</v>
      </c>
      <c r="E443" t="s">
        <v>41</v>
      </c>
      <c r="F443" t="s">
        <v>715</v>
      </c>
      <c r="G443" t="s">
        <v>644</v>
      </c>
      <c r="H443" t="s">
        <v>1736</v>
      </c>
      <c r="I443" t="s">
        <v>1140</v>
      </c>
      <c r="J443" t="s">
        <v>1219</v>
      </c>
      <c r="K443" t="s">
        <v>2935</v>
      </c>
      <c r="L443" t="s">
        <v>2717</v>
      </c>
      <c r="M443" t="s">
        <v>746</v>
      </c>
      <c r="N443" t="s">
        <v>846</v>
      </c>
      <c r="O443" t="s">
        <v>751</v>
      </c>
      <c r="P443" t="s">
        <v>913</v>
      </c>
      <c r="Q443" t="s">
        <v>665</v>
      </c>
      <c r="R443" t="s">
        <v>733</v>
      </c>
      <c r="S443" t="s">
        <v>727</v>
      </c>
      <c r="T443" t="s">
        <v>895</v>
      </c>
      <c r="U443" t="s">
        <v>711</v>
      </c>
      <c r="V443" t="s">
        <v>676</v>
      </c>
      <c r="W443" t="s">
        <v>729</v>
      </c>
      <c r="X443" t="s">
        <v>2571</v>
      </c>
      <c r="Y443" t="s">
        <v>803</v>
      </c>
      <c r="Z443" t="s">
        <v>676</v>
      </c>
      <c r="AA443" t="s">
        <v>773</v>
      </c>
      <c r="AB443" t="s">
        <v>676</v>
      </c>
      <c r="AC443" t="s">
        <v>33</v>
      </c>
    </row>
    <row r="444" spans="1:29" x14ac:dyDescent="0.3">
      <c r="A444" t="s">
        <v>2054</v>
      </c>
      <c r="B444" t="s">
        <v>456</v>
      </c>
      <c r="C444" t="s">
        <v>776</v>
      </c>
      <c r="D444" t="s">
        <v>82</v>
      </c>
      <c r="E444" t="s">
        <v>28</v>
      </c>
      <c r="F444" t="s">
        <v>738</v>
      </c>
      <c r="G444" t="s">
        <v>805</v>
      </c>
      <c r="H444" t="s">
        <v>1735</v>
      </c>
      <c r="I444" t="s">
        <v>1296</v>
      </c>
      <c r="J444" t="s">
        <v>822</v>
      </c>
      <c r="K444" t="s">
        <v>1181</v>
      </c>
      <c r="L444" t="s">
        <v>1810</v>
      </c>
      <c r="M444" t="s">
        <v>807</v>
      </c>
      <c r="N444" t="s">
        <v>972</v>
      </c>
      <c r="O444" t="s">
        <v>1727</v>
      </c>
      <c r="P444" t="s">
        <v>1193</v>
      </c>
      <c r="Q444" t="s">
        <v>848</v>
      </c>
      <c r="R444" t="s">
        <v>1008</v>
      </c>
      <c r="S444" t="s">
        <v>747</v>
      </c>
      <c r="T444" t="s">
        <v>920</v>
      </c>
      <c r="U444" t="s">
        <v>2285</v>
      </c>
      <c r="V444" t="s">
        <v>773</v>
      </c>
      <c r="W444" t="s">
        <v>733</v>
      </c>
      <c r="X444" t="s">
        <v>2421</v>
      </c>
      <c r="Y444" t="s">
        <v>2449</v>
      </c>
      <c r="Z444" t="s">
        <v>768</v>
      </c>
      <c r="AA444" t="s">
        <v>733</v>
      </c>
      <c r="AB444" t="s">
        <v>676</v>
      </c>
      <c r="AC444" t="s">
        <v>33</v>
      </c>
    </row>
    <row r="445" spans="1:29" x14ac:dyDescent="0.3">
      <c r="A445" t="s">
        <v>2055</v>
      </c>
      <c r="B445" t="s">
        <v>179</v>
      </c>
      <c r="C445" t="s">
        <v>818</v>
      </c>
      <c r="D445" t="s">
        <v>61</v>
      </c>
      <c r="E445" t="s">
        <v>36</v>
      </c>
      <c r="F445" t="s">
        <v>1076</v>
      </c>
      <c r="G445" t="s">
        <v>1375</v>
      </c>
      <c r="H445" t="s">
        <v>1733</v>
      </c>
      <c r="I445" t="s">
        <v>1004</v>
      </c>
      <c r="J445" t="s">
        <v>1378</v>
      </c>
      <c r="K445" t="s">
        <v>2474</v>
      </c>
      <c r="L445" t="s">
        <v>2584</v>
      </c>
      <c r="M445" t="s">
        <v>751</v>
      </c>
      <c r="N445" t="s">
        <v>1042</v>
      </c>
      <c r="O445" t="s">
        <v>707</v>
      </c>
      <c r="P445" t="s">
        <v>1417</v>
      </c>
      <c r="Q445" t="s">
        <v>919</v>
      </c>
      <c r="R445" t="s">
        <v>772</v>
      </c>
      <c r="S445" t="s">
        <v>1231</v>
      </c>
      <c r="T445" t="s">
        <v>1089</v>
      </c>
      <c r="U445" t="s">
        <v>2285</v>
      </c>
      <c r="V445" t="s">
        <v>733</v>
      </c>
      <c r="W445" t="s">
        <v>803</v>
      </c>
      <c r="X445" t="s">
        <v>2883</v>
      </c>
      <c r="Y445" t="s">
        <v>2395</v>
      </c>
      <c r="Z445" t="s">
        <v>929</v>
      </c>
      <c r="AA445" t="s">
        <v>2317</v>
      </c>
      <c r="AB445" t="s">
        <v>1274</v>
      </c>
      <c r="AC445" t="s">
        <v>33</v>
      </c>
    </row>
    <row r="446" spans="1:29" x14ac:dyDescent="0.3">
      <c r="A446" t="s">
        <v>2057</v>
      </c>
      <c r="B446" t="s">
        <v>2059</v>
      </c>
      <c r="C446" t="s">
        <v>834</v>
      </c>
      <c r="D446" t="s">
        <v>716</v>
      </c>
      <c r="E446" t="s">
        <v>28</v>
      </c>
      <c r="F446" t="s">
        <v>939</v>
      </c>
      <c r="G446" t="s">
        <v>1375</v>
      </c>
      <c r="H446" t="s">
        <v>1730</v>
      </c>
      <c r="I446" t="s">
        <v>1136</v>
      </c>
      <c r="J446" t="s">
        <v>906</v>
      </c>
      <c r="K446" t="s">
        <v>810</v>
      </c>
      <c r="L446" t="s">
        <v>1097</v>
      </c>
      <c r="M446" t="s">
        <v>844</v>
      </c>
      <c r="N446" t="s">
        <v>673</v>
      </c>
      <c r="O446" t="s">
        <v>747</v>
      </c>
      <c r="P446" t="s">
        <v>712</v>
      </c>
      <c r="Q446" t="s">
        <v>1008</v>
      </c>
      <c r="R446" t="s">
        <v>755</v>
      </c>
      <c r="S446" t="s">
        <v>678</v>
      </c>
      <c r="T446" t="s">
        <v>1193</v>
      </c>
      <c r="U446" t="s">
        <v>1274</v>
      </c>
      <c r="V446" t="s">
        <v>676</v>
      </c>
      <c r="W446" t="s">
        <v>676</v>
      </c>
      <c r="X446" t="s">
        <v>2711</v>
      </c>
      <c r="Y446" t="s">
        <v>2526</v>
      </c>
      <c r="Z446" t="s">
        <v>2335</v>
      </c>
      <c r="AA446" t="s">
        <v>2709</v>
      </c>
      <c r="AB446" t="s">
        <v>2410</v>
      </c>
      <c r="AC446" t="s">
        <v>33</v>
      </c>
    </row>
    <row r="447" spans="1:29" x14ac:dyDescent="0.3">
      <c r="A447" t="s">
        <v>2058</v>
      </c>
      <c r="B447" t="s">
        <v>578</v>
      </c>
      <c r="C447" t="s">
        <v>715</v>
      </c>
      <c r="D447" t="s">
        <v>35</v>
      </c>
      <c r="E447" t="s">
        <v>50</v>
      </c>
      <c r="F447" t="s">
        <v>902</v>
      </c>
      <c r="G447" t="s">
        <v>1375</v>
      </c>
      <c r="H447" t="s">
        <v>1724</v>
      </c>
      <c r="I447" t="s">
        <v>1243</v>
      </c>
      <c r="J447" t="s">
        <v>1207</v>
      </c>
      <c r="K447" t="s">
        <v>1943</v>
      </c>
      <c r="L447" t="s">
        <v>2670</v>
      </c>
      <c r="M447" t="s">
        <v>811</v>
      </c>
      <c r="N447" t="s">
        <v>1056</v>
      </c>
      <c r="O447" t="s">
        <v>673</v>
      </c>
      <c r="P447" t="s">
        <v>846</v>
      </c>
      <c r="Q447" t="s">
        <v>666</v>
      </c>
      <c r="R447" t="s">
        <v>863</v>
      </c>
      <c r="S447" t="s">
        <v>751</v>
      </c>
      <c r="T447" t="s">
        <v>1159</v>
      </c>
      <c r="U447" t="s">
        <v>733</v>
      </c>
      <c r="V447" t="s">
        <v>773</v>
      </c>
      <c r="W447" t="s">
        <v>661</v>
      </c>
      <c r="X447" t="s">
        <v>2936</v>
      </c>
      <c r="Y447" t="s">
        <v>773</v>
      </c>
      <c r="Z447" t="s">
        <v>729</v>
      </c>
      <c r="AA447" t="s">
        <v>910</v>
      </c>
      <c r="AB447" t="s">
        <v>676</v>
      </c>
      <c r="AC447" t="s">
        <v>33</v>
      </c>
    </row>
    <row r="448" spans="1:29" x14ac:dyDescent="0.3">
      <c r="A448" t="s">
        <v>2060</v>
      </c>
      <c r="B448" t="s">
        <v>467</v>
      </c>
      <c r="C448" t="s">
        <v>939</v>
      </c>
      <c r="D448" t="s">
        <v>312</v>
      </c>
      <c r="E448" t="s">
        <v>52</v>
      </c>
      <c r="F448" t="s">
        <v>939</v>
      </c>
      <c r="G448" t="s">
        <v>1375</v>
      </c>
      <c r="H448" t="s">
        <v>1724</v>
      </c>
      <c r="I448" t="s">
        <v>1480</v>
      </c>
      <c r="J448" t="s">
        <v>1280</v>
      </c>
      <c r="K448" t="s">
        <v>1825</v>
      </c>
      <c r="L448" t="s">
        <v>2768</v>
      </c>
      <c r="M448" t="s">
        <v>710</v>
      </c>
      <c r="N448" t="s">
        <v>785</v>
      </c>
      <c r="O448" t="s">
        <v>824</v>
      </c>
      <c r="P448" t="s">
        <v>937</v>
      </c>
      <c r="Q448" t="s">
        <v>687</v>
      </c>
      <c r="R448" t="s">
        <v>733</v>
      </c>
      <c r="S448" t="s">
        <v>1178</v>
      </c>
      <c r="T448" t="s">
        <v>2272</v>
      </c>
      <c r="U448" t="s">
        <v>2285</v>
      </c>
      <c r="V448" t="s">
        <v>831</v>
      </c>
      <c r="W448" t="s">
        <v>831</v>
      </c>
      <c r="X448" t="s">
        <v>2799</v>
      </c>
      <c r="Y448" t="s">
        <v>2387</v>
      </c>
      <c r="Z448" t="s">
        <v>2459</v>
      </c>
      <c r="AA448" t="s">
        <v>2504</v>
      </c>
      <c r="AB448" t="s">
        <v>2285</v>
      </c>
      <c r="AC448" t="s">
        <v>33</v>
      </c>
    </row>
    <row r="449" spans="1:29" x14ac:dyDescent="0.3">
      <c r="A449" t="s">
        <v>2062</v>
      </c>
      <c r="B449" t="s">
        <v>426</v>
      </c>
      <c r="C449" t="s">
        <v>834</v>
      </c>
      <c r="D449" t="s">
        <v>327</v>
      </c>
      <c r="E449" t="s">
        <v>41</v>
      </c>
      <c r="F449" t="s">
        <v>874</v>
      </c>
      <c r="G449" t="s">
        <v>1375</v>
      </c>
      <c r="H449" t="s">
        <v>1713</v>
      </c>
      <c r="I449" t="s">
        <v>709</v>
      </c>
      <c r="J449" t="s">
        <v>903</v>
      </c>
      <c r="K449" t="s">
        <v>1238</v>
      </c>
      <c r="L449" t="s">
        <v>2243</v>
      </c>
      <c r="M449" t="s">
        <v>881</v>
      </c>
      <c r="N449" t="s">
        <v>785</v>
      </c>
      <c r="O449" t="s">
        <v>731</v>
      </c>
      <c r="P449" t="s">
        <v>1151</v>
      </c>
      <c r="Q449" t="s">
        <v>706</v>
      </c>
      <c r="R449" t="s">
        <v>668</v>
      </c>
      <c r="S449" t="s">
        <v>811</v>
      </c>
      <c r="T449" t="s">
        <v>1251</v>
      </c>
      <c r="U449" t="s">
        <v>2285</v>
      </c>
      <c r="V449" t="s">
        <v>676</v>
      </c>
      <c r="W449" t="s">
        <v>831</v>
      </c>
      <c r="X449" t="s">
        <v>2799</v>
      </c>
      <c r="Y449" t="s">
        <v>2542</v>
      </c>
      <c r="Z449" t="s">
        <v>768</v>
      </c>
      <c r="AA449" t="s">
        <v>2483</v>
      </c>
      <c r="AB449" t="s">
        <v>1274</v>
      </c>
      <c r="AC449" t="s">
        <v>33</v>
      </c>
    </row>
    <row r="450" spans="1:29" x14ac:dyDescent="0.3">
      <c r="A450" t="s">
        <v>2063</v>
      </c>
      <c r="B450" t="s">
        <v>1968</v>
      </c>
      <c r="C450" t="s">
        <v>946</v>
      </c>
      <c r="D450" t="s">
        <v>716</v>
      </c>
      <c r="E450" t="s">
        <v>52</v>
      </c>
      <c r="F450" t="s">
        <v>901</v>
      </c>
      <c r="G450" t="s">
        <v>1375</v>
      </c>
      <c r="H450" t="s">
        <v>1704</v>
      </c>
      <c r="I450" t="s">
        <v>741</v>
      </c>
      <c r="J450" t="s">
        <v>1262</v>
      </c>
      <c r="K450" t="s">
        <v>1215</v>
      </c>
      <c r="L450" t="s">
        <v>2305</v>
      </c>
      <c r="M450" t="s">
        <v>847</v>
      </c>
      <c r="N450" t="s">
        <v>1241</v>
      </c>
      <c r="O450" t="s">
        <v>722</v>
      </c>
      <c r="P450" t="s">
        <v>744</v>
      </c>
      <c r="Q450" t="s">
        <v>710</v>
      </c>
      <c r="R450" t="s">
        <v>1274</v>
      </c>
      <c r="S450" t="s">
        <v>1178</v>
      </c>
      <c r="T450" t="s">
        <v>1251</v>
      </c>
      <c r="U450" t="s">
        <v>2285</v>
      </c>
      <c r="V450" t="s">
        <v>831</v>
      </c>
      <c r="W450" t="s">
        <v>1274</v>
      </c>
      <c r="X450" t="s">
        <v>2937</v>
      </c>
      <c r="Y450" t="s">
        <v>2525</v>
      </c>
      <c r="Z450" t="s">
        <v>2522</v>
      </c>
      <c r="AA450" t="s">
        <v>2920</v>
      </c>
      <c r="AB450" t="s">
        <v>2449</v>
      </c>
      <c r="AC450" t="s">
        <v>33</v>
      </c>
    </row>
    <row r="451" spans="1:29" x14ac:dyDescent="0.3">
      <c r="A451" t="s">
        <v>2064</v>
      </c>
      <c r="B451" t="s">
        <v>446</v>
      </c>
      <c r="C451" t="s">
        <v>793</v>
      </c>
      <c r="D451" t="s">
        <v>716</v>
      </c>
      <c r="E451" t="s">
        <v>36</v>
      </c>
      <c r="F451" t="s">
        <v>793</v>
      </c>
      <c r="G451" t="s">
        <v>1375</v>
      </c>
      <c r="H451" t="s">
        <v>1704</v>
      </c>
      <c r="I451" t="s">
        <v>2299</v>
      </c>
      <c r="J451" t="s">
        <v>697</v>
      </c>
      <c r="K451" t="s">
        <v>1558</v>
      </c>
      <c r="L451" t="s">
        <v>2296</v>
      </c>
      <c r="M451" t="s">
        <v>667</v>
      </c>
      <c r="N451" t="s">
        <v>701</v>
      </c>
      <c r="O451" t="s">
        <v>838</v>
      </c>
      <c r="P451" t="s">
        <v>2272</v>
      </c>
      <c r="Q451" t="s">
        <v>936</v>
      </c>
      <c r="R451" t="s">
        <v>665</v>
      </c>
      <c r="S451" t="s">
        <v>1296</v>
      </c>
      <c r="T451" t="s">
        <v>736</v>
      </c>
      <c r="U451" t="s">
        <v>831</v>
      </c>
      <c r="V451" t="s">
        <v>733</v>
      </c>
      <c r="W451" t="s">
        <v>773</v>
      </c>
      <c r="X451" t="s">
        <v>2613</v>
      </c>
      <c r="Y451" t="s">
        <v>661</v>
      </c>
      <c r="Z451" t="s">
        <v>710</v>
      </c>
      <c r="AA451" t="s">
        <v>919</v>
      </c>
      <c r="AB451" t="s">
        <v>803</v>
      </c>
      <c r="AC451" t="s">
        <v>33</v>
      </c>
    </row>
    <row r="452" spans="1:29" x14ac:dyDescent="0.3">
      <c r="A452" t="s">
        <v>2065</v>
      </c>
      <c r="B452" t="s">
        <v>225</v>
      </c>
      <c r="C452" t="s">
        <v>645</v>
      </c>
      <c r="D452" t="s">
        <v>47</v>
      </c>
      <c r="E452" t="s">
        <v>50</v>
      </c>
      <c r="F452" t="s">
        <v>1037</v>
      </c>
      <c r="G452" t="s">
        <v>670</v>
      </c>
      <c r="H452" t="s">
        <v>1690</v>
      </c>
      <c r="I452" t="s">
        <v>667</v>
      </c>
      <c r="J452" t="s">
        <v>1003</v>
      </c>
      <c r="K452" t="s">
        <v>1211</v>
      </c>
      <c r="L452" t="s">
        <v>2480</v>
      </c>
      <c r="M452" t="s">
        <v>699</v>
      </c>
      <c r="N452" t="s">
        <v>1119</v>
      </c>
      <c r="O452" t="s">
        <v>747</v>
      </c>
      <c r="P452" t="s">
        <v>866</v>
      </c>
      <c r="Q452" t="s">
        <v>667</v>
      </c>
      <c r="R452" t="s">
        <v>698</v>
      </c>
      <c r="S452" t="s">
        <v>742</v>
      </c>
      <c r="T452" t="s">
        <v>1193</v>
      </c>
      <c r="U452" t="s">
        <v>2294</v>
      </c>
      <c r="V452" t="s">
        <v>733</v>
      </c>
      <c r="W452" t="s">
        <v>2449</v>
      </c>
      <c r="X452" t="s">
        <v>2910</v>
      </c>
      <c r="Y452" t="s">
        <v>2938</v>
      </c>
      <c r="Z452" t="s">
        <v>803</v>
      </c>
      <c r="AA452" t="s">
        <v>2888</v>
      </c>
      <c r="AB452" t="s">
        <v>2349</v>
      </c>
      <c r="AC452" t="s">
        <v>33</v>
      </c>
    </row>
    <row r="453" spans="1:29" x14ac:dyDescent="0.3">
      <c r="A453" t="s">
        <v>2067</v>
      </c>
      <c r="B453" t="s">
        <v>511</v>
      </c>
      <c r="C453" t="s">
        <v>1069</v>
      </c>
      <c r="D453" t="s">
        <v>316</v>
      </c>
      <c r="E453" t="s">
        <v>41</v>
      </c>
      <c r="F453" t="s">
        <v>818</v>
      </c>
      <c r="G453" t="s">
        <v>1375</v>
      </c>
      <c r="H453" t="s">
        <v>1683</v>
      </c>
      <c r="I453" t="s">
        <v>894</v>
      </c>
      <c r="J453" t="s">
        <v>1225</v>
      </c>
      <c r="K453" t="s">
        <v>1345</v>
      </c>
      <c r="L453" t="s">
        <v>1810</v>
      </c>
      <c r="M453" t="s">
        <v>790</v>
      </c>
      <c r="N453" t="s">
        <v>685</v>
      </c>
      <c r="O453" t="s">
        <v>884</v>
      </c>
      <c r="P453" t="s">
        <v>1674</v>
      </c>
      <c r="Q453" t="s">
        <v>734</v>
      </c>
      <c r="R453" t="s">
        <v>729</v>
      </c>
      <c r="S453" t="s">
        <v>1178</v>
      </c>
      <c r="T453" t="s">
        <v>841</v>
      </c>
      <c r="U453" t="s">
        <v>2285</v>
      </c>
      <c r="V453" t="s">
        <v>803</v>
      </c>
      <c r="W453" t="s">
        <v>676</v>
      </c>
      <c r="X453" t="s">
        <v>2711</v>
      </c>
      <c r="Y453" t="s">
        <v>2688</v>
      </c>
      <c r="Z453" t="s">
        <v>651</v>
      </c>
      <c r="AA453" t="s">
        <v>2795</v>
      </c>
      <c r="AB453" t="s">
        <v>2285</v>
      </c>
      <c r="AC453" t="s">
        <v>33</v>
      </c>
    </row>
    <row r="454" spans="1:29" x14ac:dyDescent="0.3">
      <c r="A454" t="s">
        <v>2068</v>
      </c>
      <c r="B454" t="s">
        <v>587</v>
      </c>
      <c r="C454" t="s">
        <v>715</v>
      </c>
      <c r="D454" t="s">
        <v>716</v>
      </c>
      <c r="E454" t="s">
        <v>41</v>
      </c>
      <c r="F454" t="s">
        <v>873</v>
      </c>
      <c r="G454" t="s">
        <v>670</v>
      </c>
      <c r="H454" t="s">
        <v>1683</v>
      </c>
      <c r="I454" t="s">
        <v>1026</v>
      </c>
      <c r="J454" t="s">
        <v>1407</v>
      </c>
      <c r="K454" t="s">
        <v>878</v>
      </c>
      <c r="L454" t="s">
        <v>2355</v>
      </c>
      <c r="M454" t="s">
        <v>682</v>
      </c>
      <c r="N454" t="s">
        <v>960</v>
      </c>
      <c r="O454" t="s">
        <v>707</v>
      </c>
      <c r="P454" t="s">
        <v>1169</v>
      </c>
      <c r="Q454" t="s">
        <v>651</v>
      </c>
      <c r="R454" t="s">
        <v>729</v>
      </c>
      <c r="S454" t="s">
        <v>844</v>
      </c>
      <c r="T454" t="s">
        <v>674</v>
      </c>
      <c r="U454" t="s">
        <v>733</v>
      </c>
      <c r="V454" t="s">
        <v>676</v>
      </c>
      <c r="W454" t="s">
        <v>711</v>
      </c>
      <c r="X454" t="s">
        <v>2293</v>
      </c>
      <c r="Y454" t="s">
        <v>2267</v>
      </c>
      <c r="Z454" t="s">
        <v>1274</v>
      </c>
      <c r="AA454" t="s">
        <v>2267</v>
      </c>
      <c r="AB454" t="s">
        <v>831</v>
      </c>
      <c r="AC454" t="s">
        <v>33</v>
      </c>
    </row>
    <row r="455" spans="1:29" x14ac:dyDescent="0.3">
      <c r="A455" t="s">
        <v>2069</v>
      </c>
      <c r="B455" t="s">
        <v>204</v>
      </c>
      <c r="C455" t="s">
        <v>645</v>
      </c>
      <c r="D455" t="s">
        <v>55</v>
      </c>
      <c r="E455" t="s">
        <v>50</v>
      </c>
      <c r="F455" t="s">
        <v>1076</v>
      </c>
      <c r="G455" t="s">
        <v>1375</v>
      </c>
      <c r="H455" t="s">
        <v>1667</v>
      </c>
      <c r="I455" t="s">
        <v>1002</v>
      </c>
      <c r="J455" t="s">
        <v>1260</v>
      </c>
      <c r="K455" t="s">
        <v>763</v>
      </c>
      <c r="L455" t="s">
        <v>1351</v>
      </c>
      <c r="M455" t="s">
        <v>2299</v>
      </c>
      <c r="N455" t="s">
        <v>1367</v>
      </c>
      <c r="O455" t="s">
        <v>1042</v>
      </c>
      <c r="P455" t="s">
        <v>731</v>
      </c>
      <c r="Q455" t="s">
        <v>929</v>
      </c>
      <c r="R455" t="s">
        <v>910</v>
      </c>
      <c r="S455" t="s">
        <v>741</v>
      </c>
      <c r="T455" t="s">
        <v>2292</v>
      </c>
      <c r="U455" t="s">
        <v>733</v>
      </c>
      <c r="V455" t="s">
        <v>803</v>
      </c>
      <c r="W455" t="s">
        <v>768</v>
      </c>
      <c r="X455" t="s">
        <v>2302</v>
      </c>
      <c r="Y455" t="s">
        <v>2349</v>
      </c>
      <c r="Z455" t="s">
        <v>2522</v>
      </c>
      <c r="AA455" t="s">
        <v>2465</v>
      </c>
      <c r="AB455" t="s">
        <v>1274</v>
      </c>
      <c r="AC455" t="s">
        <v>33</v>
      </c>
    </row>
    <row r="456" spans="1:29" x14ac:dyDescent="0.3">
      <c r="A456" t="s">
        <v>2072</v>
      </c>
      <c r="B456" t="s">
        <v>237</v>
      </c>
      <c r="C456" t="s">
        <v>834</v>
      </c>
      <c r="D456" t="s">
        <v>45</v>
      </c>
      <c r="E456" t="s">
        <v>50</v>
      </c>
      <c r="F456" t="s">
        <v>715</v>
      </c>
      <c r="G456" t="s">
        <v>644</v>
      </c>
      <c r="H456" t="s">
        <v>1663</v>
      </c>
      <c r="I456" t="s">
        <v>811</v>
      </c>
      <c r="J456" t="s">
        <v>2939</v>
      </c>
      <c r="K456" t="s">
        <v>1319</v>
      </c>
      <c r="L456" t="s">
        <v>1441</v>
      </c>
      <c r="M456" t="s">
        <v>846</v>
      </c>
      <c r="N456" t="s">
        <v>957</v>
      </c>
      <c r="O456" t="s">
        <v>960</v>
      </c>
      <c r="P456" t="s">
        <v>664</v>
      </c>
      <c r="Q456" t="s">
        <v>676</v>
      </c>
      <c r="R456" t="s">
        <v>664</v>
      </c>
      <c r="S456" t="s">
        <v>760</v>
      </c>
      <c r="T456" t="s">
        <v>678</v>
      </c>
      <c r="U456" t="s">
        <v>2410</v>
      </c>
      <c r="V456" t="s">
        <v>803</v>
      </c>
      <c r="W456" t="s">
        <v>831</v>
      </c>
      <c r="X456" t="s">
        <v>2713</v>
      </c>
      <c r="Y456" t="s">
        <v>2940</v>
      </c>
      <c r="Z456" t="s">
        <v>661</v>
      </c>
      <c r="AA456" t="s">
        <v>2887</v>
      </c>
      <c r="AB456" t="s">
        <v>2410</v>
      </c>
      <c r="AC456" t="s">
        <v>33</v>
      </c>
    </row>
    <row r="457" spans="1:29" x14ac:dyDescent="0.3">
      <c r="A457" t="s">
        <v>2074</v>
      </c>
      <c r="B457" t="s">
        <v>1952</v>
      </c>
      <c r="C457" t="s">
        <v>715</v>
      </c>
      <c r="D457" t="s">
        <v>716</v>
      </c>
      <c r="E457" t="s">
        <v>28</v>
      </c>
      <c r="F457" t="s">
        <v>887</v>
      </c>
      <c r="G457" t="s">
        <v>1375</v>
      </c>
      <c r="H457" t="s">
        <v>1662</v>
      </c>
      <c r="I457" t="s">
        <v>1235</v>
      </c>
      <c r="J457" t="s">
        <v>1600</v>
      </c>
      <c r="K457" t="s">
        <v>1408</v>
      </c>
      <c r="L457" t="s">
        <v>677</v>
      </c>
      <c r="M457" t="s">
        <v>754</v>
      </c>
      <c r="N457" t="s">
        <v>808</v>
      </c>
      <c r="O457" t="s">
        <v>1464</v>
      </c>
      <c r="P457" t="s">
        <v>782</v>
      </c>
      <c r="Q457" t="s">
        <v>689</v>
      </c>
      <c r="R457" t="s">
        <v>754</v>
      </c>
      <c r="S457" t="s">
        <v>654</v>
      </c>
      <c r="T457" t="s">
        <v>1414</v>
      </c>
      <c r="U457" t="s">
        <v>803</v>
      </c>
      <c r="V457" t="s">
        <v>676</v>
      </c>
      <c r="W457" t="s">
        <v>773</v>
      </c>
      <c r="X457" t="s">
        <v>2674</v>
      </c>
      <c r="Y457" t="s">
        <v>2266</v>
      </c>
      <c r="Z457" t="s">
        <v>2449</v>
      </c>
      <c r="AA457" t="s">
        <v>2284</v>
      </c>
      <c r="AB457" t="s">
        <v>1274</v>
      </c>
      <c r="AC457" t="s">
        <v>33</v>
      </c>
    </row>
    <row r="458" spans="1:29" x14ac:dyDescent="0.3">
      <c r="A458" t="s">
        <v>2075</v>
      </c>
      <c r="B458" t="s">
        <v>2070</v>
      </c>
      <c r="C458" t="s">
        <v>671</v>
      </c>
      <c r="D458" t="s">
        <v>49</v>
      </c>
      <c r="E458" t="s">
        <v>50</v>
      </c>
      <c r="F458" t="s">
        <v>901</v>
      </c>
      <c r="G458" t="s">
        <v>714</v>
      </c>
      <c r="H458" t="s">
        <v>1647</v>
      </c>
      <c r="I458" t="s">
        <v>732</v>
      </c>
      <c r="J458" t="s">
        <v>1270</v>
      </c>
      <c r="K458" t="s">
        <v>878</v>
      </c>
      <c r="L458" t="s">
        <v>2381</v>
      </c>
      <c r="M458" t="s">
        <v>732</v>
      </c>
      <c r="N458" t="s">
        <v>986</v>
      </c>
      <c r="O458" t="s">
        <v>1193</v>
      </c>
      <c r="P458" t="s">
        <v>1193</v>
      </c>
      <c r="Q458" t="s">
        <v>1016</v>
      </c>
      <c r="R458" t="s">
        <v>733</v>
      </c>
      <c r="S458" t="s">
        <v>957</v>
      </c>
      <c r="T458" t="s">
        <v>1309</v>
      </c>
      <c r="U458" t="s">
        <v>2410</v>
      </c>
      <c r="V458" t="s">
        <v>676</v>
      </c>
      <c r="W458" t="s">
        <v>1274</v>
      </c>
      <c r="X458" t="s">
        <v>2899</v>
      </c>
      <c r="Y458" t="s">
        <v>2902</v>
      </c>
      <c r="Z458" t="s">
        <v>2349</v>
      </c>
      <c r="AA458" t="s">
        <v>2918</v>
      </c>
      <c r="AB458" t="s">
        <v>2285</v>
      </c>
      <c r="AC458" t="s">
        <v>33</v>
      </c>
    </row>
    <row r="459" spans="1:29" x14ac:dyDescent="0.3">
      <c r="A459" t="s">
        <v>2076</v>
      </c>
      <c r="B459" t="s">
        <v>2163</v>
      </c>
      <c r="C459" t="s">
        <v>715</v>
      </c>
      <c r="D459" t="s">
        <v>35</v>
      </c>
      <c r="E459" t="s">
        <v>41</v>
      </c>
      <c r="F459" t="s">
        <v>1061</v>
      </c>
      <c r="G459" t="s">
        <v>1375</v>
      </c>
      <c r="H459" t="s">
        <v>1634</v>
      </c>
      <c r="I459" t="s">
        <v>936</v>
      </c>
      <c r="J459" t="s">
        <v>1799</v>
      </c>
      <c r="K459" t="s">
        <v>1650</v>
      </c>
      <c r="L459" t="s">
        <v>2732</v>
      </c>
      <c r="M459" t="s">
        <v>866</v>
      </c>
      <c r="N459" t="s">
        <v>744</v>
      </c>
      <c r="O459" t="s">
        <v>840</v>
      </c>
      <c r="P459" t="s">
        <v>830</v>
      </c>
      <c r="Q459" t="s">
        <v>756</v>
      </c>
      <c r="R459" t="s">
        <v>1008</v>
      </c>
      <c r="S459" t="s">
        <v>927</v>
      </c>
      <c r="T459" t="s">
        <v>1094</v>
      </c>
      <c r="U459" t="s">
        <v>2432</v>
      </c>
      <c r="V459" t="s">
        <v>803</v>
      </c>
      <c r="W459" t="s">
        <v>2449</v>
      </c>
      <c r="X459" t="s">
        <v>2941</v>
      </c>
      <c r="Y459" t="s">
        <v>2888</v>
      </c>
      <c r="Z459" t="s">
        <v>2465</v>
      </c>
      <c r="AA459" t="s">
        <v>2942</v>
      </c>
      <c r="AB459" t="s">
        <v>2349</v>
      </c>
      <c r="AC459" t="s">
        <v>33</v>
      </c>
    </row>
    <row r="460" spans="1:29" x14ac:dyDescent="0.3">
      <c r="A460" t="s">
        <v>2077</v>
      </c>
      <c r="B460" t="s">
        <v>251</v>
      </c>
      <c r="C460" t="s">
        <v>645</v>
      </c>
      <c r="D460" t="s">
        <v>716</v>
      </c>
      <c r="E460" t="s">
        <v>28</v>
      </c>
      <c r="F460" t="s">
        <v>805</v>
      </c>
      <c r="G460" t="s">
        <v>691</v>
      </c>
      <c r="H460" t="s">
        <v>1618</v>
      </c>
      <c r="I460" t="s">
        <v>1214</v>
      </c>
      <c r="J460" t="s">
        <v>1600</v>
      </c>
      <c r="K460" t="s">
        <v>1865</v>
      </c>
      <c r="L460" t="s">
        <v>2480</v>
      </c>
      <c r="M460" t="s">
        <v>905</v>
      </c>
      <c r="N460" t="s">
        <v>1119</v>
      </c>
      <c r="O460" t="s">
        <v>960</v>
      </c>
      <c r="P460" t="s">
        <v>1169</v>
      </c>
      <c r="Q460" t="s">
        <v>910</v>
      </c>
      <c r="R460" t="s">
        <v>698</v>
      </c>
      <c r="S460" t="s">
        <v>884</v>
      </c>
      <c r="T460" t="s">
        <v>807</v>
      </c>
      <c r="U460" t="s">
        <v>773</v>
      </c>
      <c r="V460" t="s">
        <v>831</v>
      </c>
      <c r="W460" t="s">
        <v>711</v>
      </c>
      <c r="X460" t="s">
        <v>2600</v>
      </c>
      <c r="Y460" t="s">
        <v>1016</v>
      </c>
      <c r="Z460" t="s">
        <v>2541</v>
      </c>
      <c r="AA460" t="s">
        <v>2410</v>
      </c>
      <c r="AB460" t="s">
        <v>831</v>
      </c>
      <c r="AC460" t="s">
        <v>33</v>
      </c>
    </row>
    <row r="461" spans="1:29" x14ac:dyDescent="0.3">
      <c r="A461" t="s">
        <v>2078</v>
      </c>
      <c r="B461" t="s">
        <v>2135</v>
      </c>
      <c r="C461" t="s">
        <v>715</v>
      </c>
      <c r="D461" t="s">
        <v>47</v>
      </c>
      <c r="E461" t="s">
        <v>28</v>
      </c>
      <c r="F461" t="s">
        <v>715</v>
      </c>
      <c r="G461" t="s">
        <v>644</v>
      </c>
      <c r="H461" t="s">
        <v>1592</v>
      </c>
      <c r="I461" t="s">
        <v>1169</v>
      </c>
      <c r="J461" t="s">
        <v>675</v>
      </c>
      <c r="K461" t="s">
        <v>1221</v>
      </c>
      <c r="L461" t="s">
        <v>2296</v>
      </c>
      <c r="M461" t="s">
        <v>750</v>
      </c>
      <c r="N461" t="s">
        <v>780</v>
      </c>
      <c r="O461" t="s">
        <v>905</v>
      </c>
      <c r="P461" t="s">
        <v>741</v>
      </c>
      <c r="Q461" t="s">
        <v>910</v>
      </c>
      <c r="R461" t="s">
        <v>666</v>
      </c>
      <c r="S461" t="s">
        <v>1126</v>
      </c>
      <c r="T461" t="s">
        <v>935</v>
      </c>
      <c r="U461" t="s">
        <v>676</v>
      </c>
      <c r="V461" t="s">
        <v>803</v>
      </c>
      <c r="W461" t="s">
        <v>733</v>
      </c>
      <c r="X461" t="s">
        <v>2311</v>
      </c>
      <c r="Y461" t="s">
        <v>2541</v>
      </c>
      <c r="Z461" t="s">
        <v>666</v>
      </c>
      <c r="AA461" t="s">
        <v>2316</v>
      </c>
      <c r="AB461" t="s">
        <v>831</v>
      </c>
      <c r="AC461" t="s">
        <v>33</v>
      </c>
    </row>
    <row r="462" spans="1:29" x14ac:dyDescent="0.3">
      <c r="A462" t="s">
        <v>2080</v>
      </c>
      <c r="B462" t="s">
        <v>565</v>
      </c>
      <c r="C462" t="s">
        <v>645</v>
      </c>
      <c r="D462" t="s">
        <v>302</v>
      </c>
      <c r="E462" t="s">
        <v>36</v>
      </c>
      <c r="F462" t="s">
        <v>946</v>
      </c>
      <c r="G462" t="s">
        <v>1375</v>
      </c>
      <c r="H462" t="s">
        <v>1585</v>
      </c>
      <c r="I462" t="s">
        <v>899</v>
      </c>
      <c r="J462" t="s">
        <v>762</v>
      </c>
      <c r="K462" t="s">
        <v>2454</v>
      </c>
      <c r="L462" t="s">
        <v>2821</v>
      </c>
      <c r="M462" t="s">
        <v>734</v>
      </c>
      <c r="N462" t="s">
        <v>894</v>
      </c>
      <c r="O462" t="s">
        <v>766</v>
      </c>
      <c r="P462" t="s">
        <v>1676</v>
      </c>
      <c r="Q462" t="s">
        <v>919</v>
      </c>
      <c r="R462" t="s">
        <v>772</v>
      </c>
      <c r="S462" t="s">
        <v>979</v>
      </c>
      <c r="T462" t="s">
        <v>1159</v>
      </c>
      <c r="U462" t="s">
        <v>2449</v>
      </c>
      <c r="V462" t="s">
        <v>676</v>
      </c>
      <c r="W462" t="s">
        <v>2285</v>
      </c>
      <c r="X462" t="s">
        <v>2943</v>
      </c>
      <c r="Y462" t="s">
        <v>2525</v>
      </c>
      <c r="Z462" t="s">
        <v>2410</v>
      </c>
      <c r="AA462" t="s">
        <v>2775</v>
      </c>
      <c r="AB462" t="s">
        <v>2285</v>
      </c>
      <c r="AC462" t="s">
        <v>33</v>
      </c>
    </row>
    <row r="463" spans="1:29" x14ac:dyDescent="0.3">
      <c r="A463" t="s">
        <v>2081</v>
      </c>
      <c r="B463" t="s">
        <v>1845</v>
      </c>
      <c r="C463" t="s">
        <v>793</v>
      </c>
      <c r="D463" t="s">
        <v>716</v>
      </c>
      <c r="E463" t="s">
        <v>41</v>
      </c>
      <c r="F463" t="s">
        <v>860</v>
      </c>
      <c r="G463" t="s">
        <v>1375</v>
      </c>
      <c r="H463" t="s">
        <v>1582</v>
      </c>
      <c r="I463" t="s">
        <v>779</v>
      </c>
      <c r="J463" t="s">
        <v>1006</v>
      </c>
      <c r="K463" t="s">
        <v>1703</v>
      </c>
      <c r="L463" t="s">
        <v>1976</v>
      </c>
      <c r="M463" t="s">
        <v>667</v>
      </c>
      <c r="N463" t="s">
        <v>741</v>
      </c>
      <c r="O463" t="s">
        <v>652</v>
      </c>
      <c r="P463" t="s">
        <v>957</v>
      </c>
      <c r="Q463" t="s">
        <v>729</v>
      </c>
      <c r="R463" t="s">
        <v>666</v>
      </c>
      <c r="S463" t="s">
        <v>1231</v>
      </c>
      <c r="T463" t="s">
        <v>1692</v>
      </c>
      <c r="U463" t="s">
        <v>2285</v>
      </c>
      <c r="V463" t="s">
        <v>1274</v>
      </c>
      <c r="W463" t="s">
        <v>2285</v>
      </c>
      <c r="X463" t="s">
        <v>2828</v>
      </c>
      <c r="Y463" t="s">
        <v>2431</v>
      </c>
      <c r="Z463" t="s">
        <v>2441</v>
      </c>
      <c r="AA463" t="s">
        <v>2780</v>
      </c>
      <c r="AB463" t="s">
        <v>2410</v>
      </c>
      <c r="AC463" t="s">
        <v>33</v>
      </c>
    </row>
    <row r="464" spans="1:29" x14ac:dyDescent="0.3">
      <c r="A464" t="s">
        <v>2084</v>
      </c>
      <c r="B464" t="s">
        <v>262</v>
      </c>
      <c r="C464" t="s">
        <v>939</v>
      </c>
      <c r="D464" t="s">
        <v>38</v>
      </c>
      <c r="E464" t="s">
        <v>41</v>
      </c>
      <c r="F464" t="s">
        <v>993</v>
      </c>
      <c r="G464" t="s">
        <v>644</v>
      </c>
      <c r="H464" t="s">
        <v>1578</v>
      </c>
      <c r="I464" t="s">
        <v>840</v>
      </c>
      <c r="J464" t="s">
        <v>1643</v>
      </c>
      <c r="K464" t="s">
        <v>868</v>
      </c>
      <c r="L464" t="s">
        <v>2944</v>
      </c>
      <c r="M464" t="s">
        <v>782</v>
      </c>
      <c r="N464" t="s">
        <v>894</v>
      </c>
      <c r="O464" t="s">
        <v>801</v>
      </c>
      <c r="P464" t="s">
        <v>916</v>
      </c>
      <c r="Q464" t="s">
        <v>667</v>
      </c>
      <c r="R464" t="s">
        <v>1016</v>
      </c>
      <c r="S464" t="s">
        <v>1126</v>
      </c>
      <c r="T464" t="s">
        <v>2273</v>
      </c>
      <c r="U464" t="s">
        <v>2449</v>
      </c>
      <c r="V464" t="s">
        <v>676</v>
      </c>
      <c r="W464" t="s">
        <v>2410</v>
      </c>
      <c r="X464" t="s">
        <v>2945</v>
      </c>
      <c r="Y464" t="s">
        <v>2925</v>
      </c>
      <c r="Z464" t="s">
        <v>2352</v>
      </c>
      <c r="AA464" t="s">
        <v>2946</v>
      </c>
      <c r="AB464" t="s">
        <v>2410</v>
      </c>
      <c r="AC464" t="s">
        <v>33</v>
      </c>
    </row>
    <row r="465" spans="1:29" x14ac:dyDescent="0.3">
      <c r="A465" t="s">
        <v>2085</v>
      </c>
      <c r="B465" t="s">
        <v>2143</v>
      </c>
      <c r="C465" t="s">
        <v>793</v>
      </c>
      <c r="D465" t="s">
        <v>69</v>
      </c>
      <c r="E465" t="s">
        <v>28</v>
      </c>
      <c r="F465" t="s">
        <v>834</v>
      </c>
      <c r="G465" t="s">
        <v>644</v>
      </c>
      <c r="H465" t="s">
        <v>1578</v>
      </c>
      <c r="I465" t="s">
        <v>730</v>
      </c>
      <c r="J465" t="s">
        <v>962</v>
      </c>
      <c r="K465" t="s">
        <v>2923</v>
      </c>
      <c r="L465" t="s">
        <v>1006</v>
      </c>
      <c r="M465" t="s">
        <v>884</v>
      </c>
      <c r="N465" t="s">
        <v>678</v>
      </c>
      <c r="O465" t="s">
        <v>654</v>
      </c>
      <c r="P465" t="s">
        <v>766</v>
      </c>
      <c r="Q465" t="s">
        <v>729</v>
      </c>
      <c r="R465" t="s">
        <v>1008</v>
      </c>
      <c r="S465" t="s">
        <v>905</v>
      </c>
      <c r="T465" t="s">
        <v>1464</v>
      </c>
      <c r="U465" t="s">
        <v>1274</v>
      </c>
      <c r="V465" t="s">
        <v>831</v>
      </c>
      <c r="W465" t="s">
        <v>676</v>
      </c>
      <c r="X465" t="s">
        <v>2476</v>
      </c>
      <c r="Y465" t="s">
        <v>2507</v>
      </c>
      <c r="Z465" t="s">
        <v>2312</v>
      </c>
      <c r="AA465" t="s">
        <v>2920</v>
      </c>
      <c r="AB465" t="s">
        <v>2410</v>
      </c>
      <c r="AC465" t="s">
        <v>33</v>
      </c>
    </row>
    <row r="466" spans="1:29" x14ac:dyDescent="0.3">
      <c r="A466" t="s">
        <v>2087</v>
      </c>
      <c r="B466" t="s">
        <v>586</v>
      </c>
      <c r="C466" t="s">
        <v>715</v>
      </c>
      <c r="D466" t="s">
        <v>716</v>
      </c>
      <c r="E466" t="s">
        <v>52</v>
      </c>
      <c r="F466" t="s">
        <v>817</v>
      </c>
      <c r="G466" t="s">
        <v>1375</v>
      </c>
      <c r="H466" t="s">
        <v>1552</v>
      </c>
      <c r="I466" t="s">
        <v>682</v>
      </c>
      <c r="J466" t="s">
        <v>1045</v>
      </c>
      <c r="K466" t="s">
        <v>1191</v>
      </c>
      <c r="L466" t="s">
        <v>2947</v>
      </c>
      <c r="M466" t="s">
        <v>688</v>
      </c>
      <c r="N466" t="s">
        <v>1231</v>
      </c>
      <c r="O466" t="s">
        <v>863</v>
      </c>
      <c r="P466" t="s">
        <v>689</v>
      </c>
      <c r="Q466" t="s">
        <v>772</v>
      </c>
      <c r="R466" t="s">
        <v>772</v>
      </c>
      <c r="S466" t="s">
        <v>838</v>
      </c>
      <c r="T466" t="s">
        <v>1077</v>
      </c>
      <c r="U466" t="s">
        <v>2410</v>
      </c>
      <c r="V466" t="s">
        <v>831</v>
      </c>
      <c r="W466" t="s">
        <v>1274</v>
      </c>
      <c r="X466" t="s">
        <v>2855</v>
      </c>
      <c r="Y466" t="s">
        <v>2507</v>
      </c>
      <c r="Z466" t="s">
        <v>2278</v>
      </c>
      <c r="AA466" t="s">
        <v>2781</v>
      </c>
      <c r="AB466" t="s">
        <v>2410</v>
      </c>
      <c r="AC466" t="s">
        <v>33</v>
      </c>
    </row>
    <row r="467" spans="1:29" x14ac:dyDescent="0.3">
      <c r="A467" t="s">
        <v>2088</v>
      </c>
      <c r="B467" t="s">
        <v>580</v>
      </c>
      <c r="C467" t="s">
        <v>715</v>
      </c>
      <c r="D467" t="s">
        <v>314</v>
      </c>
      <c r="E467" t="s">
        <v>41</v>
      </c>
      <c r="F467" t="s">
        <v>792</v>
      </c>
      <c r="G467" t="s">
        <v>1375</v>
      </c>
      <c r="H467" t="s">
        <v>1548</v>
      </c>
      <c r="I467" t="s">
        <v>846</v>
      </c>
      <c r="J467" t="s">
        <v>783</v>
      </c>
      <c r="K467" t="s">
        <v>1128</v>
      </c>
      <c r="L467" t="s">
        <v>2587</v>
      </c>
      <c r="M467" t="s">
        <v>936</v>
      </c>
      <c r="N467" t="s">
        <v>701</v>
      </c>
      <c r="O467" t="s">
        <v>664</v>
      </c>
      <c r="P467" t="s">
        <v>1309</v>
      </c>
      <c r="Q467" t="s">
        <v>803</v>
      </c>
      <c r="R467" t="s">
        <v>689</v>
      </c>
      <c r="S467" t="s">
        <v>701</v>
      </c>
      <c r="T467" t="s">
        <v>1068</v>
      </c>
      <c r="U467" t="s">
        <v>2410</v>
      </c>
      <c r="V467" t="s">
        <v>1274</v>
      </c>
      <c r="W467" t="s">
        <v>2410</v>
      </c>
      <c r="X467" t="s">
        <v>2924</v>
      </c>
      <c r="Y467" t="s">
        <v>2431</v>
      </c>
      <c r="Z467" t="s">
        <v>2448</v>
      </c>
      <c r="AA467" t="s">
        <v>2688</v>
      </c>
      <c r="AB467" t="s">
        <v>2410</v>
      </c>
      <c r="AC467" t="s">
        <v>33</v>
      </c>
    </row>
    <row r="468" spans="1:29" x14ac:dyDescent="0.3">
      <c r="A468" t="s">
        <v>2089</v>
      </c>
      <c r="B468" t="s">
        <v>525</v>
      </c>
      <c r="C468" t="s">
        <v>1024</v>
      </c>
      <c r="D468" t="s">
        <v>716</v>
      </c>
      <c r="E468" t="s">
        <v>28</v>
      </c>
      <c r="F468" t="s">
        <v>887</v>
      </c>
      <c r="G468" t="s">
        <v>670</v>
      </c>
      <c r="H468" t="s">
        <v>1539</v>
      </c>
      <c r="I468" t="s">
        <v>771</v>
      </c>
      <c r="J468" t="s">
        <v>1346</v>
      </c>
      <c r="K468" t="s">
        <v>1006</v>
      </c>
      <c r="L468" t="s">
        <v>2650</v>
      </c>
      <c r="M468" t="s">
        <v>651</v>
      </c>
      <c r="N468" t="s">
        <v>1193</v>
      </c>
      <c r="O468" t="s">
        <v>937</v>
      </c>
      <c r="P468" t="s">
        <v>1103</v>
      </c>
      <c r="Q468" t="s">
        <v>711</v>
      </c>
      <c r="R468" t="s">
        <v>665</v>
      </c>
      <c r="S468" t="s">
        <v>664</v>
      </c>
      <c r="T468" t="s">
        <v>719</v>
      </c>
      <c r="U468" t="s">
        <v>2449</v>
      </c>
      <c r="V468" t="s">
        <v>831</v>
      </c>
      <c r="W468" t="s">
        <v>2410</v>
      </c>
      <c r="X468" t="s">
        <v>2948</v>
      </c>
      <c r="Y468" t="s">
        <v>2730</v>
      </c>
      <c r="Z468" t="s">
        <v>2448</v>
      </c>
      <c r="AA468" t="s">
        <v>2949</v>
      </c>
      <c r="AB468" t="s">
        <v>2410</v>
      </c>
      <c r="AC468" t="s">
        <v>33</v>
      </c>
    </row>
    <row r="469" spans="1:29" x14ac:dyDescent="0.3">
      <c r="A469" t="s">
        <v>2090</v>
      </c>
      <c r="B469" t="s">
        <v>595</v>
      </c>
      <c r="C469" t="s">
        <v>738</v>
      </c>
      <c r="D469" t="s">
        <v>312</v>
      </c>
      <c r="E469" t="s">
        <v>36</v>
      </c>
      <c r="F469" t="s">
        <v>758</v>
      </c>
      <c r="G469" t="s">
        <v>737</v>
      </c>
      <c r="H469" t="s">
        <v>1532</v>
      </c>
      <c r="I469" t="s">
        <v>708</v>
      </c>
      <c r="J469" t="s">
        <v>764</v>
      </c>
      <c r="K469" t="s">
        <v>822</v>
      </c>
      <c r="L469" t="s">
        <v>2741</v>
      </c>
      <c r="M469" t="s">
        <v>712</v>
      </c>
      <c r="N469" t="s">
        <v>722</v>
      </c>
      <c r="O469" t="s">
        <v>751</v>
      </c>
      <c r="P469" t="s">
        <v>912</v>
      </c>
      <c r="Q469" t="s">
        <v>687</v>
      </c>
      <c r="R469" t="s">
        <v>735</v>
      </c>
      <c r="S469" t="s">
        <v>1115</v>
      </c>
      <c r="T469" t="s">
        <v>1119</v>
      </c>
      <c r="U469" t="s">
        <v>676</v>
      </c>
      <c r="V469" t="s">
        <v>831</v>
      </c>
      <c r="W469" t="s">
        <v>803</v>
      </c>
      <c r="X469" t="s">
        <v>2613</v>
      </c>
      <c r="Y469" t="s">
        <v>2267</v>
      </c>
      <c r="Z469" t="s">
        <v>2285</v>
      </c>
      <c r="AA469" t="s">
        <v>2432</v>
      </c>
      <c r="AB469" t="s">
        <v>831</v>
      </c>
      <c r="AC469" t="s">
        <v>33</v>
      </c>
    </row>
    <row r="470" spans="1:29" x14ac:dyDescent="0.3">
      <c r="A470" t="s">
        <v>2092</v>
      </c>
      <c r="B470" t="s">
        <v>483</v>
      </c>
      <c r="C470" t="s">
        <v>793</v>
      </c>
      <c r="D470" t="s">
        <v>1416</v>
      </c>
      <c r="E470" t="s">
        <v>52</v>
      </c>
      <c r="F470" t="s">
        <v>1024</v>
      </c>
      <c r="G470" t="s">
        <v>1375</v>
      </c>
      <c r="H470" t="s">
        <v>1515</v>
      </c>
      <c r="I470" t="s">
        <v>1464</v>
      </c>
      <c r="J470" t="s">
        <v>961</v>
      </c>
      <c r="K470" t="s">
        <v>1012</v>
      </c>
      <c r="L470" t="s">
        <v>1248</v>
      </c>
      <c r="M470" t="s">
        <v>769</v>
      </c>
      <c r="N470" t="s">
        <v>1692</v>
      </c>
      <c r="O470" t="s">
        <v>1309</v>
      </c>
      <c r="P470" t="s">
        <v>709</v>
      </c>
      <c r="Q470" t="s">
        <v>687</v>
      </c>
      <c r="R470" t="s">
        <v>711</v>
      </c>
      <c r="S470" t="s">
        <v>913</v>
      </c>
      <c r="T470" t="s">
        <v>886</v>
      </c>
      <c r="U470" t="s">
        <v>2285</v>
      </c>
      <c r="V470" t="s">
        <v>676</v>
      </c>
      <c r="W470" t="s">
        <v>831</v>
      </c>
      <c r="X470" t="s">
        <v>2713</v>
      </c>
      <c r="Y470" t="s">
        <v>2289</v>
      </c>
      <c r="Z470" t="s">
        <v>2317</v>
      </c>
      <c r="AA470" t="s">
        <v>2526</v>
      </c>
      <c r="AB470" t="s">
        <v>2285</v>
      </c>
      <c r="AC470" t="s">
        <v>33</v>
      </c>
    </row>
    <row r="471" spans="1:29" x14ac:dyDescent="0.3">
      <c r="A471" t="s">
        <v>2094</v>
      </c>
      <c r="B471" t="s">
        <v>223</v>
      </c>
      <c r="C471" t="s">
        <v>993</v>
      </c>
      <c r="D471" t="s">
        <v>78</v>
      </c>
      <c r="E471" t="s">
        <v>28</v>
      </c>
      <c r="F471" t="s">
        <v>911</v>
      </c>
      <c r="G471" t="s">
        <v>644</v>
      </c>
      <c r="H471" t="s">
        <v>1512</v>
      </c>
      <c r="I471" t="s">
        <v>1367</v>
      </c>
      <c r="J471" t="s">
        <v>1372</v>
      </c>
      <c r="K471" t="s">
        <v>1388</v>
      </c>
      <c r="L471" t="s">
        <v>2110</v>
      </c>
      <c r="M471" t="s">
        <v>815</v>
      </c>
      <c r="N471" t="s">
        <v>2950</v>
      </c>
      <c r="O471" t="s">
        <v>1330</v>
      </c>
      <c r="P471" t="s">
        <v>828</v>
      </c>
      <c r="Q471" t="s">
        <v>1008</v>
      </c>
      <c r="R471" t="s">
        <v>710</v>
      </c>
      <c r="S471" t="s">
        <v>945</v>
      </c>
      <c r="T471" t="s">
        <v>1144</v>
      </c>
      <c r="U471" t="s">
        <v>1274</v>
      </c>
      <c r="V471" t="s">
        <v>676</v>
      </c>
      <c r="W471" t="s">
        <v>676</v>
      </c>
      <c r="X471" t="s">
        <v>2768</v>
      </c>
      <c r="Y471" t="s">
        <v>2795</v>
      </c>
      <c r="Z471" t="s">
        <v>2432</v>
      </c>
      <c r="AA471" t="s">
        <v>2873</v>
      </c>
      <c r="AB471" t="s">
        <v>2285</v>
      </c>
      <c r="AC471" t="s">
        <v>33</v>
      </c>
    </row>
    <row r="472" spans="1:29" x14ac:dyDescent="0.3">
      <c r="A472" t="s">
        <v>2095</v>
      </c>
      <c r="B472" t="s">
        <v>1763</v>
      </c>
      <c r="C472" t="s">
        <v>715</v>
      </c>
      <c r="D472" t="s">
        <v>312</v>
      </c>
      <c r="E472" t="s">
        <v>36</v>
      </c>
      <c r="F472" t="s">
        <v>775</v>
      </c>
      <c r="G472" t="s">
        <v>1375</v>
      </c>
      <c r="H472" t="s">
        <v>1501</v>
      </c>
      <c r="I472" t="s">
        <v>801</v>
      </c>
      <c r="J472" t="s">
        <v>822</v>
      </c>
      <c r="K472" t="s">
        <v>813</v>
      </c>
      <c r="L472" t="s">
        <v>2243</v>
      </c>
      <c r="M472" t="s">
        <v>668</v>
      </c>
      <c r="N472" t="s">
        <v>699</v>
      </c>
      <c r="O472" t="s">
        <v>879</v>
      </c>
      <c r="P472" t="s">
        <v>686</v>
      </c>
      <c r="Q472" t="s">
        <v>666</v>
      </c>
      <c r="R472" t="s">
        <v>768</v>
      </c>
      <c r="S472" t="s">
        <v>825</v>
      </c>
      <c r="T472" t="s">
        <v>948</v>
      </c>
      <c r="U472" t="s">
        <v>2285</v>
      </c>
      <c r="V472" t="s">
        <v>831</v>
      </c>
      <c r="W472" t="s">
        <v>2285</v>
      </c>
      <c r="X472" t="s">
        <v>2545</v>
      </c>
      <c r="Y472" t="s">
        <v>2688</v>
      </c>
      <c r="Z472" t="s">
        <v>2514</v>
      </c>
      <c r="AA472" t="s">
        <v>2951</v>
      </c>
      <c r="AB472" t="s">
        <v>2449</v>
      </c>
      <c r="AC472" t="s">
        <v>33</v>
      </c>
    </row>
    <row r="473" spans="1:29" x14ac:dyDescent="0.3">
      <c r="A473" t="s">
        <v>2097</v>
      </c>
      <c r="B473" t="s">
        <v>471</v>
      </c>
      <c r="C473" t="s">
        <v>888</v>
      </c>
      <c r="D473" t="s">
        <v>82</v>
      </c>
      <c r="E473" t="s">
        <v>41</v>
      </c>
      <c r="F473" t="s">
        <v>792</v>
      </c>
      <c r="G473" t="s">
        <v>1375</v>
      </c>
      <c r="H473" t="s">
        <v>1498</v>
      </c>
      <c r="I473" t="s">
        <v>814</v>
      </c>
      <c r="J473" t="s">
        <v>1218</v>
      </c>
      <c r="K473" t="s">
        <v>1284</v>
      </c>
      <c r="L473" t="s">
        <v>2913</v>
      </c>
      <c r="M473" t="s">
        <v>754</v>
      </c>
      <c r="N473" t="s">
        <v>814</v>
      </c>
      <c r="O473" t="s">
        <v>814</v>
      </c>
      <c r="P473" t="s">
        <v>1169</v>
      </c>
      <c r="Q473" t="s">
        <v>919</v>
      </c>
      <c r="R473" t="s">
        <v>711</v>
      </c>
      <c r="S473" t="s">
        <v>1071</v>
      </c>
      <c r="T473" t="s">
        <v>1373</v>
      </c>
      <c r="U473" t="s">
        <v>2410</v>
      </c>
      <c r="V473" t="s">
        <v>676</v>
      </c>
      <c r="W473" t="s">
        <v>2285</v>
      </c>
      <c r="X473" t="s">
        <v>2545</v>
      </c>
      <c r="Y473" t="s">
        <v>2781</v>
      </c>
      <c r="Z473" t="s">
        <v>711</v>
      </c>
      <c r="AA473" t="s">
        <v>2914</v>
      </c>
      <c r="AB473" t="s">
        <v>2410</v>
      </c>
      <c r="AC473" t="s">
        <v>33</v>
      </c>
    </row>
    <row r="474" spans="1:29" x14ac:dyDescent="0.3">
      <c r="A474" t="s">
        <v>2099</v>
      </c>
      <c r="B474" t="s">
        <v>270</v>
      </c>
      <c r="C474" t="s">
        <v>715</v>
      </c>
      <c r="D474" t="s">
        <v>67</v>
      </c>
      <c r="E474" t="s">
        <v>41</v>
      </c>
      <c r="F474" t="s">
        <v>939</v>
      </c>
      <c r="G474" t="s">
        <v>1375</v>
      </c>
      <c r="H474" t="s">
        <v>1494</v>
      </c>
      <c r="I474" t="s">
        <v>863</v>
      </c>
      <c r="J474" t="s">
        <v>1162</v>
      </c>
      <c r="K474" t="s">
        <v>1441</v>
      </c>
      <c r="L474" t="s">
        <v>2468</v>
      </c>
      <c r="M474" t="s">
        <v>734</v>
      </c>
      <c r="N474" t="s">
        <v>838</v>
      </c>
      <c r="O474" t="s">
        <v>699</v>
      </c>
      <c r="P474" t="s">
        <v>659</v>
      </c>
      <c r="Q474" t="s">
        <v>782</v>
      </c>
      <c r="R474" t="s">
        <v>667</v>
      </c>
      <c r="S474" t="s">
        <v>1243</v>
      </c>
      <c r="T474" t="s">
        <v>1625</v>
      </c>
      <c r="U474" t="s">
        <v>2410</v>
      </c>
      <c r="V474" t="s">
        <v>676</v>
      </c>
      <c r="W474" t="s">
        <v>1274</v>
      </c>
      <c r="X474" t="s">
        <v>2556</v>
      </c>
      <c r="Y474" t="s">
        <v>2952</v>
      </c>
      <c r="Z474" t="s">
        <v>2410</v>
      </c>
      <c r="AA474" t="s">
        <v>2688</v>
      </c>
      <c r="AB474" t="s">
        <v>2285</v>
      </c>
      <c r="AC474" t="s">
        <v>33</v>
      </c>
    </row>
    <row r="475" spans="1:29" x14ac:dyDescent="0.3">
      <c r="A475" t="s">
        <v>2100</v>
      </c>
      <c r="B475" t="s">
        <v>557</v>
      </c>
      <c r="C475" t="s">
        <v>645</v>
      </c>
      <c r="D475" t="s">
        <v>316</v>
      </c>
      <c r="E475" t="s">
        <v>50</v>
      </c>
      <c r="F475" t="s">
        <v>911</v>
      </c>
      <c r="G475" t="s">
        <v>670</v>
      </c>
      <c r="H475" t="s">
        <v>1494</v>
      </c>
      <c r="I475" t="s">
        <v>1214</v>
      </c>
      <c r="J475" t="s">
        <v>1266</v>
      </c>
      <c r="K475" t="s">
        <v>1319</v>
      </c>
      <c r="L475" t="s">
        <v>2409</v>
      </c>
      <c r="M475" t="s">
        <v>1173</v>
      </c>
      <c r="N475" t="s">
        <v>2366</v>
      </c>
      <c r="O475" t="s">
        <v>948</v>
      </c>
      <c r="P475" t="s">
        <v>986</v>
      </c>
      <c r="Q475" t="s">
        <v>910</v>
      </c>
      <c r="R475" t="s">
        <v>788</v>
      </c>
      <c r="S475" t="s">
        <v>796</v>
      </c>
      <c r="T475" t="s">
        <v>853</v>
      </c>
      <c r="U475" t="s">
        <v>1274</v>
      </c>
      <c r="V475" t="s">
        <v>676</v>
      </c>
      <c r="W475" t="s">
        <v>803</v>
      </c>
      <c r="X475" t="s">
        <v>2857</v>
      </c>
      <c r="Y475" t="s">
        <v>2395</v>
      </c>
      <c r="Z475" t="s">
        <v>689</v>
      </c>
      <c r="AA475" t="s">
        <v>2294</v>
      </c>
      <c r="AB475" t="s">
        <v>831</v>
      </c>
      <c r="AC475" t="s">
        <v>33</v>
      </c>
    </row>
    <row r="476" spans="1:29" x14ac:dyDescent="0.3">
      <c r="A476" t="s">
        <v>2101</v>
      </c>
      <c r="B476" t="s">
        <v>520</v>
      </c>
      <c r="C476" t="s">
        <v>902</v>
      </c>
      <c r="D476" t="s">
        <v>297</v>
      </c>
      <c r="E476" t="s">
        <v>41</v>
      </c>
      <c r="F476" t="s">
        <v>715</v>
      </c>
      <c r="G476" t="s">
        <v>1375</v>
      </c>
      <c r="H476" t="s">
        <v>1486</v>
      </c>
      <c r="I476" t="s">
        <v>686</v>
      </c>
      <c r="J476" t="s">
        <v>2512</v>
      </c>
      <c r="K476" t="s">
        <v>843</v>
      </c>
      <c r="L476" t="s">
        <v>2444</v>
      </c>
      <c r="M476" t="s">
        <v>667</v>
      </c>
      <c r="N476" t="s">
        <v>945</v>
      </c>
      <c r="O476" t="s">
        <v>937</v>
      </c>
      <c r="P476" t="s">
        <v>1367</v>
      </c>
      <c r="Q476" t="s">
        <v>651</v>
      </c>
      <c r="R476" t="s">
        <v>1274</v>
      </c>
      <c r="S476" t="s">
        <v>1326</v>
      </c>
      <c r="T476" t="s">
        <v>912</v>
      </c>
      <c r="U476" t="s">
        <v>2410</v>
      </c>
      <c r="V476" t="s">
        <v>831</v>
      </c>
      <c r="W476" t="s">
        <v>2285</v>
      </c>
      <c r="X476" t="s">
        <v>2953</v>
      </c>
      <c r="Y476" t="s">
        <v>2441</v>
      </c>
      <c r="Z476" t="s">
        <v>2438</v>
      </c>
      <c r="AA476" t="s">
        <v>2911</v>
      </c>
      <c r="AB476" t="s">
        <v>2285</v>
      </c>
      <c r="AC476" t="s">
        <v>33</v>
      </c>
    </row>
    <row r="477" spans="1:29" x14ac:dyDescent="0.3">
      <c r="A477" t="s">
        <v>2103</v>
      </c>
      <c r="B477" t="s">
        <v>592</v>
      </c>
      <c r="C477" t="s">
        <v>645</v>
      </c>
      <c r="D477" t="s">
        <v>294</v>
      </c>
      <c r="E477" t="s">
        <v>52</v>
      </c>
      <c r="F477" t="s">
        <v>758</v>
      </c>
      <c r="G477" t="s">
        <v>670</v>
      </c>
      <c r="H477" t="s">
        <v>1479</v>
      </c>
      <c r="I477" t="s">
        <v>807</v>
      </c>
      <c r="J477" t="s">
        <v>697</v>
      </c>
      <c r="K477" t="s">
        <v>1368</v>
      </c>
      <c r="L477" t="s">
        <v>1571</v>
      </c>
      <c r="M477" t="s">
        <v>1053</v>
      </c>
      <c r="N477" t="s">
        <v>935</v>
      </c>
      <c r="O477" t="s">
        <v>659</v>
      </c>
      <c r="P477" t="s">
        <v>662</v>
      </c>
      <c r="Q477" t="s">
        <v>929</v>
      </c>
      <c r="R477" t="s">
        <v>651</v>
      </c>
      <c r="S477" t="s">
        <v>1173</v>
      </c>
      <c r="T477" t="s">
        <v>1286</v>
      </c>
      <c r="U477" t="s">
        <v>1274</v>
      </c>
      <c r="V477" t="s">
        <v>831</v>
      </c>
      <c r="W477" t="s">
        <v>831</v>
      </c>
      <c r="X477" t="s">
        <v>2928</v>
      </c>
      <c r="Y477" t="s">
        <v>2504</v>
      </c>
      <c r="Z477" t="s">
        <v>2477</v>
      </c>
      <c r="AA477" t="s">
        <v>2920</v>
      </c>
      <c r="AB477" t="s">
        <v>2285</v>
      </c>
      <c r="AC477" t="s">
        <v>33</v>
      </c>
    </row>
    <row r="478" spans="1:29" x14ac:dyDescent="0.3">
      <c r="A478" t="s">
        <v>2105</v>
      </c>
      <c r="B478" t="s">
        <v>2082</v>
      </c>
      <c r="C478" t="s">
        <v>793</v>
      </c>
      <c r="D478" t="s">
        <v>309</v>
      </c>
      <c r="E478" t="s">
        <v>41</v>
      </c>
      <c r="F478" t="s">
        <v>817</v>
      </c>
      <c r="G478" t="s">
        <v>1375</v>
      </c>
      <c r="H478" t="s">
        <v>1469</v>
      </c>
      <c r="I478" t="s">
        <v>937</v>
      </c>
      <c r="J478" t="s">
        <v>1565</v>
      </c>
      <c r="K478" t="s">
        <v>1611</v>
      </c>
      <c r="L478" t="s">
        <v>2523</v>
      </c>
      <c r="M478" t="s">
        <v>840</v>
      </c>
      <c r="N478" t="s">
        <v>701</v>
      </c>
      <c r="O478" t="s">
        <v>731</v>
      </c>
      <c r="P478" t="s">
        <v>732</v>
      </c>
      <c r="Q478" t="s">
        <v>721</v>
      </c>
      <c r="R478" t="s">
        <v>768</v>
      </c>
      <c r="S478" t="s">
        <v>730</v>
      </c>
      <c r="T478" t="s">
        <v>1464</v>
      </c>
      <c r="U478" t="s">
        <v>1274</v>
      </c>
      <c r="V478" t="s">
        <v>831</v>
      </c>
      <c r="W478" t="s">
        <v>831</v>
      </c>
      <c r="X478" t="s">
        <v>2633</v>
      </c>
      <c r="Y478" t="s">
        <v>2730</v>
      </c>
      <c r="Z478" t="s">
        <v>1008</v>
      </c>
      <c r="AA478" t="s">
        <v>2546</v>
      </c>
      <c r="AB478" t="s">
        <v>2285</v>
      </c>
      <c r="AC478" t="s">
        <v>33</v>
      </c>
    </row>
    <row r="479" spans="1:29" x14ac:dyDescent="0.3">
      <c r="A479" t="s">
        <v>2107</v>
      </c>
      <c r="B479" t="s">
        <v>2098</v>
      </c>
      <c r="C479" t="s">
        <v>793</v>
      </c>
      <c r="D479" t="s">
        <v>716</v>
      </c>
      <c r="E479" t="s">
        <v>28</v>
      </c>
      <c r="F479" t="s">
        <v>860</v>
      </c>
      <c r="G479" t="s">
        <v>644</v>
      </c>
      <c r="H479" t="s">
        <v>1469</v>
      </c>
      <c r="I479" t="s">
        <v>894</v>
      </c>
      <c r="J479" t="s">
        <v>1059</v>
      </c>
      <c r="K479" t="s">
        <v>1650</v>
      </c>
      <c r="L479" t="s">
        <v>2654</v>
      </c>
      <c r="M479" t="s">
        <v>927</v>
      </c>
      <c r="N479" t="s">
        <v>1435</v>
      </c>
      <c r="O479" t="s">
        <v>844</v>
      </c>
      <c r="P479" t="s">
        <v>685</v>
      </c>
      <c r="Q479" t="s">
        <v>768</v>
      </c>
      <c r="R479" t="s">
        <v>929</v>
      </c>
      <c r="S479" t="s">
        <v>1079</v>
      </c>
      <c r="T479" t="s">
        <v>905</v>
      </c>
      <c r="U479" t="s">
        <v>831</v>
      </c>
      <c r="V479" t="s">
        <v>831</v>
      </c>
      <c r="W479" t="s">
        <v>676</v>
      </c>
      <c r="X479" t="s">
        <v>2402</v>
      </c>
      <c r="Y479" t="s">
        <v>2514</v>
      </c>
      <c r="Z479" t="s">
        <v>2328</v>
      </c>
      <c r="AA479" t="s">
        <v>2507</v>
      </c>
      <c r="AB479" t="s">
        <v>2285</v>
      </c>
      <c r="AC479" t="s">
        <v>33</v>
      </c>
    </row>
    <row r="480" spans="1:29" x14ac:dyDescent="0.3">
      <c r="A480" t="s">
        <v>2108</v>
      </c>
      <c r="B480" t="s">
        <v>258</v>
      </c>
      <c r="C480" t="s">
        <v>993</v>
      </c>
      <c r="D480" t="s">
        <v>49</v>
      </c>
      <c r="E480" t="s">
        <v>28</v>
      </c>
      <c r="F480" t="s">
        <v>860</v>
      </c>
      <c r="G480" t="s">
        <v>1375</v>
      </c>
      <c r="H480" t="s">
        <v>1461</v>
      </c>
      <c r="I480" t="s">
        <v>909</v>
      </c>
      <c r="J480" t="s">
        <v>1368</v>
      </c>
      <c r="K480" t="s">
        <v>1180</v>
      </c>
      <c r="L480" t="s">
        <v>1319</v>
      </c>
      <c r="M480" t="s">
        <v>746</v>
      </c>
      <c r="N480" t="s">
        <v>1676</v>
      </c>
      <c r="O480" t="s">
        <v>1435</v>
      </c>
      <c r="P480" t="s">
        <v>732</v>
      </c>
      <c r="Q480" t="s">
        <v>772</v>
      </c>
      <c r="R480" t="s">
        <v>910</v>
      </c>
      <c r="S480" t="s">
        <v>2390</v>
      </c>
      <c r="T480" t="s">
        <v>1367</v>
      </c>
      <c r="U480" t="s">
        <v>2410</v>
      </c>
      <c r="V480" t="s">
        <v>831</v>
      </c>
      <c r="W480" t="s">
        <v>2285</v>
      </c>
      <c r="X480" t="s">
        <v>2954</v>
      </c>
      <c r="Y480" t="s">
        <v>2940</v>
      </c>
      <c r="Z480" t="s">
        <v>2432</v>
      </c>
      <c r="AA480" t="s">
        <v>2926</v>
      </c>
      <c r="AB480" t="s">
        <v>2410</v>
      </c>
      <c r="AC480" t="s">
        <v>33</v>
      </c>
    </row>
    <row r="481" spans="1:29" x14ac:dyDescent="0.3">
      <c r="A481" t="s">
        <v>2111</v>
      </c>
      <c r="B481" t="s">
        <v>603</v>
      </c>
      <c r="C481" t="s">
        <v>993</v>
      </c>
      <c r="D481" t="s">
        <v>716</v>
      </c>
      <c r="E481" t="s">
        <v>50</v>
      </c>
      <c r="F481" t="s">
        <v>833</v>
      </c>
      <c r="G481" t="s">
        <v>670</v>
      </c>
      <c r="H481" t="s">
        <v>1431</v>
      </c>
      <c r="I481" t="s">
        <v>785</v>
      </c>
      <c r="J481" t="s">
        <v>1994</v>
      </c>
      <c r="K481" t="s">
        <v>1319</v>
      </c>
      <c r="L481" t="s">
        <v>1378</v>
      </c>
      <c r="M481" t="s">
        <v>982</v>
      </c>
      <c r="N481" t="s">
        <v>1768</v>
      </c>
      <c r="O481" t="s">
        <v>1071</v>
      </c>
      <c r="P481" t="s">
        <v>750</v>
      </c>
      <c r="Q481" t="s">
        <v>733</v>
      </c>
      <c r="R481" t="s">
        <v>651</v>
      </c>
      <c r="S481" t="s">
        <v>1414</v>
      </c>
      <c r="T481" t="s">
        <v>744</v>
      </c>
      <c r="U481" t="s">
        <v>676</v>
      </c>
      <c r="V481" t="s">
        <v>831</v>
      </c>
      <c r="W481" t="s">
        <v>803</v>
      </c>
      <c r="X481" t="s">
        <v>2607</v>
      </c>
      <c r="Y481" t="s">
        <v>2542</v>
      </c>
      <c r="Z481" t="s">
        <v>2522</v>
      </c>
      <c r="AA481" t="s">
        <v>2709</v>
      </c>
      <c r="AB481" t="s">
        <v>2285</v>
      </c>
      <c r="AC481" t="s">
        <v>33</v>
      </c>
    </row>
    <row r="482" spans="1:29" x14ac:dyDescent="0.3">
      <c r="A482" t="s">
        <v>2112</v>
      </c>
      <c r="B482" t="s">
        <v>2173</v>
      </c>
      <c r="C482" t="s">
        <v>793</v>
      </c>
      <c r="D482" t="s">
        <v>35</v>
      </c>
      <c r="E482" t="s">
        <v>41</v>
      </c>
      <c r="F482" t="s">
        <v>946</v>
      </c>
      <c r="G482" t="s">
        <v>1375</v>
      </c>
      <c r="H482" t="s">
        <v>1427</v>
      </c>
      <c r="I482" t="s">
        <v>747</v>
      </c>
      <c r="J482" t="s">
        <v>1181</v>
      </c>
      <c r="K482" t="s">
        <v>1865</v>
      </c>
      <c r="L482" t="s">
        <v>2721</v>
      </c>
      <c r="M482" t="s">
        <v>658</v>
      </c>
      <c r="N482" t="s">
        <v>1231</v>
      </c>
      <c r="O482" t="s">
        <v>695</v>
      </c>
      <c r="P482" t="s">
        <v>847</v>
      </c>
      <c r="Q482" t="s">
        <v>756</v>
      </c>
      <c r="R482" t="s">
        <v>1274</v>
      </c>
      <c r="S482" t="s">
        <v>1367</v>
      </c>
      <c r="T482" t="s">
        <v>673</v>
      </c>
      <c r="U482" t="s">
        <v>831</v>
      </c>
      <c r="V482" t="s">
        <v>676</v>
      </c>
      <c r="W482" t="s">
        <v>803</v>
      </c>
      <c r="X482" t="s">
        <v>1974</v>
      </c>
      <c r="Y482" t="s">
        <v>2438</v>
      </c>
      <c r="Z482" t="s">
        <v>831</v>
      </c>
      <c r="AA482" t="s">
        <v>2428</v>
      </c>
      <c r="AB482" t="s">
        <v>1274</v>
      </c>
      <c r="AC482" t="s">
        <v>33</v>
      </c>
    </row>
    <row r="483" spans="1:29" x14ac:dyDescent="0.3">
      <c r="A483" t="s">
        <v>2113</v>
      </c>
      <c r="B483" t="s">
        <v>2208</v>
      </c>
      <c r="C483" t="s">
        <v>738</v>
      </c>
      <c r="D483" t="s">
        <v>49</v>
      </c>
      <c r="E483" t="s">
        <v>52</v>
      </c>
      <c r="F483" t="s">
        <v>939</v>
      </c>
      <c r="G483" t="s">
        <v>1375</v>
      </c>
      <c r="H483" t="s">
        <v>1427</v>
      </c>
      <c r="I483" t="s">
        <v>754</v>
      </c>
      <c r="J483" t="s">
        <v>723</v>
      </c>
      <c r="K483" t="s">
        <v>843</v>
      </c>
      <c r="L483" t="s">
        <v>2314</v>
      </c>
      <c r="M483" t="s">
        <v>730</v>
      </c>
      <c r="N483" t="s">
        <v>846</v>
      </c>
      <c r="O483" t="s">
        <v>846</v>
      </c>
      <c r="P483" t="s">
        <v>699</v>
      </c>
      <c r="Q483" t="s">
        <v>756</v>
      </c>
      <c r="R483" t="s">
        <v>734</v>
      </c>
      <c r="S483" t="s">
        <v>825</v>
      </c>
      <c r="T483" t="s">
        <v>1042</v>
      </c>
      <c r="U483" t="s">
        <v>2410</v>
      </c>
      <c r="V483" t="s">
        <v>831</v>
      </c>
      <c r="W483" t="s">
        <v>2285</v>
      </c>
      <c r="X483" t="s">
        <v>2953</v>
      </c>
      <c r="Y483" t="s">
        <v>2955</v>
      </c>
      <c r="Z483" t="s">
        <v>2316</v>
      </c>
      <c r="AA483" t="s">
        <v>2956</v>
      </c>
      <c r="AB483" t="s">
        <v>2410</v>
      </c>
      <c r="AC483" t="s">
        <v>33</v>
      </c>
    </row>
    <row r="484" spans="1:29" x14ac:dyDescent="0.3">
      <c r="A484" t="s">
        <v>2114</v>
      </c>
      <c r="B484" t="s">
        <v>444</v>
      </c>
      <c r="C484" t="s">
        <v>946</v>
      </c>
      <c r="D484" t="s">
        <v>307</v>
      </c>
      <c r="E484" t="s">
        <v>41</v>
      </c>
      <c r="F484" t="s">
        <v>817</v>
      </c>
      <c r="G484" t="s">
        <v>1375</v>
      </c>
      <c r="H484" t="s">
        <v>1424</v>
      </c>
      <c r="I484" t="s">
        <v>1169</v>
      </c>
      <c r="J484" t="s">
        <v>1152</v>
      </c>
      <c r="K484" t="s">
        <v>1802</v>
      </c>
      <c r="L484" t="s">
        <v>823</v>
      </c>
      <c r="M484" t="s">
        <v>881</v>
      </c>
      <c r="N484" t="s">
        <v>1353</v>
      </c>
      <c r="O484" t="s">
        <v>701</v>
      </c>
      <c r="P484" t="s">
        <v>979</v>
      </c>
      <c r="Q484" t="s">
        <v>772</v>
      </c>
      <c r="R484" t="s">
        <v>1008</v>
      </c>
      <c r="S484" t="s">
        <v>708</v>
      </c>
      <c r="T484" t="s">
        <v>808</v>
      </c>
      <c r="U484" t="s">
        <v>1274</v>
      </c>
      <c r="V484" t="s">
        <v>831</v>
      </c>
      <c r="W484" t="s">
        <v>1274</v>
      </c>
      <c r="X484" t="s">
        <v>2761</v>
      </c>
      <c r="Y484" t="s">
        <v>2796</v>
      </c>
      <c r="Z484" t="s">
        <v>2267</v>
      </c>
      <c r="AA484" t="s">
        <v>2637</v>
      </c>
      <c r="AB484" t="s">
        <v>2285</v>
      </c>
      <c r="AC484" t="s">
        <v>33</v>
      </c>
    </row>
    <row r="485" spans="1:29" x14ac:dyDescent="0.3">
      <c r="A485" t="s">
        <v>2115</v>
      </c>
      <c r="B485" t="s">
        <v>552</v>
      </c>
      <c r="C485" t="s">
        <v>939</v>
      </c>
      <c r="D485" t="s">
        <v>32</v>
      </c>
      <c r="E485" t="s">
        <v>28</v>
      </c>
      <c r="F485" t="s">
        <v>738</v>
      </c>
      <c r="G485" t="s">
        <v>1375</v>
      </c>
      <c r="H485" t="s">
        <v>1415</v>
      </c>
      <c r="I485" t="s">
        <v>1146</v>
      </c>
      <c r="J485" t="s">
        <v>1734</v>
      </c>
      <c r="K485" t="s">
        <v>1553</v>
      </c>
      <c r="L485" t="s">
        <v>2571</v>
      </c>
      <c r="M485" t="s">
        <v>801</v>
      </c>
      <c r="N485" t="s">
        <v>1286</v>
      </c>
      <c r="O485" t="s">
        <v>1050</v>
      </c>
      <c r="P485" t="s">
        <v>753</v>
      </c>
      <c r="Q485" t="s">
        <v>687</v>
      </c>
      <c r="R485" t="s">
        <v>688</v>
      </c>
      <c r="S485" t="s">
        <v>1330</v>
      </c>
      <c r="T485" t="s">
        <v>1835</v>
      </c>
      <c r="U485" t="s">
        <v>831</v>
      </c>
      <c r="V485" t="s">
        <v>831</v>
      </c>
      <c r="W485" t="s">
        <v>676</v>
      </c>
      <c r="X485" t="s">
        <v>2421</v>
      </c>
      <c r="Y485" t="s">
        <v>733</v>
      </c>
      <c r="Z485" t="s">
        <v>2284</v>
      </c>
      <c r="AA485" t="s">
        <v>2266</v>
      </c>
      <c r="AB485" t="s">
        <v>1274</v>
      </c>
      <c r="AC485" t="s">
        <v>33</v>
      </c>
    </row>
    <row r="486" spans="1:29" x14ac:dyDescent="0.3">
      <c r="A486" t="s">
        <v>2117</v>
      </c>
      <c r="B486" t="s">
        <v>371</v>
      </c>
      <c r="C486" t="s">
        <v>645</v>
      </c>
      <c r="D486" t="s">
        <v>61</v>
      </c>
      <c r="E486" t="s">
        <v>41</v>
      </c>
      <c r="F486" t="s">
        <v>758</v>
      </c>
      <c r="G486" t="s">
        <v>670</v>
      </c>
      <c r="H486" t="s">
        <v>1412</v>
      </c>
      <c r="I486" t="s">
        <v>1178</v>
      </c>
      <c r="J486" t="s">
        <v>826</v>
      </c>
      <c r="K486" t="s">
        <v>1311</v>
      </c>
      <c r="L486" t="s">
        <v>2582</v>
      </c>
      <c r="M486" t="s">
        <v>704</v>
      </c>
      <c r="N486" t="s">
        <v>945</v>
      </c>
      <c r="O486" t="s">
        <v>899</v>
      </c>
      <c r="P486" t="s">
        <v>1094</v>
      </c>
      <c r="Q486" t="s">
        <v>815</v>
      </c>
      <c r="R486" t="s">
        <v>1016</v>
      </c>
      <c r="S486" t="s">
        <v>702</v>
      </c>
      <c r="T486" t="s">
        <v>1009</v>
      </c>
      <c r="U486" t="s">
        <v>1274</v>
      </c>
      <c r="V486" t="s">
        <v>676</v>
      </c>
      <c r="W486" t="s">
        <v>676</v>
      </c>
      <c r="X486" t="s">
        <v>2533</v>
      </c>
      <c r="Y486" t="s">
        <v>2317</v>
      </c>
      <c r="Z486" t="s">
        <v>729</v>
      </c>
      <c r="AA486" t="s">
        <v>2316</v>
      </c>
      <c r="AB486" t="s">
        <v>1274</v>
      </c>
      <c r="AC486" t="s">
        <v>33</v>
      </c>
    </row>
    <row r="487" spans="1:29" x14ac:dyDescent="0.3">
      <c r="A487" t="s">
        <v>2118</v>
      </c>
      <c r="B487" t="s">
        <v>579</v>
      </c>
      <c r="C487" t="s">
        <v>715</v>
      </c>
      <c r="D487" t="s">
        <v>716</v>
      </c>
      <c r="E487" t="s">
        <v>50</v>
      </c>
      <c r="F487" t="s">
        <v>860</v>
      </c>
      <c r="G487" t="s">
        <v>670</v>
      </c>
      <c r="H487" t="s">
        <v>1406</v>
      </c>
      <c r="I487" t="s">
        <v>2366</v>
      </c>
      <c r="J487" t="s">
        <v>1403</v>
      </c>
      <c r="K487" t="s">
        <v>1319</v>
      </c>
      <c r="L487" t="s">
        <v>1599</v>
      </c>
      <c r="M487" t="s">
        <v>648</v>
      </c>
      <c r="N487" t="s">
        <v>2491</v>
      </c>
      <c r="O487" t="s">
        <v>761</v>
      </c>
      <c r="P487" t="s">
        <v>706</v>
      </c>
      <c r="Q487" t="s">
        <v>667</v>
      </c>
      <c r="R487" t="s">
        <v>706</v>
      </c>
      <c r="S487" t="s">
        <v>1039</v>
      </c>
      <c r="T487" t="s">
        <v>1009</v>
      </c>
      <c r="U487" t="s">
        <v>676</v>
      </c>
      <c r="V487" t="s">
        <v>676</v>
      </c>
      <c r="W487" t="s">
        <v>733</v>
      </c>
      <c r="X487" t="s">
        <v>2802</v>
      </c>
      <c r="Y487" t="s">
        <v>2449</v>
      </c>
      <c r="Z487" t="s">
        <v>773</v>
      </c>
      <c r="AA487" t="s">
        <v>831</v>
      </c>
      <c r="AB487" t="s">
        <v>831</v>
      </c>
      <c r="AC487" t="s">
        <v>33</v>
      </c>
    </row>
    <row r="488" spans="1:29" x14ac:dyDescent="0.3">
      <c r="A488" t="s">
        <v>2119</v>
      </c>
      <c r="B488" t="s">
        <v>2137</v>
      </c>
      <c r="C488" t="s">
        <v>738</v>
      </c>
      <c r="D488" t="s">
        <v>297</v>
      </c>
      <c r="E488" t="s">
        <v>36</v>
      </c>
      <c r="F488" t="s">
        <v>901</v>
      </c>
      <c r="G488" t="s">
        <v>1375</v>
      </c>
      <c r="H488" t="s">
        <v>1401</v>
      </c>
      <c r="I488" t="s">
        <v>682</v>
      </c>
      <c r="J488" t="s">
        <v>1932</v>
      </c>
      <c r="K488" t="s">
        <v>1345</v>
      </c>
      <c r="L488" t="s">
        <v>2487</v>
      </c>
      <c r="M488" t="s">
        <v>871</v>
      </c>
      <c r="N488" t="s">
        <v>1085</v>
      </c>
      <c r="O488" t="s">
        <v>766</v>
      </c>
      <c r="P488" t="s">
        <v>821</v>
      </c>
      <c r="Q488" t="s">
        <v>910</v>
      </c>
      <c r="R488" t="s">
        <v>1274</v>
      </c>
      <c r="S488" t="s">
        <v>838</v>
      </c>
      <c r="T488" t="s">
        <v>1183</v>
      </c>
      <c r="U488" t="s">
        <v>2410</v>
      </c>
      <c r="V488" t="s">
        <v>1274</v>
      </c>
      <c r="W488" t="s">
        <v>2410</v>
      </c>
      <c r="X488" t="s">
        <v>2957</v>
      </c>
      <c r="Y488" t="s">
        <v>2887</v>
      </c>
      <c r="Z488" t="s">
        <v>2448</v>
      </c>
      <c r="AA488" t="s">
        <v>2958</v>
      </c>
      <c r="AB488" t="s">
        <v>2410</v>
      </c>
      <c r="AC488" t="s">
        <v>33</v>
      </c>
    </row>
    <row r="489" spans="1:29" x14ac:dyDescent="0.3">
      <c r="A489" t="s">
        <v>2121</v>
      </c>
      <c r="B489" t="s">
        <v>2206</v>
      </c>
      <c r="C489" t="s">
        <v>946</v>
      </c>
      <c r="D489" t="s">
        <v>49</v>
      </c>
      <c r="E489" t="s">
        <v>41</v>
      </c>
      <c r="F489" t="s">
        <v>793</v>
      </c>
      <c r="G489" t="s">
        <v>1375</v>
      </c>
      <c r="H489" t="s">
        <v>1398</v>
      </c>
      <c r="I489" t="s">
        <v>706</v>
      </c>
      <c r="J489" t="s">
        <v>1046</v>
      </c>
      <c r="K489" t="s">
        <v>1616</v>
      </c>
      <c r="L489" t="s">
        <v>2618</v>
      </c>
      <c r="M489" t="s">
        <v>666</v>
      </c>
      <c r="N489" t="s">
        <v>807</v>
      </c>
      <c r="O489" t="s">
        <v>801</v>
      </c>
      <c r="P489" t="s">
        <v>1233</v>
      </c>
      <c r="Q489" t="s">
        <v>729</v>
      </c>
      <c r="R489" t="s">
        <v>729</v>
      </c>
      <c r="S489" t="s">
        <v>1169</v>
      </c>
      <c r="T489" t="s">
        <v>2319</v>
      </c>
      <c r="U489" t="s">
        <v>2410</v>
      </c>
      <c r="V489" t="s">
        <v>1274</v>
      </c>
      <c r="W489" t="s">
        <v>2410</v>
      </c>
      <c r="X489" t="s">
        <v>2959</v>
      </c>
      <c r="Y489" t="s">
        <v>2960</v>
      </c>
      <c r="Z489" t="s">
        <v>2541</v>
      </c>
      <c r="AA489" t="s">
        <v>2961</v>
      </c>
      <c r="AB489" t="s">
        <v>2410</v>
      </c>
      <c r="AC489" t="s">
        <v>33</v>
      </c>
    </row>
    <row r="490" spans="1:29" x14ac:dyDescent="0.3">
      <c r="A490" t="s">
        <v>2123</v>
      </c>
      <c r="B490" t="s">
        <v>524</v>
      </c>
      <c r="C490" t="s">
        <v>1061</v>
      </c>
      <c r="D490" t="s">
        <v>55</v>
      </c>
      <c r="E490" t="s">
        <v>52</v>
      </c>
      <c r="F490" t="s">
        <v>931</v>
      </c>
      <c r="G490" t="s">
        <v>644</v>
      </c>
      <c r="H490" t="s">
        <v>1392</v>
      </c>
      <c r="I490" t="s">
        <v>667</v>
      </c>
      <c r="J490" t="s">
        <v>1591</v>
      </c>
      <c r="K490" t="s">
        <v>2426</v>
      </c>
      <c r="L490" t="s">
        <v>1319</v>
      </c>
      <c r="M490" t="s">
        <v>698</v>
      </c>
      <c r="N490" t="s">
        <v>863</v>
      </c>
      <c r="O490" t="s">
        <v>1053</v>
      </c>
      <c r="P490" t="s">
        <v>1395</v>
      </c>
      <c r="Q490" t="s">
        <v>661</v>
      </c>
      <c r="R490" t="s">
        <v>1274</v>
      </c>
      <c r="S490" t="s">
        <v>1417</v>
      </c>
      <c r="T490" t="s">
        <v>942</v>
      </c>
      <c r="U490" t="s">
        <v>2410</v>
      </c>
      <c r="V490" t="s">
        <v>831</v>
      </c>
      <c r="W490" t="s">
        <v>2285</v>
      </c>
      <c r="X490" t="s">
        <v>2962</v>
      </c>
      <c r="Y490" t="s">
        <v>2930</v>
      </c>
      <c r="Z490" t="s">
        <v>2285</v>
      </c>
      <c r="AA490" t="s">
        <v>2842</v>
      </c>
      <c r="AB490" t="s">
        <v>2285</v>
      </c>
      <c r="AC490" t="s">
        <v>33</v>
      </c>
    </row>
    <row r="491" spans="1:29" x14ac:dyDescent="0.3">
      <c r="A491" t="s">
        <v>2125</v>
      </c>
      <c r="B491" t="s">
        <v>539</v>
      </c>
      <c r="C491" t="s">
        <v>939</v>
      </c>
      <c r="D491" t="s">
        <v>716</v>
      </c>
      <c r="E491" t="s">
        <v>52</v>
      </c>
      <c r="F491" t="s">
        <v>834</v>
      </c>
      <c r="G491" t="s">
        <v>1375</v>
      </c>
      <c r="H491" t="s">
        <v>1392</v>
      </c>
      <c r="I491" t="s">
        <v>824</v>
      </c>
      <c r="J491" t="s">
        <v>1544</v>
      </c>
      <c r="K491" t="s">
        <v>1437</v>
      </c>
      <c r="L491" t="s">
        <v>2050</v>
      </c>
      <c r="M491" t="s">
        <v>730</v>
      </c>
      <c r="N491" t="s">
        <v>825</v>
      </c>
      <c r="O491" t="s">
        <v>707</v>
      </c>
      <c r="P491" t="s">
        <v>1032</v>
      </c>
      <c r="Q491" t="s">
        <v>661</v>
      </c>
      <c r="R491" t="s">
        <v>729</v>
      </c>
      <c r="S491" t="s">
        <v>930</v>
      </c>
      <c r="T491" t="s">
        <v>995</v>
      </c>
      <c r="U491" t="s">
        <v>2410</v>
      </c>
      <c r="V491" t="s">
        <v>831</v>
      </c>
      <c r="W491" t="s">
        <v>2285</v>
      </c>
      <c r="X491" t="s">
        <v>2963</v>
      </c>
      <c r="Y491" t="s">
        <v>2918</v>
      </c>
      <c r="Z491" t="s">
        <v>2449</v>
      </c>
      <c r="AA491" t="s">
        <v>2911</v>
      </c>
      <c r="AB491" t="s">
        <v>2285</v>
      </c>
      <c r="AC491" t="s">
        <v>33</v>
      </c>
    </row>
    <row r="492" spans="1:29" x14ac:dyDescent="0.3">
      <c r="A492" t="s">
        <v>2126</v>
      </c>
      <c r="B492" t="s">
        <v>244</v>
      </c>
      <c r="C492" t="s">
        <v>993</v>
      </c>
      <c r="D492" t="s">
        <v>69</v>
      </c>
      <c r="E492" t="s">
        <v>50</v>
      </c>
      <c r="F492" t="s">
        <v>873</v>
      </c>
      <c r="G492" t="s">
        <v>1375</v>
      </c>
      <c r="H492" t="s">
        <v>1389</v>
      </c>
      <c r="I492" t="s">
        <v>1023</v>
      </c>
      <c r="J492" t="s">
        <v>1731</v>
      </c>
      <c r="K492" t="s">
        <v>2721</v>
      </c>
      <c r="L492" t="s">
        <v>2487</v>
      </c>
      <c r="M492" t="s">
        <v>986</v>
      </c>
      <c r="N492" t="s">
        <v>1009</v>
      </c>
      <c r="O492" t="s">
        <v>1727</v>
      </c>
      <c r="P492" t="s">
        <v>1085</v>
      </c>
      <c r="Q492" t="s">
        <v>661</v>
      </c>
      <c r="R492" t="s">
        <v>897</v>
      </c>
      <c r="S492" t="s">
        <v>779</v>
      </c>
      <c r="T492" t="s">
        <v>2272</v>
      </c>
      <c r="U492" t="s">
        <v>803</v>
      </c>
      <c r="V492" t="s">
        <v>676</v>
      </c>
      <c r="W492" t="s">
        <v>733</v>
      </c>
      <c r="X492" t="s">
        <v>2838</v>
      </c>
      <c r="Y492" t="s">
        <v>1008</v>
      </c>
      <c r="Z492" t="s">
        <v>2449</v>
      </c>
      <c r="AA492" t="s">
        <v>687</v>
      </c>
      <c r="AB492" t="s">
        <v>831</v>
      </c>
      <c r="AC492" t="s">
        <v>33</v>
      </c>
    </row>
    <row r="493" spans="1:29" x14ac:dyDescent="0.3">
      <c r="A493" t="s">
        <v>2127</v>
      </c>
      <c r="B493" t="s">
        <v>604</v>
      </c>
      <c r="C493" t="s">
        <v>645</v>
      </c>
      <c r="D493" t="s">
        <v>319</v>
      </c>
      <c r="E493" t="s">
        <v>41</v>
      </c>
      <c r="F493" t="s">
        <v>758</v>
      </c>
      <c r="G493" t="s">
        <v>1375</v>
      </c>
      <c r="H493" t="s">
        <v>1386</v>
      </c>
      <c r="I493" t="s">
        <v>807</v>
      </c>
      <c r="J493" t="s">
        <v>681</v>
      </c>
      <c r="K493" t="s">
        <v>726</v>
      </c>
      <c r="L493" t="s">
        <v>726</v>
      </c>
      <c r="M493" t="s">
        <v>815</v>
      </c>
      <c r="N493" t="s">
        <v>706</v>
      </c>
      <c r="O493" t="s">
        <v>706</v>
      </c>
      <c r="P493" t="s">
        <v>1309</v>
      </c>
      <c r="Q493" t="s">
        <v>910</v>
      </c>
      <c r="R493" t="s">
        <v>661</v>
      </c>
      <c r="S493" t="s">
        <v>1002</v>
      </c>
      <c r="T493" t="s">
        <v>1296</v>
      </c>
      <c r="U493" t="s">
        <v>831</v>
      </c>
      <c r="V493" t="s">
        <v>1274</v>
      </c>
      <c r="W493" t="s">
        <v>831</v>
      </c>
      <c r="X493" t="s">
        <v>2389</v>
      </c>
      <c r="Y493" t="s">
        <v>2483</v>
      </c>
      <c r="Z493" t="s">
        <v>2352</v>
      </c>
      <c r="AA493" t="s">
        <v>2562</v>
      </c>
      <c r="AB493" t="s">
        <v>2285</v>
      </c>
      <c r="AC493" t="s">
        <v>33</v>
      </c>
    </row>
    <row r="494" spans="1:29" x14ac:dyDescent="0.3">
      <c r="A494" t="s">
        <v>2128</v>
      </c>
      <c r="B494" t="s">
        <v>245</v>
      </c>
      <c r="C494" t="s">
        <v>931</v>
      </c>
      <c r="D494" t="s">
        <v>45</v>
      </c>
      <c r="E494" t="s">
        <v>41</v>
      </c>
      <c r="F494" t="s">
        <v>921</v>
      </c>
      <c r="G494" t="s">
        <v>1375</v>
      </c>
      <c r="H494" t="s">
        <v>1384</v>
      </c>
      <c r="I494" t="s">
        <v>751</v>
      </c>
      <c r="J494" t="s">
        <v>1012</v>
      </c>
      <c r="K494" t="s">
        <v>2425</v>
      </c>
      <c r="L494" t="s">
        <v>2165</v>
      </c>
      <c r="M494" t="s">
        <v>688</v>
      </c>
      <c r="N494" t="s">
        <v>895</v>
      </c>
      <c r="O494" t="s">
        <v>701</v>
      </c>
      <c r="P494" t="s">
        <v>801</v>
      </c>
      <c r="Q494" t="s">
        <v>910</v>
      </c>
      <c r="R494" t="s">
        <v>665</v>
      </c>
      <c r="S494" t="s">
        <v>683</v>
      </c>
      <c r="T494" t="s">
        <v>1338</v>
      </c>
      <c r="U494" t="s">
        <v>2285</v>
      </c>
      <c r="V494" t="s">
        <v>831</v>
      </c>
      <c r="W494" t="s">
        <v>1274</v>
      </c>
      <c r="X494" t="s">
        <v>2500</v>
      </c>
      <c r="Y494" t="s">
        <v>2507</v>
      </c>
      <c r="Z494" t="s">
        <v>2387</v>
      </c>
      <c r="AA494" t="s">
        <v>2940</v>
      </c>
      <c r="AB494" t="s">
        <v>2285</v>
      </c>
      <c r="AC494" t="s">
        <v>33</v>
      </c>
    </row>
    <row r="495" spans="1:29" x14ac:dyDescent="0.3">
      <c r="A495" t="s">
        <v>2130</v>
      </c>
      <c r="B495" t="s">
        <v>494</v>
      </c>
      <c r="C495" t="s">
        <v>834</v>
      </c>
      <c r="D495" t="s">
        <v>716</v>
      </c>
      <c r="E495" t="s">
        <v>52</v>
      </c>
      <c r="F495" t="s">
        <v>793</v>
      </c>
      <c r="G495" t="s">
        <v>1375</v>
      </c>
      <c r="H495" t="s">
        <v>1365</v>
      </c>
      <c r="I495" t="s">
        <v>1296</v>
      </c>
      <c r="J495" t="s">
        <v>1860</v>
      </c>
      <c r="K495" t="s">
        <v>1991</v>
      </c>
      <c r="L495" t="s">
        <v>2348</v>
      </c>
      <c r="M495" t="s">
        <v>847</v>
      </c>
      <c r="N495" t="s">
        <v>674</v>
      </c>
      <c r="O495" t="s">
        <v>1464</v>
      </c>
      <c r="P495" t="s">
        <v>909</v>
      </c>
      <c r="Q495" t="s">
        <v>910</v>
      </c>
      <c r="R495" t="s">
        <v>665</v>
      </c>
      <c r="S495" t="s">
        <v>1065</v>
      </c>
      <c r="T495" t="s">
        <v>1026</v>
      </c>
      <c r="U495" t="s">
        <v>831</v>
      </c>
      <c r="V495" t="s">
        <v>831</v>
      </c>
      <c r="W495" t="s">
        <v>676</v>
      </c>
      <c r="X495" t="s">
        <v>2618</v>
      </c>
      <c r="Y495" t="s">
        <v>667</v>
      </c>
      <c r="Z495" t="s">
        <v>2266</v>
      </c>
      <c r="AA495" t="s">
        <v>1008</v>
      </c>
      <c r="AB495" t="s">
        <v>831</v>
      </c>
      <c r="AC495" t="s">
        <v>33</v>
      </c>
    </row>
    <row r="496" spans="1:29" x14ac:dyDescent="0.3">
      <c r="A496" t="s">
        <v>2132</v>
      </c>
      <c r="B496" t="s">
        <v>264</v>
      </c>
      <c r="C496" t="s">
        <v>946</v>
      </c>
      <c r="D496" t="s">
        <v>32</v>
      </c>
      <c r="E496" t="s">
        <v>52</v>
      </c>
      <c r="F496" t="s">
        <v>946</v>
      </c>
      <c r="G496" t="s">
        <v>644</v>
      </c>
      <c r="H496" t="s">
        <v>1361</v>
      </c>
      <c r="I496" t="s">
        <v>807</v>
      </c>
      <c r="J496" t="s">
        <v>1483</v>
      </c>
      <c r="K496" t="s">
        <v>1737</v>
      </c>
      <c r="L496" t="s">
        <v>1279</v>
      </c>
      <c r="M496" t="s">
        <v>1326</v>
      </c>
      <c r="N496" t="s">
        <v>920</v>
      </c>
      <c r="O496" t="s">
        <v>986</v>
      </c>
      <c r="P496" t="s">
        <v>771</v>
      </c>
      <c r="Q496" t="s">
        <v>689</v>
      </c>
      <c r="R496" t="s">
        <v>1274</v>
      </c>
      <c r="S496" t="s">
        <v>1173</v>
      </c>
      <c r="T496" t="s">
        <v>995</v>
      </c>
      <c r="U496" t="s">
        <v>2285</v>
      </c>
      <c r="V496" t="s">
        <v>676</v>
      </c>
      <c r="W496" t="s">
        <v>831</v>
      </c>
      <c r="X496" t="s">
        <v>2809</v>
      </c>
      <c r="Y496" t="s">
        <v>2916</v>
      </c>
      <c r="Z496" t="s">
        <v>2335</v>
      </c>
      <c r="AA496" t="s">
        <v>2780</v>
      </c>
      <c r="AB496" t="s">
        <v>2285</v>
      </c>
      <c r="AC496" t="s">
        <v>33</v>
      </c>
    </row>
    <row r="497" spans="1:29" x14ac:dyDescent="0.3">
      <c r="A497" t="s">
        <v>2134</v>
      </c>
      <c r="B497" t="s">
        <v>548</v>
      </c>
      <c r="C497" t="s">
        <v>874</v>
      </c>
      <c r="D497" t="s">
        <v>302</v>
      </c>
      <c r="E497" t="s">
        <v>28</v>
      </c>
      <c r="F497" t="s">
        <v>805</v>
      </c>
      <c r="G497" t="s">
        <v>670</v>
      </c>
      <c r="H497" t="s">
        <v>1354</v>
      </c>
      <c r="I497" t="s">
        <v>1151</v>
      </c>
      <c r="J497" t="s">
        <v>1345</v>
      </c>
      <c r="K497" t="s">
        <v>1709</v>
      </c>
      <c r="L497" t="s">
        <v>1926</v>
      </c>
      <c r="M497" t="s">
        <v>682</v>
      </c>
      <c r="N497" t="s">
        <v>1214</v>
      </c>
      <c r="O497" t="s">
        <v>724</v>
      </c>
      <c r="P497" t="s">
        <v>840</v>
      </c>
      <c r="Q497" t="s">
        <v>929</v>
      </c>
      <c r="R497" t="s">
        <v>1274</v>
      </c>
      <c r="S497" t="s">
        <v>1235</v>
      </c>
      <c r="T497" t="s">
        <v>1065</v>
      </c>
      <c r="U497" t="s">
        <v>1274</v>
      </c>
      <c r="V497" t="s">
        <v>831</v>
      </c>
      <c r="W497" t="s">
        <v>831</v>
      </c>
      <c r="X497" t="s">
        <v>2825</v>
      </c>
      <c r="Y497" t="s">
        <v>2546</v>
      </c>
      <c r="Z497" t="s">
        <v>2267</v>
      </c>
      <c r="AA497" t="s">
        <v>2526</v>
      </c>
      <c r="AB497" t="s">
        <v>2285</v>
      </c>
      <c r="AC497" t="s">
        <v>33</v>
      </c>
    </row>
    <row r="498" spans="1:29" x14ac:dyDescent="0.3">
      <c r="A498" t="s">
        <v>2136</v>
      </c>
      <c r="B498" t="s">
        <v>2226</v>
      </c>
      <c r="C498" t="s">
        <v>715</v>
      </c>
      <c r="D498" t="s">
        <v>323</v>
      </c>
      <c r="E498" t="s">
        <v>52</v>
      </c>
      <c r="F498" t="s">
        <v>931</v>
      </c>
      <c r="G498" t="s">
        <v>1375</v>
      </c>
      <c r="H498" t="s">
        <v>1349</v>
      </c>
      <c r="I498" t="s">
        <v>663</v>
      </c>
      <c r="J498" t="s">
        <v>966</v>
      </c>
      <c r="K498" t="s">
        <v>949</v>
      </c>
      <c r="L498" t="s">
        <v>2613</v>
      </c>
      <c r="M498" t="s">
        <v>704</v>
      </c>
      <c r="N498" t="s">
        <v>991</v>
      </c>
      <c r="O498" t="s">
        <v>1053</v>
      </c>
      <c r="P498" t="s">
        <v>741</v>
      </c>
      <c r="Q498" t="s">
        <v>706</v>
      </c>
      <c r="R498" t="s">
        <v>661</v>
      </c>
      <c r="S498" t="s">
        <v>948</v>
      </c>
      <c r="T498" t="s">
        <v>1050</v>
      </c>
      <c r="U498" t="s">
        <v>2285</v>
      </c>
      <c r="V498" t="s">
        <v>831</v>
      </c>
      <c r="W498" t="s">
        <v>1274</v>
      </c>
      <c r="X498" t="s">
        <v>2556</v>
      </c>
      <c r="Y498" t="s">
        <v>2926</v>
      </c>
      <c r="Z498" t="s">
        <v>665</v>
      </c>
      <c r="AA498" t="s">
        <v>2709</v>
      </c>
      <c r="AB498" t="s">
        <v>2285</v>
      </c>
      <c r="AC498" t="s">
        <v>33</v>
      </c>
    </row>
    <row r="499" spans="1:29" x14ac:dyDescent="0.3">
      <c r="A499" t="s">
        <v>2139</v>
      </c>
      <c r="B499" t="s">
        <v>248</v>
      </c>
      <c r="C499" t="s">
        <v>738</v>
      </c>
      <c r="D499" t="s">
        <v>82</v>
      </c>
      <c r="E499" t="s">
        <v>52</v>
      </c>
      <c r="F499" t="s">
        <v>901</v>
      </c>
      <c r="G499" t="s">
        <v>1375</v>
      </c>
      <c r="H499" t="s">
        <v>1339</v>
      </c>
      <c r="I499" t="s">
        <v>1171</v>
      </c>
      <c r="J499" t="s">
        <v>1405</v>
      </c>
      <c r="K499" t="s">
        <v>2071</v>
      </c>
      <c r="L499" t="s">
        <v>1185</v>
      </c>
      <c r="M499" t="s">
        <v>884</v>
      </c>
      <c r="N499" t="s">
        <v>920</v>
      </c>
      <c r="O499" t="s">
        <v>1056</v>
      </c>
      <c r="P499" t="s">
        <v>751</v>
      </c>
      <c r="Q499" t="s">
        <v>735</v>
      </c>
      <c r="R499" t="s">
        <v>871</v>
      </c>
      <c r="S499" t="s">
        <v>673</v>
      </c>
      <c r="T499" t="s">
        <v>895</v>
      </c>
      <c r="U499" t="s">
        <v>676</v>
      </c>
      <c r="V499" t="s">
        <v>676</v>
      </c>
      <c r="W499" t="s">
        <v>733</v>
      </c>
      <c r="X499" t="s">
        <v>2453</v>
      </c>
      <c r="Y499" t="s">
        <v>2369</v>
      </c>
      <c r="Z499" t="s">
        <v>661</v>
      </c>
      <c r="AA499" t="s">
        <v>2285</v>
      </c>
      <c r="AB499" t="s">
        <v>1274</v>
      </c>
      <c r="AC499" t="s">
        <v>33</v>
      </c>
    </row>
    <row r="500" spans="1:29" x14ac:dyDescent="0.3">
      <c r="A500" t="s">
        <v>2140</v>
      </c>
      <c r="B500" t="s">
        <v>2181</v>
      </c>
      <c r="C500" t="s">
        <v>738</v>
      </c>
      <c r="D500" t="s">
        <v>78</v>
      </c>
      <c r="E500" t="s">
        <v>36</v>
      </c>
      <c r="F500" t="s">
        <v>834</v>
      </c>
      <c r="G500" t="s">
        <v>1375</v>
      </c>
      <c r="H500" t="s">
        <v>1318</v>
      </c>
      <c r="I500" t="s">
        <v>953</v>
      </c>
      <c r="J500" t="s">
        <v>1047</v>
      </c>
      <c r="K500" t="s">
        <v>1442</v>
      </c>
      <c r="L500" t="s">
        <v>2050</v>
      </c>
      <c r="M500" t="s">
        <v>1274</v>
      </c>
      <c r="N500" t="s">
        <v>960</v>
      </c>
      <c r="O500" t="s">
        <v>884</v>
      </c>
      <c r="P500" t="s">
        <v>1549</v>
      </c>
      <c r="Q500" t="s">
        <v>666</v>
      </c>
      <c r="R500" t="s">
        <v>1274</v>
      </c>
      <c r="S500" t="s">
        <v>945</v>
      </c>
      <c r="T500" t="s">
        <v>913</v>
      </c>
      <c r="U500" t="s">
        <v>831</v>
      </c>
      <c r="V500" t="s">
        <v>831</v>
      </c>
      <c r="W500" t="s">
        <v>676</v>
      </c>
      <c r="X500" t="s">
        <v>2613</v>
      </c>
      <c r="Y500" t="s">
        <v>2477</v>
      </c>
      <c r="Z500" t="s">
        <v>2410</v>
      </c>
      <c r="AA500" t="s">
        <v>2483</v>
      </c>
      <c r="AB500" t="s">
        <v>1274</v>
      </c>
      <c r="AC500" t="s">
        <v>33</v>
      </c>
    </row>
    <row r="501" spans="1:29" x14ac:dyDescent="0.3">
      <c r="A501" t="s">
        <v>2141</v>
      </c>
      <c r="B501" t="s">
        <v>246</v>
      </c>
      <c r="C501" t="s">
        <v>834</v>
      </c>
      <c r="D501" t="s">
        <v>47</v>
      </c>
      <c r="E501" t="s">
        <v>36</v>
      </c>
      <c r="F501" t="s">
        <v>901</v>
      </c>
      <c r="G501" t="s">
        <v>1375</v>
      </c>
      <c r="H501" t="s">
        <v>1318</v>
      </c>
      <c r="I501" t="s">
        <v>682</v>
      </c>
      <c r="J501" t="s">
        <v>1252</v>
      </c>
      <c r="K501" t="s">
        <v>1034</v>
      </c>
      <c r="L501" t="s">
        <v>2376</v>
      </c>
      <c r="M501" t="s">
        <v>689</v>
      </c>
      <c r="N501" t="s">
        <v>945</v>
      </c>
      <c r="O501" t="s">
        <v>811</v>
      </c>
      <c r="P501" t="s">
        <v>1171</v>
      </c>
      <c r="Q501" t="s">
        <v>919</v>
      </c>
      <c r="R501" t="s">
        <v>666</v>
      </c>
      <c r="S501" t="s">
        <v>832</v>
      </c>
      <c r="T501" t="s">
        <v>1542</v>
      </c>
      <c r="U501" t="s">
        <v>2449</v>
      </c>
      <c r="V501" t="s">
        <v>831</v>
      </c>
      <c r="W501" t="s">
        <v>2410</v>
      </c>
      <c r="X501" t="s">
        <v>2964</v>
      </c>
      <c r="Y501" t="s">
        <v>2925</v>
      </c>
      <c r="Z501" t="s">
        <v>2449</v>
      </c>
      <c r="AA501" t="s">
        <v>2965</v>
      </c>
      <c r="AB501" t="s">
        <v>2285</v>
      </c>
      <c r="AC501" t="s">
        <v>33</v>
      </c>
    </row>
    <row r="502" spans="1:29" x14ac:dyDescent="0.3">
      <c r="A502" t="s">
        <v>2142</v>
      </c>
      <c r="B502" t="s">
        <v>2222</v>
      </c>
      <c r="C502" t="s">
        <v>738</v>
      </c>
      <c r="D502" t="s">
        <v>40</v>
      </c>
      <c r="E502" t="s">
        <v>41</v>
      </c>
      <c r="F502" t="s">
        <v>850</v>
      </c>
      <c r="G502" t="s">
        <v>1375</v>
      </c>
      <c r="H502" t="s">
        <v>1303</v>
      </c>
      <c r="I502" t="s">
        <v>756</v>
      </c>
      <c r="J502" t="s">
        <v>2355</v>
      </c>
      <c r="K502" t="s">
        <v>720</v>
      </c>
      <c r="L502" t="s">
        <v>2144</v>
      </c>
      <c r="M502" t="s">
        <v>747</v>
      </c>
      <c r="N502" t="s">
        <v>1241</v>
      </c>
      <c r="O502" t="s">
        <v>1464</v>
      </c>
      <c r="P502" t="s">
        <v>1169</v>
      </c>
      <c r="Q502" t="s">
        <v>773</v>
      </c>
      <c r="R502" t="s">
        <v>666</v>
      </c>
      <c r="S502" t="s">
        <v>1682</v>
      </c>
      <c r="T502" t="s">
        <v>841</v>
      </c>
      <c r="U502" t="s">
        <v>2410</v>
      </c>
      <c r="V502" t="s">
        <v>831</v>
      </c>
      <c r="W502" t="s">
        <v>2285</v>
      </c>
      <c r="X502" t="s">
        <v>2966</v>
      </c>
      <c r="Y502" t="s">
        <v>2967</v>
      </c>
      <c r="Z502" t="s">
        <v>2522</v>
      </c>
      <c r="AA502" t="s">
        <v>2961</v>
      </c>
      <c r="AB502" t="s">
        <v>2410</v>
      </c>
      <c r="AC502" t="s">
        <v>33</v>
      </c>
    </row>
    <row r="503" spans="1:29" x14ac:dyDescent="0.3">
      <c r="A503" t="s">
        <v>2145</v>
      </c>
      <c r="B503" t="s">
        <v>2242</v>
      </c>
      <c r="C503" t="s">
        <v>715</v>
      </c>
      <c r="D503" t="s">
        <v>32</v>
      </c>
      <c r="E503" t="s">
        <v>41</v>
      </c>
      <c r="F503" t="s">
        <v>834</v>
      </c>
      <c r="G503" t="s">
        <v>1375</v>
      </c>
      <c r="H503" t="s">
        <v>1297</v>
      </c>
      <c r="I503" t="s">
        <v>879</v>
      </c>
      <c r="J503" t="s">
        <v>2923</v>
      </c>
      <c r="K503" t="s">
        <v>1180</v>
      </c>
      <c r="L503" t="s">
        <v>2203</v>
      </c>
      <c r="M503" t="s">
        <v>750</v>
      </c>
      <c r="N503" t="s">
        <v>1056</v>
      </c>
      <c r="O503" t="s">
        <v>1326</v>
      </c>
      <c r="P503" t="s">
        <v>652</v>
      </c>
      <c r="Q503" t="s">
        <v>665</v>
      </c>
      <c r="R503" t="s">
        <v>682</v>
      </c>
      <c r="S503" t="s">
        <v>807</v>
      </c>
      <c r="T503" t="s">
        <v>1115</v>
      </c>
      <c r="U503" t="s">
        <v>2449</v>
      </c>
      <c r="V503" t="s">
        <v>831</v>
      </c>
      <c r="W503" t="s">
        <v>2410</v>
      </c>
      <c r="X503" t="s">
        <v>2968</v>
      </c>
      <c r="Y503" t="s">
        <v>2969</v>
      </c>
      <c r="Z503" t="s">
        <v>2294</v>
      </c>
      <c r="AA503" t="s">
        <v>2888</v>
      </c>
      <c r="AB503" t="s">
        <v>2285</v>
      </c>
      <c r="AC503" t="s">
        <v>33</v>
      </c>
    </row>
    <row r="504" spans="1:29" x14ac:dyDescent="0.3">
      <c r="A504" t="s">
        <v>2146</v>
      </c>
      <c r="B504" t="s">
        <v>183</v>
      </c>
      <c r="C504" t="s">
        <v>715</v>
      </c>
      <c r="D504" t="s">
        <v>61</v>
      </c>
      <c r="E504" t="s">
        <v>52</v>
      </c>
      <c r="F504" t="s">
        <v>873</v>
      </c>
      <c r="G504" t="s">
        <v>1375</v>
      </c>
      <c r="H504" t="s">
        <v>1287</v>
      </c>
      <c r="I504" t="s">
        <v>877</v>
      </c>
      <c r="J504" t="s">
        <v>1195</v>
      </c>
      <c r="K504" t="s">
        <v>700</v>
      </c>
      <c r="L504" t="s">
        <v>677</v>
      </c>
      <c r="M504" t="s">
        <v>770</v>
      </c>
      <c r="N504" t="s">
        <v>1414</v>
      </c>
      <c r="O504" t="s">
        <v>724</v>
      </c>
      <c r="P504" t="s">
        <v>1480</v>
      </c>
      <c r="Q504" t="s">
        <v>687</v>
      </c>
      <c r="R504" t="s">
        <v>754</v>
      </c>
      <c r="S504" t="s">
        <v>654</v>
      </c>
      <c r="T504" t="s">
        <v>649</v>
      </c>
      <c r="U504" t="s">
        <v>831</v>
      </c>
      <c r="V504" t="s">
        <v>831</v>
      </c>
      <c r="W504" t="s">
        <v>676</v>
      </c>
      <c r="X504" t="s">
        <v>2451</v>
      </c>
      <c r="Y504" t="s">
        <v>2294</v>
      </c>
      <c r="Z504" t="s">
        <v>2432</v>
      </c>
      <c r="AA504" t="s">
        <v>2352</v>
      </c>
      <c r="AB504" t="s">
        <v>1274</v>
      </c>
      <c r="AC504" t="s">
        <v>33</v>
      </c>
    </row>
    <row r="505" spans="1:29" x14ac:dyDescent="0.3">
      <c r="A505" t="s">
        <v>2147</v>
      </c>
      <c r="B505" t="s">
        <v>442</v>
      </c>
      <c r="C505" t="s">
        <v>738</v>
      </c>
      <c r="D505" t="s">
        <v>69</v>
      </c>
      <c r="E505" t="s">
        <v>50</v>
      </c>
      <c r="F505" t="s">
        <v>737</v>
      </c>
      <c r="G505" t="s">
        <v>644</v>
      </c>
      <c r="H505" t="s">
        <v>1287</v>
      </c>
      <c r="I505" t="s">
        <v>979</v>
      </c>
      <c r="J505" t="s">
        <v>1553</v>
      </c>
      <c r="K505" t="s">
        <v>1319</v>
      </c>
      <c r="L505" t="s">
        <v>1014</v>
      </c>
      <c r="M505" t="s">
        <v>1338</v>
      </c>
      <c r="N505" t="s">
        <v>1625</v>
      </c>
      <c r="O505" t="s">
        <v>948</v>
      </c>
      <c r="P505" t="s">
        <v>882</v>
      </c>
      <c r="Q505" t="s">
        <v>665</v>
      </c>
      <c r="R505" t="s">
        <v>863</v>
      </c>
      <c r="S505" t="s">
        <v>1348</v>
      </c>
      <c r="T505" t="s">
        <v>1243</v>
      </c>
      <c r="U505" t="s">
        <v>831</v>
      </c>
      <c r="V505" t="s">
        <v>831</v>
      </c>
      <c r="W505" t="s">
        <v>803</v>
      </c>
      <c r="X505" t="s">
        <v>2270</v>
      </c>
      <c r="Y505" t="s">
        <v>2369</v>
      </c>
      <c r="Z505" t="s">
        <v>710</v>
      </c>
      <c r="AA505" t="s">
        <v>729</v>
      </c>
      <c r="AB505" t="s">
        <v>831</v>
      </c>
      <c r="AC505" t="s">
        <v>33</v>
      </c>
    </row>
    <row r="506" spans="1:29" x14ac:dyDescent="0.3">
      <c r="A506" t="s">
        <v>2151</v>
      </c>
      <c r="B506" t="s">
        <v>599</v>
      </c>
      <c r="C506" t="s">
        <v>645</v>
      </c>
      <c r="D506" t="s">
        <v>319</v>
      </c>
      <c r="E506" t="s">
        <v>41</v>
      </c>
      <c r="F506" t="s">
        <v>714</v>
      </c>
      <c r="G506" t="s">
        <v>1375</v>
      </c>
      <c r="H506" t="s">
        <v>739</v>
      </c>
      <c r="I506" t="s">
        <v>770</v>
      </c>
      <c r="J506" t="s">
        <v>1487</v>
      </c>
      <c r="K506" t="s">
        <v>1737</v>
      </c>
      <c r="L506" t="s">
        <v>2582</v>
      </c>
      <c r="M506" t="s">
        <v>910</v>
      </c>
      <c r="N506" t="s">
        <v>828</v>
      </c>
      <c r="O506" t="s">
        <v>927</v>
      </c>
      <c r="P506" t="s">
        <v>1549</v>
      </c>
      <c r="Q506" t="s">
        <v>756</v>
      </c>
      <c r="R506" t="s">
        <v>735</v>
      </c>
      <c r="S506" t="s">
        <v>2319</v>
      </c>
      <c r="T506" t="s">
        <v>679</v>
      </c>
      <c r="U506" t="s">
        <v>2285</v>
      </c>
      <c r="V506" t="s">
        <v>831</v>
      </c>
      <c r="W506" t="s">
        <v>1274</v>
      </c>
      <c r="X506" t="s">
        <v>2970</v>
      </c>
      <c r="Y506" t="s">
        <v>2709</v>
      </c>
      <c r="Z506" t="s">
        <v>2459</v>
      </c>
      <c r="AA506" t="s">
        <v>2949</v>
      </c>
      <c r="AB506" t="s">
        <v>2285</v>
      </c>
      <c r="AC506" t="s">
        <v>33</v>
      </c>
    </row>
    <row r="507" spans="1:29" x14ac:dyDescent="0.3">
      <c r="A507" t="s">
        <v>2153</v>
      </c>
      <c r="B507" t="s">
        <v>2200</v>
      </c>
      <c r="C507" t="s">
        <v>793</v>
      </c>
      <c r="D507" t="s">
        <v>716</v>
      </c>
      <c r="E507" t="s">
        <v>52</v>
      </c>
      <c r="F507" t="s">
        <v>911</v>
      </c>
      <c r="G507" t="s">
        <v>1375</v>
      </c>
      <c r="H507" t="s">
        <v>646</v>
      </c>
      <c r="I507" t="s">
        <v>654</v>
      </c>
      <c r="J507" t="s">
        <v>1020</v>
      </c>
      <c r="K507" t="s">
        <v>1378</v>
      </c>
      <c r="L507" t="s">
        <v>1319</v>
      </c>
      <c r="M507" t="s">
        <v>754</v>
      </c>
      <c r="N507" t="s">
        <v>986</v>
      </c>
      <c r="O507" t="s">
        <v>695</v>
      </c>
      <c r="P507" t="s">
        <v>709</v>
      </c>
      <c r="Q507" t="s">
        <v>910</v>
      </c>
      <c r="R507" t="s">
        <v>1274</v>
      </c>
      <c r="S507" t="s">
        <v>1065</v>
      </c>
      <c r="T507" t="s">
        <v>841</v>
      </c>
      <c r="U507" t="s">
        <v>1274</v>
      </c>
      <c r="V507" t="s">
        <v>831</v>
      </c>
      <c r="W507" t="s">
        <v>1274</v>
      </c>
      <c r="X507" t="s">
        <v>2868</v>
      </c>
      <c r="Y507" t="s">
        <v>2541</v>
      </c>
      <c r="Z507" t="s">
        <v>2316</v>
      </c>
      <c r="AA507" t="s">
        <v>2477</v>
      </c>
      <c r="AB507" t="s">
        <v>1274</v>
      </c>
      <c r="AC507" t="s">
        <v>33</v>
      </c>
    </row>
    <row r="508" spans="1:29" x14ac:dyDescent="0.3">
      <c r="A508" t="s">
        <v>2155</v>
      </c>
      <c r="B508" t="s">
        <v>2052</v>
      </c>
      <c r="C508" t="s">
        <v>946</v>
      </c>
      <c r="D508" t="s">
        <v>40</v>
      </c>
      <c r="E508" t="s">
        <v>52</v>
      </c>
      <c r="F508" t="s">
        <v>817</v>
      </c>
      <c r="G508" t="s">
        <v>1375</v>
      </c>
      <c r="H508" t="s">
        <v>851</v>
      </c>
      <c r="I508" t="s">
        <v>807</v>
      </c>
      <c r="J508" t="s">
        <v>1487</v>
      </c>
      <c r="K508" t="s">
        <v>1067</v>
      </c>
      <c r="L508" t="s">
        <v>1319</v>
      </c>
      <c r="M508" t="s">
        <v>1274</v>
      </c>
      <c r="N508" t="s">
        <v>807</v>
      </c>
      <c r="O508" t="s">
        <v>746</v>
      </c>
      <c r="P508" t="s">
        <v>1140</v>
      </c>
      <c r="Q508" t="s">
        <v>711</v>
      </c>
      <c r="R508" t="s">
        <v>687</v>
      </c>
      <c r="S508" t="s">
        <v>663</v>
      </c>
      <c r="T508" t="s">
        <v>1692</v>
      </c>
      <c r="U508" t="s">
        <v>1274</v>
      </c>
      <c r="V508" t="s">
        <v>831</v>
      </c>
      <c r="W508" t="s">
        <v>831</v>
      </c>
      <c r="X508" t="s">
        <v>2553</v>
      </c>
      <c r="Y508" t="s">
        <v>2267</v>
      </c>
      <c r="Z508" t="s">
        <v>2369</v>
      </c>
      <c r="AA508" t="s">
        <v>2387</v>
      </c>
      <c r="AB508" t="s">
        <v>1274</v>
      </c>
      <c r="AC508" t="s">
        <v>33</v>
      </c>
    </row>
    <row r="509" spans="1:29" x14ac:dyDescent="0.3">
      <c r="A509" t="s">
        <v>2156</v>
      </c>
      <c r="B509" t="s">
        <v>421</v>
      </c>
      <c r="C509" t="s">
        <v>946</v>
      </c>
      <c r="D509" t="s">
        <v>309</v>
      </c>
      <c r="E509" t="s">
        <v>28</v>
      </c>
      <c r="F509" t="s">
        <v>691</v>
      </c>
      <c r="G509" t="s">
        <v>691</v>
      </c>
      <c r="H509" t="s">
        <v>851</v>
      </c>
      <c r="I509" t="s">
        <v>840</v>
      </c>
      <c r="J509" t="s">
        <v>1105</v>
      </c>
      <c r="K509" t="s">
        <v>1356</v>
      </c>
      <c r="L509" t="s">
        <v>677</v>
      </c>
      <c r="M509" t="s">
        <v>897</v>
      </c>
      <c r="N509" t="s">
        <v>1231</v>
      </c>
      <c r="O509" t="s">
        <v>1079</v>
      </c>
      <c r="P509" t="s">
        <v>879</v>
      </c>
      <c r="Q509" t="s">
        <v>755</v>
      </c>
      <c r="R509" t="s">
        <v>663</v>
      </c>
      <c r="S509" t="s">
        <v>654</v>
      </c>
      <c r="T509" t="s">
        <v>785</v>
      </c>
      <c r="U509" t="s">
        <v>2285</v>
      </c>
      <c r="V509" t="s">
        <v>831</v>
      </c>
      <c r="W509" t="s">
        <v>1274</v>
      </c>
      <c r="X509" t="s">
        <v>2971</v>
      </c>
      <c r="Y509" t="s">
        <v>2918</v>
      </c>
      <c r="Z509" t="s">
        <v>910</v>
      </c>
      <c r="AA509" t="s">
        <v>2542</v>
      </c>
      <c r="AB509" t="s">
        <v>1274</v>
      </c>
      <c r="AC509" t="s">
        <v>33</v>
      </c>
    </row>
    <row r="510" spans="1:29" x14ac:dyDescent="0.3">
      <c r="A510" t="s">
        <v>2157</v>
      </c>
      <c r="B510" t="s">
        <v>420</v>
      </c>
      <c r="C510" t="s">
        <v>993</v>
      </c>
      <c r="D510" t="s">
        <v>345</v>
      </c>
      <c r="E510" t="s">
        <v>41</v>
      </c>
      <c r="F510" t="s">
        <v>911</v>
      </c>
      <c r="G510" t="s">
        <v>1375</v>
      </c>
      <c r="H510" t="s">
        <v>1010</v>
      </c>
      <c r="I510" t="s">
        <v>916</v>
      </c>
      <c r="J510" t="s">
        <v>2102</v>
      </c>
      <c r="K510" t="s">
        <v>1180</v>
      </c>
      <c r="L510" t="s">
        <v>1248</v>
      </c>
      <c r="M510" t="s">
        <v>897</v>
      </c>
      <c r="N510" t="s">
        <v>2273</v>
      </c>
      <c r="O510" t="s">
        <v>1140</v>
      </c>
      <c r="P510" t="s">
        <v>995</v>
      </c>
      <c r="Q510" t="s">
        <v>1274</v>
      </c>
      <c r="R510" t="s">
        <v>1274</v>
      </c>
      <c r="S510" t="s">
        <v>712</v>
      </c>
      <c r="T510" t="s">
        <v>1255</v>
      </c>
      <c r="U510" t="s">
        <v>676</v>
      </c>
      <c r="V510" t="s">
        <v>1274</v>
      </c>
      <c r="W510" t="s">
        <v>803</v>
      </c>
      <c r="X510" t="s">
        <v>2523</v>
      </c>
      <c r="Y510" t="s">
        <v>668</v>
      </c>
      <c r="Z510" t="s">
        <v>2369</v>
      </c>
      <c r="AA510" t="s">
        <v>687</v>
      </c>
      <c r="AB510" t="s">
        <v>831</v>
      </c>
      <c r="AC510" t="s">
        <v>33</v>
      </c>
    </row>
    <row r="511" spans="1:29" x14ac:dyDescent="0.3">
      <c r="A511" t="s">
        <v>2158</v>
      </c>
      <c r="B511" t="s">
        <v>1808</v>
      </c>
      <c r="C511" t="s">
        <v>645</v>
      </c>
      <c r="D511" t="s">
        <v>307</v>
      </c>
      <c r="E511" t="s">
        <v>41</v>
      </c>
      <c r="F511" t="s">
        <v>758</v>
      </c>
      <c r="G511" t="s">
        <v>1375</v>
      </c>
      <c r="H511" t="s">
        <v>759</v>
      </c>
      <c r="I511" t="s">
        <v>655</v>
      </c>
      <c r="J511" t="s">
        <v>1305</v>
      </c>
      <c r="K511" t="s">
        <v>1943</v>
      </c>
      <c r="L511" t="s">
        <v>2567</v>
      </c>
      <c r="M511" t="s">
        <v>838</v>
      </c>
      <c r="N511" t="s">
        <v>724</v>
      </c>
      <c r="O511" t="s">
        <v>844</v>
      </c>
      <c r="P511" t="s">
        <v>662</v>
      </c>
      <c r="Q511" t="s">
        <v>1274</v>
      </c>
      <c r="R511" t="s">
        <v>1274</v>
      </c>
      <c r="S511" t="s">
        <v>1409</v>
      </c>
      <c r="T511" t="s">
        <v>1039</v>
      </c>
      <c r="U511" t="s">
        <v>676</v>
      </c>
      <c r="V511" t="s">
        <v>1274</v>
      </c>
      <c r="W511" t="s">
        <v>676</v>
      </c>
      <c r="X511" t="s">
        <v>1974</v>
      </c>
      <c r="Y511" t="s">
        <v>1008</v>
      </c>
      <c r="Z511" t="s">
        <v>2387</v>
      </c>
      <c r="AA511" t="s">
        <v>2285</v>
      </c>
      <c r="AB511" t="s">
        <v>1274</v>
      </c>
      <c r="AC511" t="s">
        <v>33</v>
      </c>
    </row>
    <row r="512" spans="1:29" x14ac:dyDescent="0.3">
      <c r="A512" t="s">
        <v>2160</v>
      </c>
      <c r="B512" t="s">
        <v>2104</v>
      </c>
      <c r="C512" t="s">
        <v>738</v>
      </c>
      <c r="D512" t="s">
        <v>69</v>
      </c>
      <c r="E512" t="s">
        <v>36</v>
      </c>
      <c r="F512" t="s">
        <v>833</v>
      </c>
      <c r="G512" t="s">
        <v>1375</v>
      </c>
      <c r="H512" t="s">
        <v>693</v>
      </c>
      <c r="I512" t="s">
        <v>841</v>
      </c>
      <c r="J512" t="s">
        <v>973</v>
      </c>
      <c r="K512" t="s">
        <v>1425</v>
      </c>
      <c r="L512" t="s">
        <v>2464</v>
      </c>
      <c r="M512" t="s">
        <v>755</v>
      </c>
      <c r="N512" t="s">
        <v>1056</v>
      </c>
      <c r="O512" t="s">
        <v>722</v>
      </c>
      <c r="P512" t="s">
        <v>1574</v>
      </c>
      <c r="Q512" t="s">
        <v>847</v>
      </c>
      <c r="R512" t="s">
        <v>782</v>
      </c>
      <c r="S512" t="s">
        <v>1435</v>
      </c>
      <c r="T512" t="s">
        <v>977</v>
      </c>
      <c r="U512" t="s">
        <v>2285</v>
      </c>
      <c r="V512" t="s">
        <v>831</v>
      </c>
      <c r="W512" t="s">
        <v>831</v>
      </c>
      <c r="X512" t="s">
        <v>2702</v>
      </c>
      <c r="Y512" t="s">
        <v>2459</v>
      </c>
      <c r="Z512" t="s">
        <v>848</v>
      </c>
      <c r="AA512" t="s">
        <v>768</v>
      </c>
      <c r="AB512" t="s">
        <v>1274</v>
      </c>
      <c r="AC512" t="s">
        <v>33</v>
      </c>
    </row>
    <row r="513" spans="1:29" x14ac:dyDescent="0.3">
      <c r="A513" t="s">
        <v>2161</v>
      </c>
      <c r="B513" t="s">
        <v>2148</v>
      </c>
      <c r="C513" t="s">
        <v>738</v>
      </c>
      <c r="D513" t="s">
        <v>82</v>
      </c>
      <c r="E513" t="s">
        <v>41</v>
      </c>
      <c r="F513" t="s">
        <v>873</v>
      </c>
      <c r="G513" t="s">
        <v>1375</v>
      </c>
      <c r="H513" t="s">
        <v>1062</v>
      </c>
      <c r="I513" t="s">
        <v>1480</v>
      </c>
      <c r="J513" t="s">
        <v>1282</v>
      </c>
      <c r="K513" t="s">
        <v>1110</v>
      </c>
      <c r="L513" t="s">
        <v>2165</v>
      </c>
      <c r="M513" t="s">
        <v>1274</v>
      </c>
      <c r="N513" t="s">
        <v>1231</v>
      </c>
      <c r="O513" t="s">
        <v>897</v>
      </c>
      <c r="P513" t="s">
        <v>1255</v>
      </c>
      <c r="Q513" t="s">
        <v>734</v>
      </c>
      <c r="R513" t="s">
        <v>790</v>
      </c>
      <c r="S513" t="s">
        <v>1126</v>
      </c>
      <c r="T513" t="s">
        <v>1446</v>
      </c>
      <c r="U513" t="s">
        <v>2410</v>
      </c>
      <c r="V513" t="s">
        <v>831</v>
      </c>
      <c r="W513" t="s">
        <v>2285</v>
      </c>
      <c r="X513" t="s">
        <v>2972</v>
      </c>
      <c r="Y513" t="s">
        <v>2969</v>
      </c>
      <c r="Z513" t="s">
        <v>2349</v>
      </c>
      <c r="AA513" t="s">
        <v>2960</v>
      </c>
      <c r="AB513" t="s">
        <v>2285</v>
      </c>
      <c r="AC513" t="s">
        <v>33</v>
      </c>
    </row>
    <row r="514" spans="1:29" x14ac:dyDescent="0.3">
      <c r="A514" t="s">
        <v>2162</v>
      </c>
      <c r="B514" t="s">
        <v>569</v>
      </c>
      <c r="C514" t="s">
        <v>993</v>
      </c>
      <c r="D514" t="s">
        <v>45</v>
      </c>
      <c r="E514" t="s">
        <v>52</v>
      </c>
      <c r="F514" t="s">
        <v>931</v>
      </c>
      <c r="G514" t="s">
        <v>1375</v>
      </c>
      <c r="H514" t="s">
        <v>1117</v>
      </c>
      <c r="I514" t="s">
        <v>766</v>
      </c>
      <c r="J514" t="s">
        <v>1253</v>
      </c>
      <c r="K514" t="s">
        <v>2425</v>
      </c>
      <c r="L514" t="s">
        <v>2471</v>
      </c>
      <c r="M514" t="s">
        <v>1274</v>
      </c>
      <c r="N514" t="s">
        <v>1409</v>
      </c>
      <c r="O514" t="s">
        <v>884</v>
      </c>
      <c r="P514" t="s">
        <v>838</v>
      </c>
      <c r="Q514" t="s">
        <v>1008</v>
      </c>
      <c r="R514" t="s">
        <v>1274</v>
      </c>
      <c r="S514" t="s">
        <v>863</v>
      </c>
      <c r="T514" t="s">
        <v>1625</v>
      </c>
      <c r="U514" t="s">
        <v>2285</v>
      </c>
      <c r="V514" t="s">
        <v>831</v>
      </c>
      <c r="W514" t="s">
        <v>2285</v>
      </c>
      <c r="X514" t="s">
        <v>2910</v>
      </c>
      <c r="Y514" t="s">
        <v>2911</v>
      </c>
      <c r="Z514" t="s">
        <v>2465</v>
      </c>
      <c r="AA514" t="s">
        <v>2969</v>
      </c>
      <c r="AB514" t="s">
        <v>2285</v>
      </c>
      <c r="AC514" t="s">
        <v>33</v>
      </c>
    </row>
    <row r="515" spans="1:29" x14ac:dyDescent="0.3">
      <c r="A515" t="s">
        <v>2166</v>
      </c>
      <c r="B515" t="s">
        <v>2186</v>
      </c>
      <c r="C515" t="s">
        <v>834</v>
      </c>
      <c r="D515" t="s">
        <v>38</v>
      </c>
      <c r="E515" t="s">
        <v>52</v>
      </c>
      <c r="F515" t="s">
        <v>805</v>
      </c>
      <c r="G515" t="s">
        <v>1375</v>
      </c>
      <c r="H515" t="s">
        <v>672</v>
      </c>
      <c r="I515" t="s">
        <v>721</v>
      </c>
      <c r="J515" t="s">
        <v>2061</v>
      </c>
      <c r="K515" t="s">
        <v>723</v>
      </c>
      <c r="L515" t="s">
        <v>723</v>
      </c>
      <c r="M515" t="s">
        <v>721</v>
      </c>
      <c r="N515" t="s">
        <v>1089</v>
      </c>
      <c r="O515" t="s">
        <v>1004</v>
      </c>
      <c r="P515" t="s">
        <v>698</v>
      </c>
      <c r="Q515" t="s">
        <v>706</v>
      </c>
      <c r="R515" t="s">
        <v>815</v>
      </c>
      <c r="S515" t="s">
        <v>1065</v>
      </c>
      <c r="T515" t="s">
        <v>1026</v>
      </c>
      <c r="U515" t="s">
        <v>2410</v>
      </c>
      <c r="V515" t="s">
        <v>831</v>
      </c>
      <c r="W515" t="s">
        <v>2285</v>
      </c>
      <c r="X515" t="s">
        <v>2973</v>
      </c>
      <c r="Y515" t="s">
        <v>2974</v>
      </c>
      <c r="Z515" t="s">
        <v>2349</v>
      </c>
      <c r="AA515" t="s">
        <v>2975</v>
      </c>
      <c r="AB515" t="s">
        <v>2285</v>
      </c>
      <c r="AC515" t="s">
        <v>33</v>
      </c>
    </row>
    <row r="516" spans="1:29" x14ac:dyDescent="0.3">
      <c r="A516" t="s">
        <v>2168</v>
      </c>
      <c r="B516" t="s">
        <v>2175</v>
      </c>
      <c r="C516" t="s">
        <v>834</v>
      </c>
      <c r="D516" t="s">
        <v>49</v>
      </c>
      <c r="E516" t="s">
        <v>50</v>
      </c>
      <c r="F516" t="s">
        <v>931</v>
      </c>
      <c r="G516" t="s">
        <v>1375</v>
      </c>
      <c r="H516" t="s">
        <v>1222</v>
      </c>
      <c r="I516" t="s">
        <v>2287</v>
      </c>
      <c r="J516" t="s">
        <v>1600</v>
      </c>
      <c r="K516" t="s">
        <v>1351</v>
      </c>
      <c r="L516" t="s">
        <v>1976</v>
      </c>
      <c r="M516" t="s">
        <v>1169</v>
      </c>
      <c r="N516" t="s">
        <v>1395</v>
      </c>
      <c r="O516" t="s">
        <v>2287</v>
      </c>
      <c r="P516" t="s">
        <v>844</v>
      </c>
      <c r="Q516" t="s">
        <v>1274</v>
      </c>
      <c r="R516" t="s">
        <v>1053</v>
      </c>
      <c r="S516" t="s">
        <v>897</v>
      </c>
      <c r="T516" t="s">
        <v>891</v>
      </c>
      <c r="U516" t="s">
        <v>676</v>
      </c>
      <c r="V516" t="s">
        <v>831</v>
      </c>
      <c r="W516" t="s">
        <v>676</v>
      </c>
      <c r="X516" t="s">
        <v>2330</v>
      </c>
      <c r="Y516" t="s">
        <v>2294</v>
      </c>
      <c r="Z516" t="s">
        <v>2432</v>
      </c>
      <c r="AA516" t="s">
        <v>2352</v>
      </c>
      <c r="AB516" t="s">
        <v>1274</v>
      </c>
      <c r="AC516" t="s">
        <v>33</v>
      </c>
    </row>
    <row r="517" spans="1:29" x14ac:dyDescent="0.3">
      <c r="A517" t="s">
        <v>2169</v>
      </c>
      <c r="B517" t="s">
        <v>608</v>
      </c>
      <c r="C517" t="s">
        <v>793</v>
      </c>
      <c r="D517" t="s">
        <v>40</v>
      </c>
      <c r="E517" t="s">
        <v>28</v>
      </c>
      <c r="F517" t="s">
        <v>737</v>
      </c>
      <c r="G517" t="s">
        <v>644</v>
      </c>
      <c r="H517" t="s">
        <v>1030</v>
      </c>
      <c r="I517" t="s">
        <v>1241</v>
      </c>
      <c r="J517" t="s">
        <v>1302</v>
      </c>
      <c r="K517" t="s">
        <v>1135</v>
      </c>
      <c r="L517" t="s">
        <v>1201</v>
      </c>
      <c r="M517" t="s">
        <v>1251</v>
      </c>
      <c r="N517" t="s">
        <v>2272</v>
      </c>
      <c r="O517" t="s">
        <v>780</v>
      </c>
      <c r="P517" t="s">
        <v>814</v>
      </c>
      <c r="Q517" t="s">
        <v>1274</v>
      </c>
      <c r="R517" t="s">
        <v>929</v>
      </c>
      <c r="S517" t="s">
        <v>746</v>
      </c>
      <c r="T517" t="s">
        <v>816</v>
      </c>
      <c r="U517" t="s">
        <v>831</v>
      </c>
      <c r="V517" t="s">
        <v>831</v>
      </c>
      <c r="W517" t="s">
        <v>831</v>
      </c>
      <c r="X517" t="s">
        <v>2334</v>
      </c>
      <c r="Y517" t="s">
        <v>2395</v>
      </c>
      <c r="Z517" t="s">
        <v>2278</v>
      </c>
      <c r="AA517" t="s">
        <v>2952</v>
      </c>
      <c r="AB517" t="s">
        <v>2285</v>
      </c>
      <c r="AC517" t="s">
        <v>33</v>
      </c>
    </row>
    <row r="518" spans="1:29" x14ac:dyDescent="0.3">
      <c r="A518" t="s">
        <v>2171</v>
      </c>
      <c r="B518" t="s">
        <v>2073</v>
      </c>
      <c r="C518" t="s">
        <v>715</v>
      </c>
      <c r="D518" t="s">
        <v>32</v>
      </c>
      <c r="E518" t="s">
        <v>36</v>
      </c>
      <c r="F518" t="s">
        <v>737</v>
      </c>
      <c r="G518" t="s">
        <v>644</v>
      </c>
      <c r="H518" t="s">
        <v>777</v>
      </c>
      <c r="I518" t="s">
        <v>685</v>
      </c>
      <c r="J518" t="s">
        <v>1207</v>
      </c>
      <c r="K518" t="s">
        <v>700</v>
      </c>
      <c r="L518" t="s">
        <v>843</v>
      </c>
      <c r="M518" t="s">
        <v>710</v>
      </c>
      <c r="N518" t="s">
        <v>824</v>
      </c>
      <c r="O518" t="s">
        <v>814</v>
      </c>
      <c r="P518" t="s">
        <v>808</v>
      </c>
      <c r="Q518" t="s">
        <v>688</v>
      </c>
      <c r="R518" t="s">
        <v>848</v>
      </c>
      <c r="S518" t="s">
        <v>1025</v>
      </c>
      <c r="T518" t="s">
        <v>2299</v>
      </c>
      <c r="U518" t="s">
        <v>2285</v>
      </c>
      <c r="V518" t="s">
        <v>831</v>
      </c>
      <c r="W518" t="s">
        <v>1274</v>
      </c>
      <c r="X518" t="s">
        <v>2915</v>
      </c>
      <c r="Y518" t="s">
        <v>2353</v>
      </c>
      <c r="Z518" t="s">
        <v>2266</v>
      </c>
      <c r="AA518" t="s">
        <v>2709</v>
      </c>
      <c r="AB518" t="s">
        <v>1274</v>
      </c>
      <c r="AC518" t="s">
        <v>33</v>
      </c>
    </row>
    <row r="519" spans="1:29" x14ac:dyDescent="0.3">
      <c r="A519" t="s">
        <v>2172</v>
      </c>
      <c r="B519" t="s">
        <v>230</v>
      </c>
      <c r="C519" t="s">
        <v>931</v>
      </c>
      <c r="D519" t="s">
        <v>59</v>
      </c>
      <c r="E519" t="s">
        <v>41</v>
      </c>
      <c r="F519" t="s">
        <v>860</v>
      </c>
      <c r="G519" t="s">
        <v>1375</v>
      </c>
      <c r="H519" t="s">
        <v>1187</v>
      </c>
      <c r="I519" t="s">
        <v>741</v>
      </c>
      <c r="J519" t="s">
        <v>981</v>
      </c>
      <c r="K519" t="s">
        <v>856</v>
      </c>
      <c r="L519" t="s">
        <v>1976</v>
      </c>
      <c r="M519" t="s">
        <v>788</v>
      </c>
      <c r="N519" t="s">
        <v>1039</v>
      </c>
      <c r="O519" t="s">
        <v>1367</v>
      </c>
      <c r="P519" t="s">
        <v>1042</v>
      </c>
      <c r="Q519" t="s">
        <v>790</v>
      </c>
      <c r="R519" t="s">
        <v>665</v>
      </c>
      <c r="S519" t="s">
        <v>897</v>
      </c>
      <c r="T519" t="s">
        <v>719</v>
      </c>
      <c r="U519" t="s">
        <v>2285</v>
      </c>
      <c r="V519" t="s">
        <v>831</v>
      </c>
      <c r="W519" t="s">
        <v>1274</v>
      </c>
      <c r="X519" t="s">
        <v>2976</v>
      </c>
      <c r="Y519" t="s">
        <v>2952</v>
      </c>
      <c r="Z519" t="s">
        <v>848</v>
      </c>
      <c r="AA519" t="s">
        <v>2448</v>
      </c>
      <c r="AB519" t="s">
        <v>1274</v>
      </c>
      <c r="AC519" t="s">
        <v>33</v>
      </c>
    </row>
    <row r="520" spans="1:29" x14ac:dyDescent="0.3">
      <c r="A520" t="s">
        <v>2174</v>
      </c>
      <c r="B520" t="s">
        <v>267</v>
      </c>
      <c r="C520" t="s">
        <v>1076</v>
      </c>
      <c r="D520" t="s">
        <v>45</v>
      </c>
      <c r="E520" t="s">
        <v>52</v>
      </c>
      <c r="F520" t="s">
        <v>691</v>
      </c>
      <c r="G520" t="s">
        <v>644</v>
      </c>
      <c r="H520" t="s">
        <v>875</v>
      </c>
      <c r="I520" t="s">
        <v>991</v>
      </c>
      <c r="J520" t="s">
        <v>2096</v>
      </c>
      <c r="K520" t="s">
        <v>1043</v>
      </c>
      <c r="L520" t="s">
        <v>1319</v>
      </c>
      <c r="M520" t="s">
        <v>769</v>
      </c>
      <c r="N520" t="s">
        <v>937</v>
      </c>
      <c r="O520" t="s">
        <v>658</v>
      </c>
      <c r="P520" t="s">
        <v>1274</v>
      </c>
      <c r="Q520" t="s">
        <v>661</v>
      </c>
      <c r="R520" t="s">
        <v>1016</v>
      </c>
      <c r="S520" t="s">
        <v>935</v>
      </c>
      <c r="T520" t="s">
        <v>771</v>
      </c>
      <c r="U520" t="s">
        <v>1274</v>
      </c>
      <c r="V520" t="s">
        <v>1274</v>
      </c>
      <c r="W520" t="s">
        <v>831</v>
      </c>
      <c r="X520" t="s">
        <v>2482</v>
      </c>
      <c r="Y520" t="s">
        <v>2918</v>
      </c>
      <c r="Z520" t="s">
        <v>2278</v>
      </c>
      <c r="AA520" t="s">
        <v>2946</v>
      </c>
      <c r="AB520" t="s">
        <v>2285</v>
      </c>
      <c r="AC520" t="s">
        <v>33</v>
      </c>
    </row>
    <row r="521" spans="1:29" x14ac:dyDescent="0.3">
      <c r="A521" t="s">
        <v>2176</v>
      </c>
      <c r="B521" t="s">
        <v>2192</v>
      </c>
      <c r="C521" t="s">
        <v>946</v>
      </c>
      <c r="D521" t="s">
        <v>304</v>
      </c>
      <c r="E521" t="s">
        <v>36</v>
      </c>
      <c r="F521" t="s">
        <v>901</v>
      </c>
      <c r="G521" t="s">
        <v>1375</v>
      </c>
      <c r="H521" t="s">
        <v>1176</v>
      </c>
      <c r="I521" t="s">
        <v>682</v>
      </c>
      <c r="J521" t="s">
        <v>1200</v>
      </c>
      <c r="K521" t="s">
        <v>868</v>
      </c>
      <c r="L521" t="s">
        <v>2309</v>
      </c>
      <c r="M521" t="s">
        <v>698</v>
      </c>
      <c r="N521" t="s">
        <v>846</v>
      </c>
      <c r="O521" t="s">
        <v>847</v>
      </c>
      <c r="P521" t="s">
        <v>1338</v>
      </c>
      <c r="Q521" t="s">
        <v>665</v>
      </c>
      <c r="R521" t="s">
        <v>1008</v>
      </c>
      <c r="S521" t="s">
        <v>1071</v>
      </c>
      <c r="T521" t="s">
        <v>2366</v>
      </c>
      <c r="U521" t="s">
        <v>2285</v>
      </c>
      <c r="V521" t="s">
        <v>1274</v>
      </c>
      <c r="W521" t="s">
        <v>2285</v>
      </c>
      <c r="X521" t="s">
        <v>2977</v>
      </c>
      <c r="Y521" t="s">
        <v>2952</v>
      </c>
      <c r="Z521" t="s">
        <v>2316</v>
      </c>
      <c r="AA521" t="s">
        <v>2920</v>
      </c>
      <c r="AB521" t="s">
        <v>2285</v>
      </c>
      <c r="AC521" t="s">
        <v>33</v>
      </c>
    </row>
    <row r="522" spans="1:29" x14ac:dyDescent="0.3">
      <c r="A522" t="s">
        <v>2178</v>
      </c>
      <c r="B522" t="s">
        <v>2240</v>
      </c>
      <c r="C522" t="s">
        <v>715</v>
      </c>
      <c r="D522" t="s">
        <v>32</v>
      </c>
      <c r="E522" t="s">
        <v>50</v>
      </c>
      <c r="F522" t="s">
        <v>860</v>
      </c>
      <c r="G522" t="s">
        <v>1375</v>
      </c>
      <c r="H522" t="s">
        <v>1176</v>
      </c>
      <c r="I522" t="s">
        <v>782</v>
      </c>
      <c r="J522" t="s">
        <v>1161</v>
      </c>
      <c r="K522" t="s">
        <v>1894</v>
      </c>
      <c r="L522" t="s">
        <v>1966</v>
      </c>
      <c r="M522" t="s">
        <v>841</v>
      </c>
      <c r="N522" t="s">
        <v>654</v>
      </c>
      <c r="O522" t="s">
        <v>1233</v>
      </c>
      <c r="P522" t="s">
        <v>790</v>
      </c>
      <c r="Q522" t="s">
        <v>665</v>
      </c>
      <c r="R522" t="s">
        <v>712</v>
      </c>
      <c r="S522" t="s">
        <v>1055</v>
      </c>
      <c r="T522" t="s">
        <v>1140</v>
      </c>
      <c r="U522" t="s">
        <v>2285</v>
      </c>
      <c r="V522" t="s">
        <v>831</v>
      </c>
      <c r="W522" t="s">
        <v>2285</v>
      </c>
      <c r="X522" t="s">
        <v>2978</v>
      </c>
      <c r="Y522" t="s">
        <v>2979</v>
      </c>
      <c r="Z522" t="s">
        <v>2352</v>
      </c>
      <c r="AA522" t="s">
        <v>2980</v>
      </c>
      <c r="AB522" t="s">
        <v>2285</v>
      </c>
      <c r="AC522" t="s">
        <v>33</v>
      </c>
    </row>
    <row r="523" spans="1:29" x14ac:dyDescent="0.3">
      <c r="A523" t="s">
        <v>2179</v>
      </c>
      <c r="B523" t="s">
        <v>566</v>
      </c>
      <c r="C523" t="s">
        <v>793</v>
      </c>
      <c r="D523" t="s">
        <v>345</v>
      </c>
      <c r="E523" t="s">
        <v>28</v>
      </c>
      <c r="F523" t="s">
        <v>850</v>
      </c>
      <c r="G523" t="s">
        <v>1375</v>
      </c>
      <c r="H523" t="s">
        <v>1084</v>
      </c>
      <c r="I523" t="s">
        <v>1050</v>
      </c>
      <c r="J523" t="s">
        <v>1275</v>
      </c>
      <c r="K523" t="s">
        <v>1356</v>
      </c>
      <c r="L523" t="s">
        <v>2487</v>
      </c>
      <c r="M523" t="s">
        <v>771</v>
      </c>
      <c r="N523" t="s">
        <v>905</v>
      </c>
      <c r="O523" t="s">
        <v>899</v>
      </c>
      <c r="P523" t="s">
        <v>811</v>
      </c>
      <c r="Q523" t="s">
        <v>661</v>
      </c>
      <c r="R523" t="s">
        <v>1016</v>
      </c>
      <c r="S523" t="s">
        <v>695</v>
      </c>
      <c r="T523" t="s">
        <v>1373</v>
      </c>
      <c r="U523" t="s">
        <v>831</v>
      </c>
      <c r="V523" t="s">
        <v>1274</v>
      </c>
      <c r="W523" t="s">
        <v>831</v>
      </c>
      <c r="X523" t="s">
        <v>2377</v>
      </c>
      <c r="Y523" t="s">
        <v>2289</v>
      </c>
      <c r="Z523" t="s">
        <v>2312</v>
      </c>
      <c r="AA523" t="s">
        <v>2562</v>
      </c>
      <c r="AB523" t="s">
        <v>1274</v>
      </c>
      <c r="AC523" t="s">
        <v>33</v>
      </c>
    </row>
    <row r="524" spans="1:29" x14ac:dyDescent="0.3">
      <c r="A524" t="s">
        <v>2180</v>
      </c>
      <c r="B524" t="s">
        <v>2056</v>
      </c>
      <c r="C524" t="s">
        <v>818</v>
      </c>
      <c r="D524" t="s">
        <v>61</v>
      </c>
      <c r="E524" t="s">
        <v>28</v>
      </c>
      <c r="F524" t="s">
        <v>758</v>
      </c>
      <c r="G524" t="s">
        <v>1375</v>
      </c>
      <c r="H524" t="s">
        <v>794</v>
      </c>
      <c r="I524" t="s">
        <v>1251</v>
      </c>
      <c r="J524" t="s">
        <v>1073</v>
      </c>
      <c r="K524" t="s">
        <v>1954</v>
      </c>
      <c r="L524" t="s">
        <v>1520</v>
      </c>
      <c r="M524" t="s">
        <v>771</v>
      </c>
      <c r="N524" t="s">
        <v>1039</v>
      </c>
      <c r="O524" t="s">
        <v>1233</v>
      </c>
      <c r="P524" t="s">
        <v>1050</v>
      </c>
      <c r="Q524" t="s">
        <v>936</v>
      </c>
      <c r="R524" t="s">
        <v>1274</v>
      </c>
      <c r="S524" t="s">
        <v>847</v>
      </c>
      <c r="T524" t="s">
        <v>1077</v>
      </c>
      <c r="U524" t="s">
        <v>831</v>
      </c>
      <c r="V524" t="s">
        <v>831</v>
      </c>
      <c r="W524" t="s">
        <v>676</v>
      </c>
      <c r="X524" t="s">
        <v>2270</v>
      </c>
      <c r="Y524" t="s">
        <v>2267</v>
      </c>
      <c r="Z524" t="s">
        <v>1008</v>
      </c>
      <c r="AA524" t="s">
        <v>666</v>
      </c>
      <c r="AB524" t="s">
        <v>1274</v>
      </c>
      <c r="AC524" t="s">
        <v>33</v>
      </c>
    </row>
    <row r="525" spans="1:29" x14ac:dyDescent="0.3">
      <c r="A525" t="s">
        <v>2182</v>
      </c>
      <c r="B525" t="s">
        <v>1890</v>
      </c>
      <c r="C525" t="s">
        <v>738</v>
      </c>
      <c r="D525" t="s">
        <v>67</v>
      </c>
      <c r="E525" t="s">
        <v>50</v>
      </c>
      <c r="F525" t="s">
        <v>714</v>
      </c>
      <c r="G525" t="s">
        <v>1375</v>
      </c>
      <c r="H525" t="s">
        <v>889</v>
      </c>
      <c r="I525" t="s">
        <v>977</v>
      </c>
      <c r="J525" t="s">
        <v>1067</v>
      </c>
      <c r="K525" t="s">
        <v>1319</v>
      </c>
      <c r="L525" t="s">
        <v>1346</v>
      </c>
      <c r="M525" t="s">
        <v>1464</v>
      </c>
      <c r="N525" t="s">
        <v>862</v>
      </c>
      <c r="O525" t="s">
        <v>1722</v>
      </c>
      <c r="P525" t="s">
        <v>652</v>
      </c>
      <c r="Q525" t="s">
        <v>666</v>
      </c>
      <c r="R525" t="s">
        <v>659</v>
      </c>
      <c r="S525" t="s">
        <v>678</v>
      </c>
      <c r="T525" t="s">
        <v>841</v>
      </c>
      <c r="U525" t="s">
        <v>676</v>
      </c>
      <c r="V525" t="s">
        <v>831</v>
      </c>
      <c r="W525" t="s">
        <v>803</v>
      </c>
      <c r="X525" t="s">
        <v>1912</v>
      </c>
      <c r="Y525" t="s">
        <v>768</v>
      </c>
      <c r="Z525" t="s">
        <v>665</v>
      </c>
      <c r="AA525" t="s">
        <v>667</v>
      </c>
      <c r="AB525" t="s">
        <v>831</v>
      </c>
      <c r="AC525" t="s">
        <v>33</v>
      </c>
    </row>
    <row r="526" spans="1:29" x14ac:dyDescent="0.3">
      <c r="A526" t="s">
        <v>2185</v>
      </c>
      <c r="B526" t="s">
        <v>2224</v>
      </c>
      <c r="C526" t="s">
        <v>738</v>
      </c>
      <c r="D526" t="s">
        <v>302</v>
      </c>
      <c r="E526" t="s">
        <v>52</v>
      </c>
      <c r="F526" t="s">
        <v>887</v>
      </c>
      <c r="G526" t="s">
        <v>1375</v>
      </c>
      <c r="H526" t="s">
        <v>835</v>
      </c>
      <c r="I526" t="s">
        <v>654</v>
      </c>
      <c r="J526" t="s">
        <v>842</v>
      </c>
      <c r="K526" t="s">
        <v>1378</v>
      </c>
      <c r="L526" t="s">
        <v>1505</v>
      </c>
      <c r="M526" t="s">
        <v>667</v>
      </c>
      <c r="N526" t="s">
        <v>877</v>
      </c>
      <c r="O526" t="s">
        <v>685</v>
      </c>
      <c r="P526" t="s">
        <v>815</v>
      </c>
      <c r="Q526" t="s">
        <v>772</v>
      </c>
      <c r="R526" t="s">
        <v>881</v>
      </c>
      <c r="S526" t="s">
        <v>830</v>
      </c>
      <c r="T526" t="s">
        <v>1435</v>
      </c>
      <c r="U526" t="s">
        <v>1274</v>
      </c>
      <c r="V526" t="s">
        <v>1274</v>
      </c>
      <c r="W526" t="s">
        <v>1274</v>
      </c>
      <c r="X526" t="s">
        <v>2524</v>
      </c>
      <c r="Y526" t="s">
        <v>2796</v>
      </c>
      <c r="Z526" t="s">
        <v>2294</v>
      </c>
      <c r="AA526" t="s">
        <v>2562</v>
      </c>
      <c r="AB526" t="s">
        <v>1274</v>
      </c>
      <c r="AC526" t="s">
        <v>33</v>
      </c>
    </row>
    <row r="527" spans="1:29" x14ac:dyDescent="0.3">
      <c r="A527" t="s">
        <v>2187</v>
      </c>
      <c r="B527" t="s">
        <v>2129</v>
      </c>
      <c r="C527" t="s">
        <v>645</v>
      </c>
      <c r="D527" t="s">
        <v>302</v>
      </c>
      <c r="E527" t="s">
        <v>41</v>
      </c>
      <c r="F527" t="s">
        <v>817</v>
      </c>
      <c r="G527" t="s">
        <v>1375</v>
      </c>
      <c r="H527" t="s">
        <v>1113</v>
      </c>
      <c r="I527" t="s">
        <v>1116</v>
      </c>
      <c r="J527" t="s">
        <v>657</v>
      </c>
      <c r="K527" t="s">
        <v>996</v>
      </c>
      <c r="L527" t="s">
        <v>1849</v>
      </c>
      <c r="M527" t="s">
        <v>663</v>
      </c>
      <c r="N527" t="s">
        <v>1103</v>
      </c>
      <c r="O527" t="s">
        <v>695</v>
      </c>
      <c r="P527" t="s">
        <v>2981</v>
      </c>
      <c r="Q527" t="s">
        <v>1274</v>
      </c>
      <c r="R527" t="s">
        <v>668</v>
      </c>
      <c r="S527" t="s">
        <v>699</v>
      </c>
      <c r="T527" t="s">
        <v>761</v>
      </c>
      <c r="U527" t="s">
        <v>676</v>
      </c>
      <c r="V527" t="s">
        <v>1274</v>
      </c>
      <c r="W527" t="s">
        <v>676</v>
      </c>
      <c r="X527" t="s">
        <v>2982</v>
      </c>
      <c r="Y527" t="s">
        <v>721</v>
      </c>
      <c r="Z527" t="s">
        <v>2432</v>
      </c>
      <c r="AA527" t="s">
        <v>706</v>
      </c>
      <c r="AB527" t="s">
        <v>831</v>
      </c>
      <c r="AC527" t="s">
        <v>33</v>
      </c>
    </row>
    <row r="528" spans="1:29" x14ac:dyDescent="0.3">
      <c r="A528" t="s">
        <v>2188</v>
      </c>
      <c r="B528" t="s">
        <v>606</v>
      </c>
      <c r="C528" t="s">
        <v>834</v>
      </c>
      <c r="D528" t="s">
        <v>294</v>
      </c>
      <c r="E528" t="s">
        <v>28</v>
      </c>
      <c r="F528" t="s">
        <v>737</v>
      </c>
      <c r="G528" t="s">
        <v>1375</v>
      </c>
      <c r="H528" t="s">
        <v>1108</v>
      </c>
      <c r="I528" t="s">
        <v>2465</v>
      </c>
      <c r="J528" t="s">
        <v>2398</v>
      </c>
      <c r="K528" t="s">
        <v>949</v>
      </c>
      <c r="L528" t="s">
        <v>2613</v>
      </c>
      <c r="M528" t="s">
        <v>753</v>
      </c>
      <c r="N528" t="s">
        <v>655</v>
      </c>
      <c r="O528" t="s">
        <v>744</v>
      </c>
      <c r="P528" t="s">
        <v>771</v>
      </c>
      <c r="Q528" t="s">
        <v>772</v>
      </c>
      <c r="R528" t="s">
        <v>754</v>
      </c>
      <c r="S528" t="s">
        <v>814</v>
      </c>
      <c r="T528" t="s">
        <v>1692</v>
      </c>
      <c r="U528" t="s">
        <v>2449</v>
      </c>
      <c r="V528" t="s">
        <v>1274</v>
      </c>
      <c r="W528" t="s">
        <v>2449</v>
      </c>
      <c r="X528" t="s">
        <v>2983</v>
      </c>
      <c r="Y528" t="s">
        <v>2984</v>
      </c>
      <c r="Z528" t="s">
        <v>2965</v>
      </c>
      <c r="AA528" t="s">
        <v>2985</v>
      </c>
      <c r="AB528" t="s">
        <v>2410</v>
      </c>
      <c r="AC528" t="s">
        <v>33</v>
      </c>
    </row>
    <row r="529" spans="1:29" x14ac:dyDescent="0.3">
      <c r="A529" t="s">
        <v>2190</v>
      </c>
      <c r="B529" t="s">
        <v>594</v>
      </c>
      <c r="C529" t="s">
        <v>645</v>
      </c>
      <c r="D529" t="s">
        <v>319</v>
      </c>
      <c r="E529" t="s">
        <v>36</v>
      </c>
      <c r="F529" t="s">
        <v>714</v>
      </c>
      <c r="G529" t="s">
        <v>1375</v>
      </c>
      <c r="H529" t="s">
        <v>1108</v>
      </c>
      <c r="I529" t="s">
        <v>825</v>
      </c>
      <c r="J529" t="s">
        <v>974</v>
      </c>
      <c r="K529" t="s">
        <v>1248</v>
      </c>
      <c r="L529" t="s">
        <v>1368</v>
      </c>
      <c r="M529" t="s">
        <v>840</v>
      </c>
      <c r="N529" t="s">
        <v>707</v>
      </c>
      <c r="O529" t="s">
        <v>894</v>
      </c>
      <c r="P529" t="s">
        <v>1017</v>
      </c>
      <c r="Q529" t="s">
        <v>879</v>
      </c>
      <c r="R529" t="s">
        <v>1274</v>
      </c>
      <c r="S529" t="s">
        <v>742</v>
      </c>
      <c r="T529" t="s">
        <v>1183</v>
      </c>
      <c r="U529" t="s">
        <v>1274</v>
      </c>
      <c r="V529" t="s">
        <v>1274</v>
      </c>
      <c r="W529" t="s">
        <v>1274</v>
      </c>
      <c r="X529" t="s">
        <v>2685</v>
      </c>
      <c r="Y529" t="s">
        <v>2902</v>
      </c>
      <c r="Z529" t="s">
        <v>1008</v>
      </c>
      <c r="AA529" t="s">
        <v>2483</v>
      </c>
      <c r="AB529" t="s">
        <v>1274</v>
      </c>
      <c r="AC529" t="s">
        <v>33</v>
      </c>
    </row>
    <row r="530" spans="1:29" x14ac:dyDescent="0.3">
      <c r="A530" t="s">
        <v>2191</v>
      </c>
      <c r="B530" t="s">
        <v>2183</v>
      </c>
      <c r="C530" t="s">
        <v>818</v>
      </c>
      <c r="D530" t="s">
        <v>67</v>
      </c>
      <c r="E530" t="s">
        <v>28</v>
      </c>
      <c r="F530" t="s">
        <v>805</v>
      </c>
      <c r="G530" t="s">
        <v>1375</v>
      </c>
      <c r="H530" t="s">
        <v>1100</v>
      </c>
      <c r="I530" t="s">
        <v>927</v>
      </c>
      <c r="J530" t="s">
        <v>1153</v>
      </c>
      <c r="K530" t="s">
        <v>1234</v>
      </c>
      <c r="L530" t="s">
        <v>1319</v>
      </c>
      <c r="M530" t="s">
        <v>753</v>
      </c>
      <c r="N530" t="s">
        <v>811</v>
      </c>
      <c r="O530" t="s">
        <v>727</v>
      </c>
      <c r="P530" t="s">
        <v>848</v>
      </c>
      <c r="Q530" t="s">
        <v>1274</v>
      </c>
      <c r="R530" t="s">
        <v>790</v>
      </c>
      <c r="S530" t="s">
        <v>1169</v>
      </c>
      <c r="T530" t="s">
        <v>979</v>
      </c>
      <c r="U530" t="s">
        <v>2285</v>
      </c>
      <c r="V530" t="s">
        <v>1274</v>
      </c>
      <c r="W530" t="s">
        <v>1274</v>
      </c>
      <c r="X530" t="s">
        <v>2953</v>
      </c>
      <c r="Y530" t="s">
        <v>2918</v>
      </c>
      <c r="Z530" t="s">
        <v>2395</v>
      </c>
      <c r="AA530" t="s">
        <v>2955</v>
      </c>
      <c r="AB530" t="s">
        <v>2285</v>
      </c>
      <c r="AC530" t="s">
        <v>33</v>
      </c>
    </row>
    <row r="531" spans="1:29" x14ac:dyDescent="0.3">
      <c r="A531" t="s">
        <v>2193</v>
      </c>
      <c r="B531" t="s">
        <v>551</v>
      </c>
      <c r="C531" t="s">
        <v>946</v>
      </c>
      <c r="D531" t="s">
        <v>57</v>
      </c>
      <c r="E531" t="s">
        <v>52</v>
      </c>
      <c r="F531" t="s">
        <v>792</v>
      </c>
      <c r="G531" t="s">
        <v>1375</v>
      </c>
      <c r="H531" t="s">
        <v>1095</v>
      </c>
      <c r="I531" t="s">
        <v>1251</v>
      </c>
      <c r="J531" t="s">
        <v>1474</v>
      </c>
      <c r="K531" t="s">
        <v>843</v>
      </c>
      <c r="L531" t="s">
        <v>1810</v>
      </c>
      <c r="M531" t="s">
        <v>919</v>
      </c>
      <c r="N531" t="s">
        <v>1115</v>
      </c>
      <c r="O531" t="s">
        <v>654</v>
      </c>
      <c r="P531" t="s">
        <v>1598</v>
      </c>
      <c r="Q531" t="s">
        <v>689</v>
      </c>
      <c r="R531" t="s">
        <v>689</v>
      </c>
      <c r="S531" t="s">
        <v>844</v>
      </c>
      <c r="T531" t="s">
        <v>686</v>
      </c>
      <c r="U531" t="s">
        <v>831</v>
      </c>
      <c r="V531" t="s">
        <v>831</v>
      </c>
      <c r="W531" t="s">
        <v>676</v>
      </c>
      <c r="X531" t="s">
        <v>2737</v>
      </c>
      <c r="Y531" t="s">
        <v>2369</v>
      </c>
      <c r="Z531" t="s">
        <v>756</v>
      </c>
      <c r="AA531" t="s">
        <v>666</v>
      </c>
      <c r="AB531" t="s">
        <v>1274</v>
      </c>
      <c r="AC531" t="s">
        <v>33</v>
      </c>
    </row>
    <row r="532" spans="1:29" x14ac:dyDescent="0.3">
      <c r="A532" t="s">
        <v>2195</v>
      </c>
      <c r="B532" t="s">
        <v>229</v>
      </c>
      <c r="C532" t="s">
        <v>1061</v>
      </c>
      <c r="D532" t="s">
        <v>69</v>
      </c>
      <c r="E532" t="s">
        <v>28</v>
      </c>
      <c r="F532" t="s">
        <v>850</v>
      </c>
      <c r="G532" t="s">
        <v>1375</v>
      </c>
      <c r="H532" t="s">
        <v>1061</v>
      </c>
      <c r="I532" t="s">
        <v>1274</v>
      </c>
      <c r="J532" t="s">
        <v>1092</v>
      </c>
      <c r="K532" t="s">
        <v>1926</v>
      </c>
      <c r="L532" t="s">
        <v>2538</v>
      </c>
      <c r="M532" t="s">
        <v>1274</v>
      </c>
      <c r="N532" t="s">
        <v>986</v>
      </c>
      <c r="O532" t="s">
        <v>820</v>
      </c>
      <c r="P532" t="s">
        <v>1042</v>
      </c>
      <c r="Q532" t="s">
        <v>1274</v>
      </c>
      <c r="R532" t="s">
        <v>753</v>
      </c>
      <c r="S532" t="s">
        <v>849</v>
      </c>
      <c r="T532" t="s">
        <v>923</v>
      </c>
      <c r="U532" t="s">
        <v>2410</v>
      </c>
      <c r="V532" t="s">
        <v>1274</v>
      </c>
      <c r="W532" t="s">
        <v>2285</v>
      </c>
      <c r="X532" t="s">
        <v>2986</v>
      </c>
      <c r="Y532" t="s">
        <v>2987</v>
      </c>
      <c r="Z532" t="s">
        <v>2410</v>
      </c>
      <c r="AA532" t="s">
        <v>2961</v>
      </c>
      <c r="AB532" t="s">
        <v>2285</v>
      </c>
      <c r="AC532" t="s">
        <v>33</v>
      </c>
    </row>
    <row r="533" spans="1:29" x14ac:dyDescent="0.3">
      <c r="A533" t="s">
        <v>2196</v>
      </c>
      <c r="B533" t="s">
        <v>558</v>
      </c>
      <c r="C533" t="s">
        <v>818</v>
      </c>
      <c r="D533" t="s">
        <v>55</v>
      </c>
      <c r="E533" t="s">
        <v>41</v>
      </c>
      <c r="F533" t="s">
        <v>805</v>
      </c>
      <c r="G533" t="s">
        <v>1375</v>
      </c>
      <c r="H533" t="s">
        <v>1024</v>
      </c>
      <c r="I533" t="s">
        <v>779</v>
      </c>
      <c r="J533" t="s">
        <v>1210</v>
      </c>
      <c r="K533" t="s">
        <v>1732</v>
      </c>
      <c r="L533" t="s">
        <v>2988</v>
      </c>
      <c r="M533" t="s">
        <v>755</v>
      </c>
      <c r="N533" t="s">
        <v>935</v>
      </c>
      <c r="O533" t="s">
        <v>658</v>
      </c>
      <c r="P533" t="s">
        <v>780</v>
      </c>
      <c r="Q533" t="s">
        <v>929</v>
      </c>
      <c r="R533" t="s">
        <v>1274</v>
      </c>
      <c r="S533" t="s">
        <v>1126</v>
      </c>
      <c r="T533" t="s">
        <v>731</v>
      </c>
      <c r="U533" t="s">
        <v>1274</v>
      </c>
      <c r="V533" t="s">
        <v>1274</v>
      </c>
      <c r="W533" t="s">
        <v>831</v>
      </c>
      <c r="X533" t="s">
        <v>1797</v>
      </c>
      <c r="Y533" t="s">
        <v>2428</v>
      </c>
      <c r="Z533" t="s">
        <v>919</v>
      </c>
      <c r="AA533" t="s">
        <v>768</v>
      </c>
      <c r="AB533" t="s">
        <v>1274</v>
      </c>
      <c r="AC533" t="s">
        <v>33</v>
      </c>
    </row>
    <row r="534" spans="1:29" x14ac:dyDescent="0.3">
      <c r="A534" t="s">
        <v>2198</v>
      </c>
      <c r="B534" t="s">
        <v>2235</v>
      </c>
      <c r="C534" t="s">
        <v>834</v>
      </c>
      <c r="D534" t="s">
        <v>321</v>
      </c>
      <c r="E534" t="s">
        <v>52</v>
      </c>
      <c r="F534" t="s">
        <v>737</v>
      </c>
      <c r="G534" t="s">
        <v>1375</v>
      </c>
      <c r="H534" t="s">
        <v>1024</v>
      </c>
      <c r="I534" t="s">
        <v>724</v>
      </c>
      <c r="J534" t="s">
        <v>843</v>
      </c>
      <c r="K534" t="s">
        <v>1894</v>
      </c>
      <c r="L534" t="s">
        <v>1319</v>
      </c>
      <c r="M534" t="s">
        <v>766</v>
      </c>
      <c r="N534" t="s">
        <v>1075</v>
      </c>
      <c r="O534" t="s">
        <v>1205</v>
      </c>
      <c r="P534" t="s">
        <v>683</v>
      </c>
      <c r="Q534" t="s">
        <v>662</v>
      </c>
      <c r="R534" t="s">
        <v>1274</v>
      </c>
      <c r="S534" t="s">
        <v>1676</v>
      </c>
      <c r="T534" t="s">
        <v>766</v>
      </c>
      <c r="U534" t="s">
        <v>1274</v>
      </c>
      <c r="V534" t="s">
        <v>831</v>
      </c>
      <c r="W534" t="s">
        <v>831</v>
      </c>
      <c r="X534" t="s">
        <v>2334</v>
      </c>
      <c r="Y534" t="s">
        <v>2795</v>
      </c>
      <c r="Z534" t="s">
        <v>667</v>
      </c>
      <c r="AA534" t="s">
        <v>2284</v>
      </c>
      <c r="AB534" t="s">
        <v>1274</v>
      </c>
      <c r="AC534" t="s">
        <v>33</v>
      </c>
    </row>
    <row r="535" spans="1:29" x14ac:dyDescent="0.3">
      <c r="A535" t="s">
        <v>2199</v>
      </c>
      <c r="B535" t="s">
        <v>2131</v>
      </c>
      <c r="C535" t="s">
        <v>793</v>
      </c>
      <c r="D535" t="s">
        <v>47</v>
      </c>
      <c r="E535" t="s">
        <v>28</v>
      </c>
      <c r="F535" t="s">
        <v>691</v>
      </c>
      <c r="G535" t="s">
        <v>1375</v>
      </c>
      <c r="H535" t="s">
        <v>1024</v>
      </c>
      <c r="I535" t="s">
        <v>894</v>
      </c>
      <c r="J535" t="s">
        <v>1105</v>
      </c>
      <c r="K535" t="s">
        <v>1500</v>
      </c>
      <c r="L535" t="s">
        <v>677</v>
      </c>
      <c r="M535" t="s">
        <v>727</v>
      </c>
      <c r="N535" t="s">
        <v>1580</v>
      </c>
      <c r="O535" t="s">
        <v>1235</v>
      </c>
      <c r="P535" t="s">
        <v>1274</v>
      </c>
      <c r="Q535" t="s">
        <v>706</v>
      </c>
      <c r="R535" t="s">
        <v>782</v>
      </c>
      <c r="S535" t="s">
        <v>1274</v>
      </c>
      <c r="T535" t="s">
        <v>825</v>
      </c>
      <c r="U535" t="s">
        <v>1274</v>
      </c>
      <c r="V535" t="s">
        <v>831</v>
      </c>
      <c r="W535" t="s">
        <v>1274</v>
      </c>
      <c r="X535" t="s">
        <v>2573</v>
      </c>
      <c r="Y535" t="s">
        <v>2465</v>
      </c>
      <c r="Z535" t="s">
        <v>733</v>
      </c>
      <c r="AA535" t="s">
        <v>2522</v>
      </c>
      <c r="AB535" t="s">
        <v>1274</v>
      </c>
      <c r="AC535" t="s">
        <v>33</v>
      </c>
    </row>
    <row r="536" spans="1:29" x14ac:dyDescent="0.3">
      <c r="A536" t="s">
        <v>2201</v>
      </c>
      <c r="B536" t="s">
        <v>2106</v>
      </c>
      <c r="C536" t="s">
        <v>715</v>
      </c>
      <c r="D536" t="s">
        <v>321</v>
      </c>
      <c r="E536" t="s">
        <v>41</v>
      </c>
      <c r="F536" t="s">
        <v>758</v>
      </c>
      <c r="G536" t="s">
        <v>1375</v>
      </c>
      <c r="H536" t="s">
        <v>874</v>
      </c>
      <c r="I536" t="s">
        <v>942</v>
      </c>
      <c r="J536" t="s">
        <v>1005</v>
      </c>
      <c r="K536" t="s">
        <v>1388</v>
      </c>
      <c r="L536" t="s">
        <v>2189</v>
      </c>
      <c r="M536" t="s">
        <v>688</v>
      </c>
      <c r="N536" t="s">
        <v>1004</v>
      </c>
      <c r="O536" t="s">
        <v>658</v>
      </c>
      <c r="P536" t="s">
        <v>1039</v>
      </c>
      <c r="Q536" t="s">
        <v>929</v>
      </c>
      <c r="R536" t="s">
        <v>1274</v>
      </c>
      <c r="S536" t="s">
        <v>673</v>
      </c>
      <c r="T536" t="s">
        <v>1089</v>
      </c>
      <c r="U536" t="s">
        <v>1274</v>
      </c>
      <c r="V536" t="s">
        <v>1274</v>
      </c>
      <c r="W536" t="s">
        <v>1274</v>
      </c>
      <c r="X536" t="s">
        <v>2633</v>
      </c>
      <c r="Y536" t="s">
        <v>2285</v>
      </c>
      <c r="Z536" t="s">
        <v>2312</v>
      </c>
      <c r="AA536" t="s">
        <v>2387</v>
      </c>
      <c r="AB536" t="s">
        <v>1274</v>
      </c>
      <c r="AC536" t="s">
        <v>33</v>
      </c>
    </row>
    <row r="537" spans="1:29" x14ac:dyDescent="0.3">
      <c r="A537" t="s">
        <v>2204</v>
      </c>
      <c r="B537" t="s">
        <v>2230</v>
      </c>
      <c r="C537" t="s">
        <v>793</v>
      </c>
      <c r="D537" t="s">
        <v>316</v>
      </c>
      <c r="E537" t="s">
        <v>41</v>
      </c>
      <c r="F537" t="s">
        <v>714</v>
      </c>
      <c r="G537" t="s">
        <v>1375</v>
      </c>
      <c r="H537" t="s">
        <v>1037</v>
      </c>
      <c r="I537" t="s">
        <v>2477</v>
      </c>
      <c r="J537" t="s">
        <v>2816</v>
      </c>
      <c r="K537" t="s">
        <v>1388</v>
      </c>
      <c r="L537" t="s">
        <v>2189</v>
      </c>
      <c r="M537" t="s">
        <v>1274</v>
      </c>
      <c r="N537" t="s">
        <v>1178</v>
      </c>
      <c r="O537" t="s">
        <v>682</v>
      </c>
      <c r="P537" t="s">
        <v>724</v>
      </c>
      <c r="Q537" t="s">
        <v>706</v>
      </c>
      <c r="R537" t="s">
        <v>1274</v>
      </c>
      <c r="S537" t="s">
        <v>806</v>
      </c>
      <c r="T537" t="s">
        <v>1353</v>
      </c>
      <c r="U537" t="s">
        <v>2410</v>
      </c>
      <c r="V537" t="s">
        <v>1274</v>
      </c>
      <c r="W537" t="s">
        <v>2285</v>
      </c>
      <c r="X537" t="s">
        <v>2989</v>
      </c>
      <c r="Y537" t="s">
        <v>2990</v>
      </c>
      <c r="Z537" t="s">
        <v>2294</v>
      </c>
      <c r="AA537" t="s">
        <v>2991</v>
      </c>
      <c r="AB537" t="s">
        <v>2285</v>
      </c>
      <c r="AC537" t="s">
        <v>33</v>
      </c>
    </row>
    <row r="538" spans="1:29" x14ac:dyDescent="0.3">
      <c r="A538" t="s">
        <v>2205</v>
      </c>
      <c r="B538" t="s">
        <v>2218</v>
      </c>
      <c r="C538" t="s">
        <v>834</v>
      </c>
      <c r="D538" t="s">
        <v>323</v>
      </c>
      <c r="E538" t="s">
        <v>41</v>
      </c>
      <c r="F538" t="s">
        <v>860</v>
      </c>
      <c r="G538" t="s">
        <v>1375</v>
      </c>
      <c r="H538" t="s">
        <v>902</v>
      </c>
      <c r="I538" t="s">
        <v>665</v>
      </c>
      <c r="J538" t="s">
        <v>1269</v>
      </c>
      <c r="K538" t="s">
        <v>1438</v>
      </c>
      <c r="L538" t="s">
        <v>1388</v>
      </c>
      <c r="M538" t="s">
        <v>1151</v>
      </c>
      <c r="N538" t="s">
        <v>721</v>
      </c>
      <c r="O538" t="s">
        <v>746</v>
      </c>
      <c r="P538" t="s">
        <v>770</v>
      </c>
      <c r="Q538" t="s">
        <v>1008</v>
      </c>
      <c r="R538" t="s">
        <v>1274</v>
      </c>
      <c r="S538" t="s">
        <v>957</v>
      </c>
      <c r="T538" t="s">
        <v>774</v>
      </c>
      <c r="U538" t="s">
        <v>2285</v>
      </c>
      <c r="V538" t="s">
        <v>1274</v>
      </c>
      <c r="W538" t="s">
        <v>2285</v>
      </c>
      <c r="X538" t="s">
        <v>2992</v>
      </c>
      <c r="Y538" t="s">
        <v>2993</v>
      </c>
      <c r="Z538" t="s">
        <v>2546</v>
      </c>
      <c r="AA538" t="s">
        <v>2994</v>
      </c>
      <c r="AB538" t="s">
        <v>2285</v>
      </c>
      <c r="AC538" t="s">
        <v>33</v>
      </c>
    </row>
    <row r="539" spans="1:29" x14ac:dyDescent="0.3">
      <c r="A539" t="s">
        <v>2207</v>
      </c>
      <c r="B539" t="s">
        <v>181</v>
      </c>
      <c r="C539" t="s">
        <v>946</v>
      </c>
      <c r="D539" t="s">
        <v>55</v>
      </c>
      <c r="E539" t="s">
        <v>52</v>
      </c>
      <c r="F539" t="s">
        <v>860</v>
      </c>
      <c r="G539" t="s">
        <v>1375</v>
      </c>
      <c r="H539" t="s">
        <v>902</v>
      </c>
      <c r="I539" t="s">
        <v>1455</v>
      </c>
      <c r="J539" t="s">
        <v>1450</v>
      </c>
      <c r="K539" t="s">
        <v>1351</v>
      </c>
      <c r="L539" t="s">
        <v>1066</v>
      </c>
      <c r="M539" t="s">
        <v>683</v>
      </c>
      <c r="N539" t="s">
        <v>1393</v>
      </c>
      <c r="O539" t="s">
        <v>1171</v>
      </c>
      <c r="P539" t="s">
        <v>1274</v>
      </c>
      <c r="Q539" t="s">
        <v>688</v>
      </c>
      <c r="R539" t="s">
        <v>706</v>
      </c>
      <c r="S539" t="s">
        <v>685</v>
      </c>
      <c r="T539" t="s">
        <v>1256</v>
      </c>
      <c r="U539" t="s">
        <v>1274</v>
      </c>
      <c r="V539" t="s">
        <v>831</v>
      </c>
      <c r="W539" t="s">
        <v>831</v>
      </c>
      <c r="X539" t="s">
        <v>2600</v>
      </c>
      <c r="Y539" t="s">
        <v>2796</v>
      </c>
      <c r="Z539" t="s">
        <v>2449</v>
      </c>
      <c r="AA539" t="s">
        <v>2504</v>
      </c>
      <c r="AB539" t="s">
        <v>1274</v>
      </c>
      <c r="AC539" t="s">
        <v>33</v>
      </c>
    </row>
    <row r="540" spans="1:29" x14ac:dyDescent="0.3">
      <c r="A540" t="s">
        <v>2209</v>
      </c>
      <c r="B540" t="s">
        <v>2237</v>
      </c>
      <c r="C540" t="s">
        <v>931</v>
      </c>
      <c r="D540" t="s">
        <v>316</v>
      </c>
      <c r="E540" t="s">
        <v>28</v>
      </c>
      <c r="F540" t="s">
        <v>775</v>
      </c>
      <c r="G540" t="s">
        <v>1375</v>
      </c>
      <c r="H540" t="s">
        <v>902</v>
      </c>
      <c r="I540" t="s">
        <v>704</v>
      </c>
      <c r="J540" t="s">
        <v>1565</v>
      </c>
      <c r="K540" t="s">
        <v>1319</v>
      </c>
      <c r="L540" t="s">
        <v>1377</v>
      </c>
      <c r="M540" t="s">
        <v>1193</v>
      </c>
      <c r="N540" t="s">
        <v>1042</v>
      </c>
      <c r="O540" t="s">
        <v>1409</v>
      </c>
      <c r="P540" t="s">
        <v>937</v>
      </c>
      <c r="Q540" t="s">
        <v>1274</v>
      </c>
      <c r="R540" t="s">
        <v>848</v>
      </c>
      <c r="S540" t="s">
        <v>1395</v>
      </c>
      <c r="T540" t="s">
        <v>744</v>
      </c>
      <c r="U540" t="s">
        <v>1274</v>
      </c>
      <c r="V540" t="s">
        <v>1274</v>
      </c>
      <c r="W540" t="s">
        <v>1274</v>
      </c>
      <c r="X540" t="s">
        <v>2899</v>
      </c>
      <c r="Y540" t="s">
        <v>2780</v>
      </c>
      <c r="Z540" t="s">
        <v>2352</v>
      </c>
      <c r="AA540" t="s">
        <v>2995</v>
      </c>
      <c r="AB540" t="s">
        <v>1274</v>
      </c>
      <c r="AC540" t="s">
        <v>33</v>
      </c>
    </row>
    <row r="541" spans="1:29" x14ac:dyDescent="0.3">
      <c r="A541" t="s">
        <v>2211</v>
      </c>
      <c r="B541" t="s">
        <v>2212</v>
      </c>
      <c r="C541" t="s">
        <v>738</v>
      </c>
      <c r="D541" t="s">
        <v>297</v>
      </c>
      <c r="E541" t="s">
        <v>52</v>
      </c>
      <c r="F541" t="s">
        <v>792</v>
      </c>
      <c r="G541" t="s">
        <v>1375</v>
      </c>
      <c r="H541" t="s">
        <v>671</v>
      </c>
      <c r="I541" t="s">
        <v>2285</v>
      </c>
      <c r="J541" t="s">
        <v>1006</v>
      </c>
      <c r="K541" t="s">
        <v>1732</v>
      </c>
      <c r="L541" t="s">
        <v>656</v>
      </c>
      <c r="M541" t="s">
        <v>1274</v>
      </c>
      <c r="N541" t="s">
        <v>1353</v>
      </c>
      <c r="O541" t="s">
        <v>730</v>
      </c>
      <c r="P541" t="s">
        <v>1274</v>
      </c>
      <c r="Q541" t="s">
        <v>1274</v>
      </c>
      <c r="R541" t="s">
        <v>1274</v>
      </c>
      <c r="S541" t="s">
        <v>1213</v>
      </c>
      <c r="T541" t="s">
        <v>1002</v>
      </c>
      <c r="U541" t="s">
        <v>2285</v>
      </c>
      <c r="V541" t="s">
        <v>1274</v>
      </c>
      <c r="W541" t="s">
        <v>2285</v>
      </c>
      <c r="X541" t="s">
        <v>2996</v>
      </c>
      <c r="Y541" t="s">
        <v>2967</v>
      </c>
      <c r="Z541" t="s">
        <v>2775</v>
      </c>
      <c r="AA541" t="s">
        <v>2997</v>
      </c>
      <c r="AB541" t="s">
        <v>2285</v>
      </c>
      <c r="AC541" t="s">
        <v>33</v>
      </c>
    </row>
    <row r="542" spans="1:29" x14ac:dyDescent="0.3">
      <c r="A542" t="s">
        <v>2213</v>
      </c>
      <c r="B542" t="s">
        <v>2170</v>
      </c>
      <c r="C542" t="s">
        <v>793</v>
      </c>
      <c r="D542" t="s">
        <v>345</v>
      </c>
      <c r="E542" t="s">
        <v>36</v>
      </c>
      <c r="F542" t="s">
        <v>758</v>
      </c>
      <c r="G542" t="s">
        <v>1375</v>
      </c>
      <c r="H542" t="s">
        <v>671</v>
      </c>
      <c r="I542" t="s">
        <v>1071</v>
      </c>
      <c r="J542" t="s">
        <v>1621</v>
      </c>
      <c r="K542" t="s">
        <v>1377</v>
      </c>
      <c r="L542" t="s">
        <v>1377</v>
      </c>
      <c r="M542" t="s">
        <v>734</v>
      </c>
      <c r="N542" t="s">
        <v>828</v>
      </c>
      <c r="O542" t="s">
        <v>704</v>
      </c>
      <c r="P542" t="s">
        <v>2292</v>
      </c>
      <c r="Q542" t="s">
        <v>1274</v>
      </c>
      <c r="R542" t="s">
        <v>1274</v>
      </c>
      <c r="S542" t="s">
        <v>1353</v>
      </c>
      <c r="T542" t="s">
        <v>722</v>
      </c>
      <c r="U542" t="s">
        <v>831</v>
      </c>
      <c r="V542" t="s">
        <v>1274</v>
      </c>
      <c r="W542" t="s">
        <v>831</v>
      </c>
      <c r="X542" t="s">
        <v>2296</v>
      </c>
      <c r="Y542" t="s">
        <v>687</v>
      </c>
      <c r="Z542" t="s">
        <v>2316</v>
      </c>
      <c r="AA542" t="s">
        <v>773</v>
      </c>
      <c r="AB542" t="s">
        <v>1274</v>
      </c>
      <c r="AC542" t="s">
        <v>33</v>
      </c>
    </row>
    <row r="543" spans="1:29" x14ac:dyDescent="0.3">
      <c r="A543" t="s">
        <v>2214</v>
      </c>
      <c r="B543" t="s">
        <v>2194</v>
      </c>
      <c r="C543" t="s">
        <v>738</v>
      </c>
      <c r="D543" t="s">
        <v>45</v>
      </c>
      <c r="E543" t="s">
        <v>52</v>
      </c>
      <c r="F543" t="s">
        <v>714</v>
      </c>
      <c r="G543" t="s">
        <v>1375</v>
      </c>
      <c r="H543" t="s">
        <v>692</v>
      </c>
      <c r="I543" t="s">
        <v>824</v>
      </c>
      <c r="J543" t="s">
        <v>1342</v>
      </c>
      <c r="K543" t="s">
        <v>2189</v>
      </c>
      <c r="L543" t="s">
        <v>1438</v>
      </c>
      <c r="M543" t="s">
        <v>1274</v>
      </c>
      <c r="N543" t="s">
        <v>1213</v>
      </c>
      <c r="O543" t="s">
        <v>1056</v>
      </c>
      <c r="P543" t="s">
        <v>844</v>
      </c>
      <c r="Q543" t="s">
        <v>665</v>
      </c>
      <c r="R543" t="s">
        <v>755</v>
      </c>
      <c r="S543" t="s">
        <v>1274</v>
      </c>
      <c r="T543" t="s">
        <v>673</v>
      </c>
      <c r="U543" t="s">
        <v>1274</v>
      </c>
      <c r="V543" t="s">
        <v>1274</v>
      </c>
      <c r="W543" t="s">
        <v>1274</v>
      </c>
      <c r="X543" t="s">
        <v>2447</v>
      </c>
      <c r="Y543" t="s">
        <v>2956</v>
      </c>
      <c r="Z543" t="s">
        <v>910</v>
      </c>
      <c r="AA543" t="s">
        <v>2946</v>
      </c>
      <c r="AB543" t="s">
        <v>1274</v>
      </c>
      <c r="AC543" t="s">
        <v>33</v>
      </c>
    </row>
    <row r="544" spans="1:29" x14ac:dyDescent="0.3">
      <c r="A544" t="s">
        <v>2216</v>
      </c>
      <c r="B544" t="s">
        <v>2167</v>
      </c>
      <c r="C544" t="s">
        <v>931</v>
      </c>
      <c r="D544" t="s">
        <v>59</v>
      </c>
      <c r="E544" t="s">
        <v>52</v>
      </c>
      <c r="F544" t="s">
        <v>758</v>
      </c>
      <c r="G544" t="s">
        <v>1375</v>
      </c>
      <c r="H544" t="s">
        <v>993</v>
      </c>
      <c r="I544" t="s">
        <v>881</v>
      </c>
      <c r="J544" t="s">
        <v>1012</v>
      </c>
      <c r="K544" t="s">
        <v>2149</v>
      </c>
      <c r="L544" t="s">
        <v>1926</v>
      </c>
      <c r="M544" t="s">
        <v>881</v>
      </c>
      <c r="N544" t="s">
        <v>825</v>
      </c>
      <c r="O544" t="s">
        <v>844</v>
      </c>
      <c r="P544" t="s">
        <v>1274</v>
      </c>
      <c r="Q544" t="s">
        <v>1274</v>
      </c>
      <c r="R544" t="s">
        <v>1274</v>
      </c>
      <c r="S544" t="s">
        <v>846</v>
      </c>
      <c r="T544" t="s">
        <v>1075</v>
      </c>
      <c r="U544" t="s">
        <v>1274</v>
      </c>
      <c r="V544" t="s">
        <v>1274</v>
      </c>
      <c r="W544" t="s">
        <v>1274</v>
      </c>
      <c r="X544" t="s">
        <v>2998</v>
      </c>
      <c r="Y544" t="s">
        <v>2926</v>
      </c>
      <c r="Z544" t="s">
        <v>2352</v>
      </c>
      <c r="AA544" t="s">
        <v>2999</v>
      </c>
      <c r="AB544" t="s">
        <v>1274</v>
      </c>
      <c r="AC544" t="s">
        <v>33</v>
      </c>
    </row>
    <row r="545" spans="1:29" x14ac:dyDescent="0.3">
      <c r="A545" t="s">
        <v>2217</v>
      </c>
      <c r="B545" t="s">
        <v>2177</v>
      </c>
      <c r="C545" t="s">
        <v>793</v>
      </c>
      <c r="D545" t="s">
        <v>345</v>
      </c>
      <c r="E545" t="s">
        <v>28</v>
      </c>
      <c r="F545" t="s">
        <v>758</v>
      </c>
      <c r="G545" t="s">
        <v>1375</v>
      </c>
      <c r="H545" t="s">
        <v>715</v>
      </c>
      <c r="I545" t="s">
        <v>780</v>
      </c>
      <c r="J545" t="s">
        <v>989</v>
      </c>
      <c r="K545" t="s">
        <v>1974</v>
      </c>
      <c r="L545" t="s">
        <v>1894</v>
      </c>
      <c r="M545" t="s">
        <v>877</v>
      </c>
      <c r="N545" t="s">
        <v>916</v>
      </c>
      <c r="O545" t="s">
        <v>1071</v>
      </c>
      <c r="P545" t="s">
        <v>724</v>
      </c>
      <c r="Q545" t="s">
        <v>756</v>
      </c>
      <c r="R545" t="s">
        <v>1274</v>
      </c>
      <c r="S545" t="s">
        <v>1274</v>
      </c>
      <c r="T545" t="s">
        <v>702</v>
      </c>
      <c r="U545" t="s">
        <v>831</v>
      </c>
      <c r="V545" t="s">
        <v>1274</v>
      </c>
      <c r="W545" t="s">
        <v>831</v>
      </c>
      <c r="X545" t="s">
        <v>2785</v>
      </c>
      <c r="Y545" t="s">
        <v>2266</v>
      </c>
      <c r="Z545" t="s">
        <v>2266</v>
      </c>
      <c r="AA545" t="s">
        <v>2541</v>
      </c>
      <c r="AB545" t="s">
        <v>1274</v>
      </c>
      <c r="AC545" t="s">
        <v>33</v>
      </c>
    </row>
    <row r="546" spans="1:29" x14ac:dyDescent="0.3">
      <c r="A546" t="s">
        <v>2219</v>
      </c>
      <c r="B546" t="s">
        <v>2215</v>
      </c>
      <c r="C546" t="s">
        <v>738</v>
      </c>
      <c r="D546" t="s">
        <v>57</v>
      </c>
      <c r="E546" t="s">
        <v>36</v>
      </c>
      <c r="F546" t="s">
        <v>775</v>
      </c>
      <c r="G546" t="s">
        <v>1375</v>
      </c>
      <c r="H546" t="s">
        <v>738</v>
      </c>
      <c r="I546" t="s">
        <v>2285</v>
      </c>
      <c r="J546" t="s">
        <v>1715</v>
      </c>
      <c r="K546" t="s">
        <v>1865</v>
      </c>
      <c r="L546" t="s">
        <v>1810</v>
      </c>
      <c r="M546" t="s">
        <v>1274</v>
      </c>
      <c r="N546" t="s">
        <v>722</v>
      </c>
      <c r="O546" t="s">
        <v>847</v>
      </c>
      <c r="P546" t="s">
        <v>2319</v>
      </c>
      <c r="Q546" t="s">
        <v>1274</v>
      </c>
      <c r="R546" t="s">
        <v>1274</v>
      </c>
      <c r="S546" t="s">
        <v>844</v>
      </c>
      <c r="T546" t="s">
        <v>649</v>
      </c>
      <c r="U546" t="s">
        <v>2285</v>
      </c>
      <c r="V546" t="s">
        <v>1274</v>
      </c>
      <c r="W546" t="s">
        <v>2285</v>
      </c>
      <c r="X546" t="s">
        <v>3000</v>
      </c>
      <c r="Y546" t="s">
        <v>3001</v>
      </c>
      <c r="Z546" t="s">
        <v>2688</v>
      </c>
      <c r="AA546" t="s">
        <v>3002</v>
      </c>
      <c r="AB546" t="s">
        <v>2285</v>
      </c>
      <c r="AC546" t="s">
        <v>33</v>
      </c>
    </row>
    <row r="547" spans="1:29" x14ac:dyDescent="0.3">
      <c r="A547" t="s">
        <v>2221</v>
      </c>
      <c r="B547" t="s">
        <v>2228</v>
      </c>
      <c r="C547" t="s">
        <v>793</v>
      </c>
      <c r="D547" t="s">
        <v>45</v>
      </c>
      <c r="E547" t="s">
        <v>52</v>
      </c>
      <c r="F547" t="s">
        <v>805</v>
      </c>
      <c r="G547" t="s">
        <v>1375</v>
      </c>
      <c r="H547" t="s">
        <v>834</v>
      </c>
      <c r="I547" t="s">
        <v>838</v>
      </c>
      <c r="J547" t="s">
        <v>996</v>
      </c>
      <c r="K547" t="s">
        <v>2277</v>
      </c>
      <c r="L547" t="s">
        <v>1319</v>
      </c>
      <c r="M547" t="s">
        <v>750</v>
      </c>
      <c r="N547" t="s">
        <v>744</v>
      </c>
      <c r="O547" t="s">
        <v>937</v>
      </c>
      <c r="P547" t="s">
        <v>945</v>
      </c>
      <c r="Q547" t="s">
        <v>689</v>
      </c>
      <c r="R547" t="s">
        <v>1274</v>
      </c>
      <c r="S547" t="s">
        <v>979</v>
      </c>
      <c r="T547" t="s">
        <v>1580</v>
      </c>
      <c r="U547" t="s">
        <v>2285</v>
      </c>
      <c r="V547" t="s">
        <v>1274</v>
      </c>
      <c r="W547" t="s">
        <v>1274</v>
      </c>
      <c r="X547" t="s">
        <v>3003</v>
      </c>
      <c r="Y547" t="s">
        <v>2999</v>
      </c>
      <c r="Z547" t="s">
        <v>2541</v>
      </c>
      <c r="AA547" t="s">
        <v>3004</v>
      </c>
      <c r="AB547" t="s">
        <v>1274</v>
      </c>
      <c r="AC547" t="s">
        <v>33</v>
      </c>
    </row>
    <row r="548" spans="1:29" x14ac:dyDescent="0.3">
      <c r="A548" t="s">
        <v>2223</v>
      </c>
      <c r="B548" t="s">
        <v>1390</v>
      </c>
      <c r="C548" t="s">
        <v>793</v>
      </c>
      <c r="D548" t="s">
        <v>57</v>
      </c>
      <c r="E548" t="s">
        <v>28</v>
      </c>
      <c r="F548" t="s">
        <v>644</v>
      </c>
      <c r="G548" t="s">
        <v>1375</v>
      </c>
      <c r="H548" t="s">
        <v>834</v>
      </c>
      <c r="I548" t="s">
        <v>696</v>
      </c>
      <c r="J548" t="s">
        <v>1827</v>
      </c>
      <c r="K548" t="s">
        <v>1319</v>
      </c>
      <c r="L548" t="s">
        <v>1351</v>
      </c>
      <c r="M548" t="s">
        <v>761</v>
      </c>
      <c r="N548" t="s">
        <v>1676</v>
      </c>
      <c r="O548" t="s">
        <v>2272</v>
      </c>
      <c r="P548" t="s">
        <v>1274</v>
      </c>
      <c r="Q548" t="s">
        <v>1274</v>
      </c>
      <c r="R548" t="s">
        <v>1274</v>
      </c>
      <c r="S548" t="s">
        <v>1296</v>
      </c>
      <c r="T548" t="s">
        <v>1542</v>
      </c>
      <c r="U548" t="s">
        <v>1274</v>
      </c>
      <c r="V548" t="s">
        <v>1274</v>
      </c>
      <c r="W548" t="s">
        <v>831</v>
      </c>
      <c r="X548" t="s">
        <v>2748</v>
      </c>
      <c r="Y548" t="s">
        <v>2278</v>
      </c>
      <c r="Z548" t="s">
        <v>2940</v>
      </c>
      <c r="AA548" t="s">
        <v>3005</v>
      </c>
      <c r="AB548" t="s">
        <v>1274</v>
      </c>
      <c r="AC548" t="s">
        <v>33</v>
      </c>
    </row>
    <row r="549" spans="1:29" x14ac:dyDescent="0.3">
      <c r="A549" t="s">
        <v>2225</v>
      </c>
      <c r="B549" t="s">
        <v>585</v>
      </c>
      <c r="C549" t="s">
        <v>715</v>
      </c>
      <c r="D549" t="s">
        <v>35</v>
      </c>
      <c r="E549" t="s">
        <v>52</v>
      </c>
      <c r="F549" t="s">
        <v>758</v>
      </c>
      <c r="G549" t="s">
        <v>1375</v>
      </c>
      <c r="H549" t="s">
        <v>946</v>
      </c>
      <c r="I549" t="s">
        <v>2465</v>
      </c>
      <c r="J549" t="s">
        <v>2269</v>
      </c>
      <c r="K549" t="s">
        <v>843</v>
      </c>
      <c r="L549" t="s">
        <v>2988</v>
      </c>
      <c r="M549" t="s">
        <v>704</v>
      </c>
      <c r="N549" t="s">
        <v>1136</v>
      </c>
      <c r="O549" t="s">
        <v>732</v>
      </c>
      <c r="P549" t="s">
        <v>746</v>
      </c>
      <c r="Q549" t="s">
        <v>1274</v>
      </c>
      <c r="R549" t="s">
        <v>1274</v>
      </c>
      <c r="S549" t="s">
        <v>796</v>
      </c>
      <c r="T549" t="s">
        <v>722</v>
      </c>
      <c r="U549" t="s">
        <v>1274</v>
      </c>
      <c r="V549" t="s">
        <v>1274</v>
      </c>
      <c r="W549" t="s">
        <v>1274</v>
      </c>
      <c r="X549" t="s">
        <v>3006</v>
      </c>
      <c r="Y549" t="s">
        <v>2990</v>
      </c>
      <c r="Z549" t="s">
        <v>2522</v>
      </c>
      <c r="AA549" t="s">
        <v>3007</v>
      </c>
      <c r="AB549" t="s">
        <v>2285</v>
      </c>
      <c r="AC549" t="s">
        <v>33</v>
      </c>
    </row>
    <row r="550" spans="1:29" x14ac:dyDescent="0.3">
      <c r="A550" t="s">
        <v>2227</v>
      </c>
      <c r="B550" t="s">
        <v>2154</v>
      </c>
      <c r="C550" t="s">
        <v>834</v>
      </c>
      <c r="D550" t="s">
        <v>345</v>
      </c>
      <c r="E550" t="s">
        <v>50</v>
      </c>
      <c r="F550" t="s">
        <v>714</v>
      </c>
      <c r="G550" t="s">
        <v>1375</v>
      </c>
      <c r="H550" t="s">
        <v>946</v>
      </c>
      <c r="I550" t="s">
        <v>1146</v>
      </c>
      <c r="J550" t="s">
        <v>656</v>
      </c>
      <c r="K550" t="s">
        <v>1319</v>
      </c>
      <c r="L550" t="s">
        <v>1319</v>
      </c>
      <c r="M550" t="s">
        <v>1395</v>
      </c>
      <c r="N550" t="s">
        <v>753</v>
      </c>
      <c r="O550" t="s">
        <v>1173</v>
      </c>
      <c r="P550" t="s">
        <v>824</v>
      </c>
      <c r="Q550" t="s">
        <v>1274</v>
      </c>
      <c r="R550" t="s">
        <v>1274</v>
      </c>
      <c r="S550" t="s">
        <v>935</v>
      </c>
      <c r="T550" t="s">
        <v>1251</v>
      </c>
      <c r="U550" t="s">
        <v>1274</v>
      </c>
      <c r="V550" t="s">
        <v>1274</v>
      </c>
      <c r="W550" t="s">
        <v>1274</v>
      </c>
      <c r="X550" t="s">
        <v>2913</v>
      </c>
      <c r="Y550" t="s">
        <v>768</v>
      </c>
      <c r="Z550" t="s">
        <v>2796</v>
      </c>
      <c r="AA550" t="s">
        <v>2477</v>
      </c>
      <c r="AB550" t="s">
        <v>1274</v>
      </c>
      <c r="AC550" t="s">
        <v>33</v>
      </c>
    </row>
    <row r="551" spans="1:29" x14ac:dyDescent="0.3">
      <c r="A551" t="s">
        <v>2229</v>
      </c>
      <c r="B551" t="s">
        <v>2093</v>
      </c>
      <c r="C551" t="s">
        <v>645</v>
      </c>
      <c r="D551" t="s">
        <v>323</v>
      </c>
      <c r="E551" t="s">
        <v>41</v>
      </c>
      <c r="F551" t="s">
        <v>670</v>
      </c>
      <c r="G551" t="s">
        <v>1375</v>
      </c>
      <c r="H551" t="s">
        <v>939</v>
      </c>
      <c r="I551" t="s">
        <v>840</v>
      </c>
      <c r="J551" t="s">
        <v>2641</v>
      </c>
      <c r="K551" t="s">
        <v>1377</v>
      </c>
      <c r="L551" t="s">
        <v>1810</v>
      </c>
      <c r="M551" t="s">
        <v>1094</v>
      </c>
      <c r="N551" t="s">
        <v>1625</v>
      </c>
      <c r="O551" t="s">
        <v>1580</v>
      </c>
      <c r="P551" t="s">
        <v>884</v>
      </c>
      <c r="Q551" t="s">
        <v>753</v>
      </c>
      <c r="R551" t="s">
        <v>1274</v>
      </c>
      <c r="S551" t="s">
        <v>1119</v>
      </c>
      <c r="T551" t="s">
        <v>774</v>
      </c>
      <c r="U551" t="s">
        <v>2285</v>
      </c>
      <c r="V551" t="s">
        <v>1274</v>
      </c>
      <c r="W551" t="s">
        <v>2285</v>
      </c>
      <c r="X551" t="s">
        <v>3000</v>
      </c>
      <c r="Y551" t="s">
        <v>2478</v>
      </c>
      <c r="Z551" t="s">
        <v>2349</v>
      </c>
      <c r="AA551" t="s">
        <v>2526</v>
      </c>
      <c r="AB551" t="s">
        <v>1274</v>
      </c>
      <c r="AC551" t="s">
        <v>33</v>
      </c>
    </row>
    <row r="552" spans="1:29" x14ac:dyDescent="0.3">
      <c r="A552" t="s">
        <v>2231</v>
      </c>
      <c r="B552" t="s">
        <v>2033</v>
      </c>
      <c r="C552" t="s">
        <v>793</v>
      </c>
      <c r="D552" t="s">
        <v>57</v>
      </c>
      <c r="E552" t="s">
        <v>52</v>
      </c>
      <c r="F552" t="s">
        <v>644</v>
      </c>
      <c r="G552" t="s">
        <v>1375</v>
      </c>
      <c r="H552" t="s">
        <v>911</v>
      </c>
      <c r="I552" t="s">
        <v>658</v>
      </c>
      <c r="J552" t="s">
        <v>2015</v>
      </c>
      <c r="K552" t="s">
        <v>1650</v>
      </c>
      <c r="L552" t="s">
        <v>1894</v>
      </c>
      <c r="M552" t="s">
        <v>804</v>
      </c>
      <c r="N552" t="s">
        <v>957</v>
      </c>
      <c r="O552" t="s">
        <v>1029</v>
      </c>
      <c r="P552" t="s">
        <v>1231</v>
      </c>
      <c r="Q552" t="s">
        <v>1274</v>
      </c>
      <c r="R552" t="s">
        <v>1274</v>
      </c>
      <c r="S552" t="s">
        <v>1274</v>
      </c>
      <c r="T552" t="s">
        <v>1391</v>
      </c>
      <c r="U552" t="s">
        <v>1274</v>
      </c>
      <c r="V552" t="s">
        <v>1274</v>
      </c>
      <c r="W552" t="s">
        <v>1274</v>
      </c>
      <c r="X552" t="s">
        <v>2841</v>
      </c>
      <c r="Y552" t="s">
        <v>2952</v>
      </c>
      <c r="Z552" t="s">
        <v>2979</v>
      </c>
      <c r="AA552" t="s">
        <v>3008</v>
      </c>
      <c r="AB552" t="s">
        <v>1274</v>
      </c>
      <c r="AC552" t="s">
        <v>33</v>
      </c>
    </row>
    <row r="553" spans="1:29" x14ac:dyDescent="0.3">
      <c r="A553" t="s">
        <v>2232</v>
      </c>
      <c r="B553" t="s">
        <v>612</v>
      </c>
      <c r="C553" t="s">
        <v>715</v>
      </c>
      <c r="D553" t="s">
        <v>294</v>
      </c>
      <c r="E553" t="s">
        <v>28</v>
      </c>
      <c r="F553" t="s">
        <v>644</v>
      </c>
      <c r="G553" t="s">
        <v>1375</v>
      </c>
      <c r="H553" t="s">
        <v>911</v>
      </c>
      <c r="I553" t="s">
        <v>1255</v>
      </c>
      <c r="J553" t="s">
        <v>1342</v>
      </c>
      <c r="K553" t="s">
        <v>1388</v>
      </c>
      <c r="L553" t="s">
        <v>1438</v>
      </c>
      <c r="M553" t="s">
        <v>664</v>
      </c>
      <c r="N553" t="s">
        <v>808</v>
      </c>
      <c r="O553" t="s">
        <v>1178</v>
      </c>
      <c r="P553" t="s">
        <v>3009</v>
      </c>
      <c r="Q553" t="s">
        <v>706</v>
      </c>
      <c r="R553" t="s">
        <v>788</v>
      </c>
      <c r="S553" t="s">
        <v>1274</v>
      </c>
      <c r="T553" t="s">
        <v>1144</v>
      </c>
      <c r="U553" t="s">
        <v>1274</v>
      </c>
      <c r="V553" t="s">
        <v>1274</v>
      </c>
      <c r="W553" t="s">
        <v>1274</v>
      </c>
      <c r="X553" t="s">
        <v>2454</v>
      </c>
      <c r="Y553" t="s">
        <v>1274</v>
      </c>
      <c r="Z553" t="s">
        <v>847</v>
      </c>
      <c r="AA553" t="s">
        <v>699</v>
      </c>
      <c r="AB553" t="s">
        <v>1274</v>
      </c>
      <c r="AC553" t="s">
        <v>33</v>
      </c>
    </row>
    <row r="554" spans="1:29" x14ac:dyDescent="0.3">
      <c r="A554" t="s">
        <v>2234</v>
      </c>
      <c r="B554" t="s">
        <v>607</v>
      </c>
      <c r="C554" t="s">
        <v>738</v>
      </c>
      <c r="D554" t="s">
        <v>61</v>
      </c>
      <c r="E554" t="s">
        <v>36</v>
      </c>
      <c r="F554" t="s">
        <v>670</v>
      </c>
      <c r="G554" t="s">
        <v>1375</v>
      </c>
      <c r="H554" t="s">
        <v>901</v>
      </c>
      <c r="I554" t="s">
        <v>841</v>
      </c>
      <c r="J554" t="s">
        <v>1351</v>
      </c>
      <c r="K554" t="s">
        <v>1319</v>
      </c>
      <c r="L554" t="s">
        <v>1319</v>
      </c>
      <c r="M554" t="s">
        <v>1193</v>
      </c>
      <c r="N554" t="s">
        <v>828</v>
      </c>
      <c r="O554" t="s">
        <v>747</v>
      </c>
      <c r="P554" t="s">
        <v>1070</v>
      </c>
      <c r="Q554" t="s">
        <v>766</v>
      </c>
      <c r="R554" t="s">
        <v>1274</v>
      </c>
      <c r="S554" t="s">
        <v>1274</v>
      </c>
      <c r="T554" t="s">
        <v>658</v>
      </c>
      <c r="U554" t="s">
        <v>1274</v>
      </c>
      <c r="V554" t="s">
        <v>1274</v>
      </c>
      <c r="W554" t="s">
        <v>831</v>
      </c>
      <c r="X554" t="s">
        <v>1788</v>
      </c>
      <c r="Y554" t="s">
        <v>2965</v>
      </c>
      <c r="Z554" t="s">
        <v>682</v>
      </c>
      <c r="AA554" t="s">
        <v>803</v>
      </c>
      <c r="AB554" t="s">
        <v>1274</v>
      </c>
      <c r="AC554" t="s">
        <v>33</v>
      </c>
    </row>
    <row r="555" spans="1:29" x14ac:dyDescent="0.3">
      <c r="A555" t="s">
        <v>2236</v>
      </c>
      <c r="B555" t="s">
        <v>2247</v>
      </c>
      <c r="C555" t="s">
        <v>738</v>
      </c>
      <c r="D555" t="s">
        <v>716</v>
      </c>
      <c r="E555" t="s">
        <v>41</v>
      </c>
      <c r="F555" t="s">
        <v>792</v>
      </c>
      <c r="G555" t="s">
        <v>1375</v>
      </c>
      <c r="H555" t="s">
        <v>901</v>
      </c>
      <c r="I555" t="s">
        <v>2780</v>
      </c>
      <c r="J555" t="s">
        <v>2343</v>
      </c>
      <c r="K555" t="s">
        <v>653</v>
      </c>
      <c r="L555" t="s">
        <v>1974</v>
      </c>
      <c r="M555" t="s">
        <v>1373</v>
      </c>
      <c r="N555" t="s">
        <v>1199</v>
      </c>
      <c r="O555" t="s">
        <v>841</v>
      </c>
      <c r="P555" t="s">
        <v>895</v>
      </c>
      <c r="Q555" t="s">
        <v>688</v>
      </c>
      <c r="R555" t="s">
        <v>1274</v>
      </c>
      <c r="S555" t="s">
        <v>1165</v>
      </c>
      <c r="T555" t="s">
        <v>736</v>
      </c>
      <c r="U555" t="s">
        <v>2285</v>
      </c>
      <c r="V555" t="s">
        <v>1274</v>
      </c>
      <c r="W555" t="s">
        <v>2285</v>
      </c>
      <c r="X555" t="s">
        <v>3010</v>
      </c>
      <c r="Y555" t="s">
        <v>3011</v>
      </c>
      <c r="Z555" t="s">
        <v>2637</v>
      </c>
      <c r="AA555" t="s">
        <v>3012</v>
      </c>
      <c r="AB555" t="s">
        <v>2285</v>
      </c>
      <c r="AC555" t="s">
        <v>33</v>
      </c>
    </row>
    <row r="556" spans="1:29" x14ac:dyDescent="0.3">
      <c r="A556" t="s">
        <v>2238</v>
      </c>
      <c r="B556" t="s">
        <v>591</v>
      </c>
      <c r="C556" t="s">
        <v>834</v>
      </c>
      <c r="D556" t="s">
        <v>55</v>
      </c>
      <c r="E556" t="s">
        <v>36</v>
      </c>
      <c r="F556" t="s">
        <v>691</v>
      </c>
      <c r="G556" t="s">
        <v>1375</v>
      </c>
      <c r="H556" t="s">
        <v>860</v>
      </c>
      <c r="I556" t="s">
        <v>2842</v>
      </c>
      <c r="J556" t="s">
        <v>2269</v>
      </c>
      <c r="K556" t="s">
        <v>1732</v>
      </c>
      <c r="L556" t="s">
        <v>2988</v>
      </c>
      <c r="M556" t="s">
        <v>1274</v>
      </c>
      <c r="N556" t="s">
        <v>1204</v>
      </c>
      <c r="O556" t="s">
        <v>877</v>
      </c>
      <c r="P556" t="s">
        <v>1258</v>
      </c>
      <c r="Q556" t="s">
        <v>1274</v>
      </c>
      <c r="R556" t="s">
        <v>1274</v>
      </c>
      <c r="S556" t="s">
        <v>3013</v>
      </c>
      <c r="T556" t="s">
        <v>1557</v>
      </c>
      <c r="U556" t="s">
        <v>2285</v>
      </c>
      <c r="V556" t="s">
        <v>1274</v>
      </c>
      <c r="W556" t="s">
        <v>2285</v>
      </c>
      <c r="X556" t="s">
        <v>3014</v>
      </c>
      <c r="Y556" t="s">
        <v>3015</v>
      </c>
      <c r="Z556" t="s">
        <v>2284</v>
      </c>
      <c r="AA556" t="s">
        <v>3016</v>
      </c>
      <c r="AB556" t="s">
        <v>1274</v>
      </c>
      <c r="AC556" t="s">
        <v>33</v>
      </c>
    </row>
    <row r="557" spans="1:29" x14ac:dyDescent="0.3">
      <c r="A557" t="s">
        <v>2239</v>
      </c>
      <c r="B557" t="s">
        <v>2210</v>
      </c>
      <c r="C557" t="s">
        <v>818</v>
      </c>
      <c r="D557" t="s">
        <v>302</v>
      </c>
      <c r="E557" t="s">
        <v>28</v>
      </c>
      <c r="F557" t="s">
        <v>714</v>
      </c>
      <c r="G557" t="s">
        <v>1375</v>
      </c>
      <c r="H557" t="s">
        <v>850</v>
      </c>
      <c r="I557" t="s">
        <v>1251</v>
      </c>
      <c r="J557" t="s">
        <v>1485</v>
      </c>
      <c r="K557" t="s">
        <v>1894</v>
      </c>
      <c r="L557" t="s">
        <v>1319</v>
      </c>
      <c r="M557" t="s">
        <v>701</v>
      </c>
      <c r="N557" t="s">
        <v>679</v>
      </c>
      <c r="O557" t="s">
        <v>1235</v>
      </c>
      <c r="P557" t="s">
        <v>678</v>
      </c>
      <c r="Q557" t="s">
        <v>1274</v>
      </c>
      <c r="R557" t="s">
        <v>1274</v>
      </c>
      <c r="S557" t="s">
        <v>1274</v>
      </c>
      <c r="T557" t="s">
        <v>1231</v>
      </c>
      <c r="U557" t="s">
        <v>1274</v>
      </c>
      <c r="V557" t="s">
        <v>1274</v>
      </c>
      <c r="W557" t="s">
        <v>1274</v>
      </c>
      <c r="X557" t="s">
        <v>2672</v>
      </c>
      <c r="Y557" t="s">
        <v>712</v>
      </c>
      <c r="Z557" t="s">
        <v>2352</v>
      </c>
      <c r="AA557" t="s">
        <v>651</v>
      </c>
      <c r="AB557" t="s">
        <v>1274</v>
      </c>
      <c r="AC557" t="s">
        <v>33</v>
      </c>
    </row>
    <row r="558" spans="1:29" x14ac:dyDescent="0.3">
      <c r="A558" t="s">
        <v>2241</v>
      </c>
      <c r="B558" t="s">
        <v>256</v>
      </c>
      <c r="C558" t="s">
        <v>993</v>
      </c>
      <c r="D558" t="s">
        <v>61</v>
      </c>
      <c r="E558" t="s">
        <v>52</v>
      </c>
      <c r="F558" t="s">
        <v>691</v>
      </c>
      <c r="G558" t="s">
        <v>1375</v>
      </c>
      <c r="H558" t="s">
        <v>833</v>
      </c>
      <c r="I558" t="s">
        <v>772</v>
      </c>
      <c r="J558" t="s">
        <v>2558</v>
      </c>
      <c r="K558" t="s">
        <v>1894</v>
      </c>
      <c r="L558" t="s">
        <v>3017</v>
      </c>
      <c r="M558" t="s">
        <v>779</v>
      </c>
      <c r="N558" t="s">
        <v>747</v>
      </c>
      <c r="O558" t="s">
        <v>807</v>
      </c>
      <c r="P558" t="s">
        <v>1274</v>
      </c>
      <c r="Q558" t="s">
        <v>659</v>
      </c>
      <c r="R558" t="s">
        <v>1274</v>
      </c>
      <c r="S558" t="s">
        <v>1193</v>
      </c>
      <c r="T558" t="s">
        <v>2276</v>
      </c>
      <c r="U558" t="s">
        <v>2285</v>
      </c>
      <c r="V558" t="s">
        <v>1274</v>
      </c>
      <c r="W558" t="s">
        <v>2285</v>
      </c>
      <c r="X558" t="s">
        <v>3018</v>
      </c>
      <c r="Y558" t="s">
        <v>3019</v>
      </c>
      <c r="Z558" t="s">
        <v>803</v>
      </c>
      <c r="AA558" t="s">
        <v>2994</v>
      </c>
      <c r="AB558" t="s">
        <v>1274</v>
      </c>
      <c r="AC558" t="s">
        <v>33</v>
      </c>
    </row>
    <row r="559" spans="1:29" x14ac:dyDescent="0.3">
      <c r="A559" t="s">
        <v>2244</v>
      </c>
      <c r="B559" t="s">
        <v>2245</v>
      </c>
      <c r="C559" t="s">
        <v>946</v>
      </c>
      <c r="D559" t="s">
        <v>312</v>
      </c>
      <c r="E559" t="s">
        <v>41</v>
      </c>
      <c r="F559" t="s">
        <v>737</v>
      </c>
      <c r="G559" t="s">
        <v>1375</v>
      </c>
      <c r="H559" t="s">
        <v>817</v>
      </c>
      <c r="I559" t="s">
        <v>3020</v>
      </c>
      <c r="J559" t="s">
        <v>2138</v>
      </c>
      <c r="K559" t="s">
        <v>1388</v>
      </c>
      <c r="L559" t="s">
        <v>1438</v>
      </c>
      <c r="M559" t="s">
        <v>1274</v>
      </c>
      <c r="N559" t="s">
        <v>1001</v>
      </c>
      <c r="O559" t="s">
        <v>1233</v>
      </c>
      <c r="P559" t="s">
        <v>1274</v>
      </c>
      <c r="Q559" t="s">
        <v>1274</v>
      </c>
      <c r="R559" t="s">
        <v>1274</v>
      </c>
      <c r="S559" t="s">
        <v>1274</v>
      </c>
      <c r="T559" t="s">
        <v>836</v>
      </c>
      <c r="U559" t="s">
        <v>2285</v>
      </c>
      <c r="V559" t="s">
        <v>1274</v>
      </c>
      <c r="W559" t="s">
        <v>2285</v>
      </c>
      <c r="X559" t="s">
        <v>3021</v>
      </c>
      <c r="Y559" t="s">
        <v>3022</v>
      </c>
      <c r="Z559" t="s">
        <v>3023</v>
      </c>
      <c r="AA559" t="s">
        <v>3024</v>
      </c>
      <c r="AB559" t="s">
        <v>2285</v>
      </c>
      <c r="AC559" t="s">
        <v>33</v>
      </c>
    </row>
    <row r="560" spans="1:29" x14ac:dyDescent="0.3">
      <c r="A560" t="s">
        <v>2246</v>
      </c>
      <c r="B560" t="s">
        <v>2254</v>
      </c>
      <c r="C560" t="s">
        <v>645</v>
      </c>
      <c r="D560" t="s">
        <v>43</v>
      </c>
      <c r="E560" t="s">
        <v>41</v>
      </c>
      <c r="F560" t="s">
        <v>670</v>
      </c>
      <c r="G560" t="s">
        <v>1375</v>
      </c>
      <c r="H560" t="s">
        <v>817</v>
      </c>
      <c r="I560" t="s">
        <v>2449</v>
      </c>
      <c r="J560" t="s">
        <v>1319</v>
      </c>
      <c r="K560" t="s">
        <v>843</v>
      </c>
      <c r="L560" t="s">
        <v>1319</v>
      </c>
      <c r="M560" t="s">
        <v>1274</v>
      </c>
      <c r="N560" t="s">
        <v>785</v>
      </c>
      <c r="O560" t="s">
        <v>652</v>
      </c>
      <c r="P560" t="s">
        <v>3025</v>
      </c>
      <c r="Q560" t="s">
        <v>1274</v>
      </c>
      <c r="R560" t="s">
        <v>1274</v>
      </c>
      <c r="S560" t="s">
        <v>1274</v>
      </c>
      <c r="T560" t="s">
        <v>770</v>
      </c>
      <c r="U560" t="s">
        <v>1274</v>
      </c>
      <c r="V560" t="s">
        <v>1274</v>
      </c>
      <c r="W560" t="s">
        <v>1274</v>
      </c>
      <c r="X560" t="s">
        <v>3026</v>
      </c>
      <c r="Y560" t="s">
        <v>3001</v>
      </c>
      <c r="Z560" t="s">
        <v>2316</v>
      </c>
      <c r="AA560" t="s">
        <v>3027</v>
      </c>
      <c r="AB560" t="s">
        <v>1274</v>
      </c>
      <c r="AC560" t="s">
        <v>33</v>
      </c>
    </row>
    <row r="561" spans="1:29" x14ac:dyDescent="0.3">
      <c r="A561" t="s">
        <v>2248</v>
      </c>
      <c r="B561" t="s">
        <v>2197</v>
      </c>
      <c r="C561" t="s">
        <v>738</v>
      </c>
      <c r="D561" t="s">
        <v>38</v>
      </c>
      <c r="E561" t="s">
        <v>36</v>
      </c>
      <c r="F561" t="s">
        <v>670</v>
      </c>
      <c r="G561" t="s">
        <v>1375</v>
      </c>
      <c r="H561" t="s">
        <v>817</v>
      </c>
      <c r="I561" t="s">
        <v>2730</v>
      </c>
      <c r="J561" t="s">
        <v>2050</v>
      </c>
      <c r="K561" t="s">
        <v>1732</v>
      </c>
      <c r="L561" t="s">
        <v>1319</v>
      </c>
      <c r="M561" t="s">
        <v>1274</v>
      </c>
      <c r="N561" t="s">
        <v>1274</v>
      </c>
      <c r="O561" t="s">
        <v>1274</v>
      </c>
      <c r="P561" t="s">
        <v>1178</v>
      </c>
      <c r="Q561" t="s">
        <v>1274</v>
      </c>
      <c r="R561" t="s">
        <v>1274</v>
      </c>
      <c r="S561" t="s">
        <v>1077</v>
      </c>
      <c r="T561" t="s">
        <v>804</v>
      </c>
      <c r="U561" t="s">
        <v>2285</v>
      </c>
      <c r="V561" t="s">
        <v>1274</v>
      </c>
      <c r="W561" t="s">
        <v>2285</v>
      </c>
      <c r="X561" t="s">
        <v>3028</v>
      </c>
      <c r="Y561" t="s">
        <v>3004</v>
      </c>
      <c r="Z561" t="s">
        <v>2956</v>
      </c>
      <c r="AA561" t="s">
        <v>3029</v>
      </c>
      <c r="AB561" t="s">
        <v>1274</v>
      </c>
      <c r="AC561" t="s">
        <v>33</v>
      </c>
    </row>
    <row r="562" spans="1:29" x14ac:dyDescent="0.3">
      <c r="A562" t="s">
        <v>2249</v>
      </c>
      <c r="B562" t="s">
        <v>609</v>
      </c>
      <c r="C562" t="s">
        <v>993</v>
      </c>
      <c r="D562" t="s">
        <v>302</v>
      </c>
      <c r="E562" t="s">
        <v>41</v>
      </c>
      <c r="F562" t="s">
        <v>644</v>
      </c>
      <c r="G562" t="s">
        <v>1375</v>
      </c>
      <c r="H562" t="s">
        <v>792</v>
      </c>
      <c r="I562" t="s">
        <v>2637</v>
      </c>
      <c r="J562" t="s">
        <v>1319</v>
      </c>
      <c r="K562" t="s">
        <v>843</v>
      </c>
      <c r="L562" t="s">
        <v>1319</v>
      </c>
      <c r="M562" t="s">
        <v>1274</v>
      </c>
      <c r="N562" t="s">
        <v>1235</v>
      </c>
      <c r="O562" t="s">
        <v>784</v>
      </c>
      <c r="P562" t="s">
        <v>1373</v>
      </c>
      <c r="Q562" t="s">
        <v>1274</v>
      </c>
      <c r="R562" t="s">
        <v>1274</v>
      </c>
      <c r="S562" t="s">
        <v>1274</v>
      </c>
      <c r="T562" t="s">
        <v>1079</v>
      </c>
      <c r="U562" t="s">
        <v>1274</v>
      </c>
      <c r="V562" t="s">
        <v>1274</v>
      </c>
      <c r="W562" t="s">
        <v>1274</v>
      </c>
      <c r="X562" t="s">
        <v>3030</v>
      </c>
      <c r="Y562" t="s">
        <v>3031</v>
      </c>
      <c r="Z562" t="s">
        <v>2562</v>
      </c>
      <c r="AA562" t="s">
        <v>3032</v>
      </c>
      <c r="AB562" t="s">
        <v>1274</v>
      </c>
      <c r="AC562" t="s">
        <v>33</v>
      </c>
    </row>
    <row r="563" spans="1:29" x14ac:dyDescent="0.3">
      <c r="A563" t="s">
        <v>2250</v>
      </c>
      <c r="B563" t="s">
        <v>437</v>
      </c>
      <c r="C563" t="s">
        <v>993</v>
      </c>
      <c r="D563" t="s">
        <v>327</v>
      </c>
      <c r="E563" t="s">
        <v>52</v>
      </c>
      <c r="F563" t="s">
        <v>714</v>
      </c>
      <c r="G563" t="s">
        <v>1375</v>
      </c>
      <c r="H563" t="s">
        <v>775</v>
      </c>
      <c r="I563" t="s">
        <v>724</v>
      </c>
      <c r="J563" t="s">
        <v>33</v>
      </c>
      <c r="K563" t="s">
        <v>33</v>
      </c>
      <c r="L563" t="s">
        <v>33</v>
      </c>
      <c r="M563" t="s">
        <v>1274</v>
      </c>
      <c r="N563" t="s">
        <v>1274</v>
      </c>
      <c r="O563" t="s">
        <v>1274</v>
      </c>
      <c r="P563" t="s">
        <v>1674</v>
      </c>
      <c r="Q563" t="s">
        <v>884</v>
      </c>
      <c r="R563" t="s">
        <v>1274</v>
      </c>
      <c r="S563" t="s">
        <v>33</v>
      </c>
      <c r="T563" t="s">
        <v>1274</v>
      </c>
      <c r="U563" t="s">
        <v>1274</v>
      </c>
      <c r="V563" t="s">
        <v>1274</v>
      </c>
      <c r="W563" t="s">
        <v>1274</v>
      </c>
      <c r="X563" t="s">
        <v>2348</v>
      </c>
      <c r="Y563" t="s">
        <v>2267</v>
      </c>
      <c r="Z563" t="s">
        <v>771</v>
      </c>
      <c r="AA563" t="s">
        <v>801</v>
      </c>
      <c r="AB563" t="s">
        <v>1274</v>
      </c>
      <c r="AC563" t="s">
        <v>33</v>
      </c>
    </row>
    <row r="564" spans="1:29" x14ac:dyDescent="0.3">
      <c r="A564" t="s">
        <v>2251</v>
      </c>
      <c r="B564" t="s">
        <v>2257</v>
      </c>
      <c r="C564" t="s">
        <v>793</v>
      </c>
      <c r="D564" t="s">
        <v>321</v>
      </c>
      <c r="E564" t="s">
        <v>52</v>
      </c>
      <c r="F564" t="s">
        <v>644</v>
      </c>
      <c r="G564" t="s">
        <v>1375</v>
      </c>
      <c r="H564" t="s">
        <v>775</v>
      </c>
      <c r="I564" t="s">
        <v>2328</v>
      </c>
      <c r="J564" t="s">
        <v>1319</v>
      </c>
      <c r="K564" t="s">
        <v>1732</v>
      </c>
      <c r="L564" t="s">
        <v>1319</v>
      </c>
      <c r="M564" t="s">
        <v>1274</v>
      </c>
      <c r="N564" t="s">
        <v>1114</v>
      </c>
      <c r="O564" t="s">
        <v>1214</v>
      </c>
      <c r="P564" t="s">
        <v>1274</v>
      </c>
      <c r="Q564" t="s">
        <v>1274</v>
      </c>
      <c r="R564" t="s">
        <v>1274</v>
      </c>
      <c r="S564" t="s">
        <v>1274</v>
      </c>
      <c r="T564" t="s">
        <v>766</v>
      </c>
      <c r="U564" t="s">
        <v>1274</v>
      </c>
      <c r="V564" t="s">
        <v>1274</v>
      </c>
      <c r="W564" t="s">
        <v>1274</v>
      </c>
      <c r="X564" t="s">
        <v>3033</v>
      </c>
      <c r="Y564" t="s">
        <v>2956</v>
      </c>
      <c r="Z564" t="s">
        <v>2351</v>
      </c>
      <c r="AA564" t="s">
        <v>3034</v>
      </c>
      <c r="AB564" t="s">
        <v>1274</v>
      </c>
      <c r="AC564" t="s">
        <v>33</v>
      </c>
    </row>
    <row r="565" spans="1:29" x14ac:dyDescent="0.3">
      <c r="A565" t="s">
        <v>2253</v>
      </c>
      <c r="B565" t="s">
        <v>2262</v>
      </c>
      <c r="C565" t="s">
        <v>793</v>
      </c>
      <c r="D565" t="s">
        <v>82</v>
      </c>
      <c r="E565" t="s">
        <v>36</v>
      </c>
      <c r="F565" t="s">
        <v>691</v>
      </c>
      <c r="G565" t="s">
        <v>1375</v>
      </c>
      <c r="H565" t="s">
        <v>758</v>
      </c>
      <c r="I565" t="s">
        <v>831</v>
      </c>
      <c r="J565" t="s">
        <v>1319</v>
      </c>
      <c r="K565" t="s">
        <v>843</v>
      </c>
      <c r="L565" t="s">
        <v>1319</v>
      </c>
      <c r="M565" t="s">
        <v>1274</v>
      </c>
      <c r="N565" t="s">
        <v>778</v>
      </c>
      <c r="O565" t="s">
        <v>1227</v>
      </c>
      <c r="P565" t="s">
        <v>1274</v>
      </c>
      <c r="Q565" t="s">
        <v>1085</v>
      </c>
      <c r="R565" t="s">
        <v>1274</v>
      </c>
      <c r="S565" t="s">
        <v>1274</v>
      </c>
      <c r="T565" t="s">
        <v>702</v>
      </c>
      <c r="U565" t="s">
        <v>1274</v>
      </c>
      <c r="V565" t="s">
        <v>1274</v>
      </c>
      <c r="W565" t="s">
        <v>1274</v>
      </c>
      <c r="X565" t="s">
        <v>3035</v>
      </c>
      <c r="Y565" t="s">
        <v>3036</v>
      </c>
      <c r="Z565" t="s">
        <v>732</v>
      </c>
      <c r="AA565" t="s">
        <v>3034</v>
      </c>
      <c r="AB565" t="s">
        <v>1274</v>
      </c>
      <c r="AC565" t="s">
        <v>33</v>
      </c>
    </row>
    <row r="566" spans="1:29" x14ac:dyDescent="0.3">
      <c r="A566" t="s">
        <v>2255</v>
      </c>
      <c r="B566" t="s">
        <v>589</v>
      </c>
      <c r="C566" t="s">
        <v>715</v>
      </c>
      <c r="D566" t="s">
        <v>302</v>
      </c>
      <c r="E566" t="s">
        <v>28</v>
      </c>
      <c r="F566" t="s">
        <v>691</v>
      </c>
      <c r="G566" t="s">
        <v>1375</v>
      </c>
      <c r="H566" t="s">
        <v>758</v>
      </c>
      <c r="I566" t="s">
        <v>807</v>
      </c>
      <c r="J566" t="s">
        <v>1319</v>
      </c>
      <c r="K566" t="s">
        <v>1319</v>
      </c>
      <c r="L566" t="s">
        <v>1319</v>
      </c>
      <c r="M566" t="s">
        <v>948</v>
      </c>
      <c r="N566" t="s">
        <v>1274</v>
      </c>
      <c r="O566" t="s">
        <v>701</v>
      </c>
      <c r="P566" t="s">
        <v>1399</v>
      </c>
      <c r="Q566" t="s">
        <v>1274</v>
      </c>
      <c r="R566" t="s">
        <v>1274</v>
      </c>
      <c r="S566" t="s">
        <v>1274</v>
      </c>
      <c r="T566" t="s">
        <v>897</v>
      </c>
      <c r="U566" t="s">
        <v>1274</v>
      </c>
      <c r="V566" t="s">
        <v>1274</v>
      </c>
      <c r="W566" t="s">
        <v>1274</v>
      </c>
      <c r="X566" t="s">
        <v>2573</v>
      </c>
      <c r="Y566" t="s">
        <v>755</v>
      </c>
      <c r="Z566" t="s">
        <v>831</v>
      </c>
      <c r="AA566" t="s">
        <v>712</v>
      </c>
      <c r="AB566" t="s">
        <v>1274</v>
      </c>
      <c r="AC566" t="s">
        <v>33</v>
      </c>
    </row>
    <row r="567" spans="1:29" x14ac:dyDescent="0.3">
      <c r="A567" t="s">
        <v>2256</v>
      </c>
      <c r="B567" t="s">
        <v>2252</v>
      </c>
      <c r="C567" t="s">
        <v>793</v>
      </c>
      <c r="D567" t="s">
        <v>55</v>
      </c>
      <c r="E567" t="s">
        <v>50</v>
      </c>
      <c r="F567" t="s">
        <v>670</v>
      </c>
      <c r="G567" t="s">
        <v>1375</v>
      </c>
      <c r="H567" t="s">
        <v>737</v>
      </c>
      <c r="I567" t="s">
        <v>2285</v>
      </c>
      <c r="J567" t="s">
        <v>33</v>
      </c>
      <c r="K567" t="s">
        <v>33</v>
      </c>
      <c r="L567" t="s">
        <v>33</v>
      </c>
      <c r="M567" t="s">
        <v>1274</v>
      </c>
      <c r="N567" t="s">
        <v>1274</v>
      </c>
      <c r="O567" t="s">
        <v>1274</v>
      </c>
      <c r="P567" t="s">
        <v>1542</v>
      </c>
      <c r="Q567" t="s">
        <v>1274</v>
      </c>
      <c r="R567" t="s">
        <v>1274</v>
      </c>
      <c r="S567" t="s">
        <v>33</v>
      </c>
      <c r="T567" t="s">
        <v>1274</v>
      </c>
      <c r="U567" t="s">
        <v>1274</v>
      </c>
      <c r="V567" t="s">
        <v>1274</v>
      </c>
      <c r="W567" t="s">
        <v>1274</v>
      </c>
      <c r="X567" t="s">
        <v>2277</v>
      </c>
      <c r="Y567" t="s">
        <v>2951</v>
      </c>
      <c r="Z567" t="s">
        <v>699</v>
      </c>
      <c r="AA567" t="s">
        <v>2637</v>
      </c>
      <c r="AB567" t="s">
        <v>1274</v>
      </c>
      <c r="AC567" t="s">
        <v>33</v>
      </c>
    </row>
    <row r="568" spans="1:29" x14ac:dyDescent="0.3">
      <c r="A568" t="s">
        <v>2258</v>
      </c>
      <c r="B568" t="s">
        <v>498</v>
      </c>
      <c r="C568" t="s">
        <v>738</v>
      </c>
      <c r="D568" t="s">
        <v>69</v>
      </c>
      <c r="E568" t="s">
        <v>50</v>
      </c>
      <c r="F568" t="s">
        <v>644</v>
      </c>
      <c r="G568" t="s">
        <v>1375</v>
      </c>
      <c r="H568" t="s">
        <v>737</v>
      </c>
      <c r="I568" t="s">
        <v>978</v>
      </c>
      <c r="J568" t="s">
        <v>1747</v>
      </c>
      <c r="K568" t="s">
        <v>1894</v>
      </c>
      <c r="L568" t="s">
        <v>843</v>
      </c>
      <c r="M568" t="s">
        <v>1274</v>
      </c>
      <c r="N568" t="s">
        <v>1835</v>
      </c>
      <c r="O568" t="s">
        <v>1050</v>
      </c>
      <c r="P568" t="s">
        <v>1274</v>
      </c>
      <c r="Q568" t="s">
        <v>1274</v>
      </c>
      <c r="R568" t="s">
        <v>1274</v>
      </c>
      <c r="S568" t="s">
        <v>1274</v>
      </c>
      <c r="T568" t="s">
        <v>3037</v>
      </c>
      <c r="U568" t="s">
        <v>1274</v>
      </c>
      <c r="V568" t="s">
        <v>1274</v>
      </c>
      <c r="W568" t="s">
        <v>1274</v>
      </c>
      <c r="X568" t="s">
        <v>2291</v>
      </c>
      <c r="Y568" t="s">
        <v>771</v>
      </c>
      <c r="Z568" t="s">
        <v>2902</v>
      </c>
      <c r="AA568" t="s">
        <v>1016</v>
      </c>
      <c r="AB568" t="s">
        <v>1274</v>
      </c>
      <c r="AC568" t="s">
        <v>33</v>
      </c>
    </row>
    <row r="569" spans="1:29" x14ac:dyDescent="0.3">
      <c r="A569" t="s">
        <v>2259</v>
      </c>
      <c r="B569" t="s">
        <v>1965</v>
      </c>
      <c r="C569" t="s">
        <v>715</v>
      </c>
      <c r="D569" t="s">
        <v>57</v>
      </c>
      <c r="E569" t="s">
        <v>41</v>
      </c>
      <c r="F569" t="s">
        <v>644</v>
      </c>
      <c r="G569" t="s">
        <v>1375</v>
      </c>
      <c r="H569" t="s">
        <v>714</v>
      </c>
      <c r="I569" t="s">
        <v>3038</v>
      </c>
      <c r="J569" t="s">
        <v>1966</v>
      </c>
      <c r="K569" t="s">
        <v>843</v>
      </c>
      <c r="L569" t="s">
        <v>1319</v>
      </c>
      <c r="M569" t="s">
        <v>1274</v>
      </c>
      <c r="N569" t="s">
        <v>1274</v>
      </c>
      <c r="O569" t="s">
        <v>1274</v>
      </c>
      <c r="P569" t="s">
        <v>3039</v>
      </c>
      <c r="Q569" t="s">
        <v>1274</v>
      </c>
      <c r="R569" t="s">
        <v>1274</v>
      </c>
      <c r="S569" t="s">
        <v>1274</v>
      </c>
      <c r="T569" t="s">
        <v>1094</v>
      </c>
      <c r="U569" t="s">
        <v>1274</v>
      </c>
      <c r="V569" t="s">
        <v>1274</v>
      </c>
      <c r="W569" t="s">
        <v>1274</v>
      </c>
      <c r="X569" t="s">
        <v>988</v>
      </c>
      <c r="Y569" t="s">
        <v>3040</v>
      </c>
      <c r="Z569" t="s">
        <v>727</v>
      </c>
      <c r="AA569" t="s">
        <v>2336</v>
      </c>
      <c r="AB569" t="s">
        <v>1274</v>
      </c>
      <c r="AC569" t="s">
        <v>33</v>
      </c>
    </row>
    <row r="570" spans="1:29" x14ac:dyDescent="0.3">
      <c r="A570" t="s">
        <v>2261</v>
      </c>
      <c r="B570" t="s">
        <v>2260</v>
      </c>
      <c r="C570" t="s">
        <v>738</v>
      </c>
      <c r="D570" t="s">
        <v>78</v>
      </c>
      <c r="E570" t="s">
        <v>41</v>
      </c>
      <c r="F570" t="s">
        <v>691</v>
      </c>
      <c r="G570" t="s">
        <v>1375</v>
      </c>
      <c r="H570" t="s">
        <v>691</v>
      </c>
      <c r="I570" t="s">
        <v>3041</v>
      </c>
      <c r="J570" t="s">
        <v>1319</v>
      </c>
      <c r="K570" t="s">
        <v>1319</v>
      </c>
      <c r="L570" t="s">
        <v>1319</v>
      </c>
      <c r="M570" t="s">
        <v>1274</v>
      </c>
      <c r="N570" t="s">
        <v>1274</v>
      </c>
      <c r="O570" t="s">
        <v>1274</v>
      </c>
      <c r="P570" t="s">
        <v>1274</v>
      </c>
      <c r="Q570" t="s">
        <v>1274</v>
      </c>
      <c r="R570" t="s">
        <v>1274</v>
      </c>
      <c r="S570" t="s">
        <v>1274</v>
      </c>
      <c r="T570" t="s">
        <v>1409</v>
      </c>
      <c r="U570" t="s">
        <v>1274</v>
      </c>
      <c r="V570" t="s">
        <v>1274</v>
      </c>
      <c r="W570" t="s">
        <v>1274</v>
      </c>
      <c r="X570" t="s">
        <v>3042</v>
      </c>
      <c r="Y570" t="s">
        <v>3043</v>
      </c>
      <c r="Z570" t="s">
        <v>2955</v>
      </c>
      <c r="AA570" t="s">
        <v>3044</v>
      </c>
      <c r="AB570" t="s">
        <v>1274</v>
      </c>
      <c r="AC570" t="s">
        <v>33</v>
      </c>
    </row>
    <row r="571" spans="1:29" x14ac:dyDescent="0.3">
      <c r="A571" t="s">
        <v>2263</v>
      </c>
      <c r="B571" t="s">
        <v>593</v>
      </c>
      <c r="C571" t="s">
        <v>692</v>
      </c>
      <c r="D571" t="s">
        <v>69</v>
      </c>
      <c r="E571" t="s">
        <v>50</v>
      </c>
      <c r="F571" t="s">
        <v>644</v>
      </c>
      <c r="G571" t="s">
        <v>1375</v>
      </c>
      <c r="H571" t="s">
        <v>691</v>
      </c>
      <c r="I571" t="s">
        <v>1205</v>
      </c>
      <c r="J571" t="s">
        <v>33</v>
      </c>
      <c r="K571" t="s">
        <v>33</v>
      </c>
      <c r="L571" t="s">
        <v>33</v>
      </c>
      <c r="M571" t="s">
        <v>1274</v>
      </c>
      <c r="N571" t="s">
        <v>2280</v>
      </c>
      <c r="O571" t="s">
        <v>948</v>
      </c>
      <c r="P571" t="s">
        <v>1240</v>
      </c>
      <c r="Q571" t="s">
        <v>1274</v>
      </c>
      <c r="R571" t="s">
        <v>1274</v>
      </c>
      <c r="S571" t="s">
        <v>33</v>
      </c>
      <c r="T571" t="s">
        <v>1274</v>
      </c>
      <c r="U571" t="s">
        <v>1274</v>
      </c>
      <c r="V571" t="s">
        <v>1274</v>
      </c>
      <c r="W571" t="s">
        <v>1274</v>
      </c>
      <c r="X571" t="s">
        <v>2282</v>
      </c>
      <c r="Y571" t="s">
        <v>735</v>
      </c>
      <c r="Z571" t="s">
        <v>753</v>
      </c>
      <c r="AA571" t="s">
        <v>846</v>
      </c>
      <c r="AB571" t="s">
        <v>1274</v>
      </c>
      <c r="AC571" t="s">
        <v>33</v>
      </c>
    </row>
    <row r="572" spans="1:29" x14ac:dyDescent="0.3">
      <c r="A572" t="s">
        <v>33</v>
      </c>
      <c r="B572" t="s">
        <v>271</v>
      </c>
      <c r="C572" t="s">
        <v>33</v>
      </c>
      <c r="D572" t="s">
        <v>33</v>
      </c>
      <c r="E572" t="s">
        <v>33</v>
      </c>
      <c r="F572" t="s">
        <v>33</v>
      </c>
      <c r="G572" t="s">
        <v>33</v>
      </c>
      <c r="H572" t="s">
        <v>33</v>
      </c>
      <c r="I572" t="s">
        <v>33</v>
      </c>
      <c r="J572" t="s">
        <v>697</v>
      </c>
      <c r="K572" t="s">
        <v>1467</v>
      </c>
      <c r="L572" t="s">
        <v>1883</v>
      </c>
      <c r="M572" t="s">
        <v>663</v>
      </c>
      <c r="N572" t="s">
        <v>1173</v>
      </c>
      <c r="O572" t="s">
        <v>1136</v>
      </c>
      <c r="P572" t="s">
        <v>1296</v>
      </c>
      <c r="Q572" t="s">
        <v>665</v>
      </c>
      <c r="R572" t="s">
        <v>756</v>
      </c>
      <c r="S572" t="s">
        <v>1065</v>
      </c>
      <c r="T572" t="s">
        <v>1455</v>
      </c>
      <c r="U572" t="s">
        <v>33</v>
      </c>
      <c r="V572" t="s">
        <v>33</v>
      </c>
      <c r="W572" t="s">
        <v>33</v>
      </c>
      <c r="X572" t="s">
        <v>33</v>
      </c>
      <c r="Y572" t="s">
        <v>33</v>
      </c>
      <c r="Z572" t="s">
        <v>33</v>
      </c>
      <c r="AA572" t="s">
        <v>33</v>
      </c>
      <c r="AB572" t="s">
        <v>33</v>
      </c>
      <c r="AC572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8EE9-CA18-4451-9F9C-3928591CCCE8}">
  <dimension ref="A1:AE221"/>
  <sheetViews>
    <sheetView workbookViewId="0">
      <selection activeCell="T22" sqref="T22"/>
    </sheetView>
  </sheetViews>
  <sheetFormatPr defaultRowHeight="14.4" x14ac:dyDescent="0.3"/>
  <cols>
    <col min="1" max="1" width="5.33203125" bestFit="1" customWidth="1"/>
    <col min="2" max="2" width="22" bestFit="1" customWidth="1"/>
    <col min="3" max="3" width="6.21875" bestFit="1" customWidth="1"/>
    <col min="4" max="4" width="7.77734375" bestFit="1" customWidth="1"/>
    <col min="5" max="5" width="6.21875" bestFit="1" customWidth="1"/>
    <col min="6" max="6" width="4.5546875" bestFit="1" customWidth="1"/>
    <col min="7" max="7" width="5.6640625" bestFit="1" customWidth="1"/>
    <col min="8" max="8" width="5.77734375" bestFit="1" customWidth="1"/>
    <col min="9" max="9" width="5.5546875" bestFit="1" customWidth="1"/>
    <col min="10" max="10" width="6.6640625" bestFit="1" customWidth="1"/>
    <col min="11" max="11" width="7.109375" bestFit="1" customWidth="1"/>
    <col min="12" max="12" width="5.33203125" bestFit="1" customWidth="1"/>
    <col min="13" max="13" width="6.44140625" bestFit="1" customWidth="1"/>
    <col min="14" max="14" width="6.88671875" bestFit="1" customWidth="1"/>
    <col min="15" max="15" width="5.33203125" bestFit="1" customWidth="1"/>
    <col min="16" max="16" width="6.44140625" bestFit="1" customWidth="1"/>
    <col min="17" max="17" width="6.88671875" bestFit="1" customWidth="1"/>
    <col min="18" max="18" width="8.109375" bestFit="1" customWidth="1"/>
    <col min="19" max="19" width="5.109375" bestFit="1" customWidth="1"/>
    <col min="20" max="20" width="6.21875" bestFit="1" customWidth="1"/>
    <col min="21" max="21" width="6.6640625" bestFit="1" customWidth="1"/>
    <col min="22" max="22" width="6.77734375" bestFit="1" customWidth="1"/>
    <col min="23" max="23" width="6.6640625" bestFit="1" customWidth="1"/>
    <col min="24" max="25" width="6.33203125" bestFit="1" customWidth="1"/>
    <col min="26" max="26" width="6.109375" bestFit="1" customWidth="1"/>
    <col min="27" max="27" width="6.33203125" bestFit="1" customWidth="1"/>
    <col min="28" max="28" width="6.5546875" bestFit="1" customWidth="1"/>
    <col min="29" max="29" width="5.33203125" bestFit="1" customWidth="1"/>
    <col min="30" max="30" width="6.33203125" bestFit="1" customWidth="1"/>
    <col min="31" max="31" width="9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</v>
      </c>
      <c r="B2" t="s">
        <v>31</v>
      </c>
      <c r="C2">
        <v>30</v>
      </c>
      <c r="D2" t="s">
        <v>32</v>
      </c>
      <c r="E2" t="s">
        <v>28</v>
      </c>
      <c r="F2">
        <v>5</v>
      </c>
      <c r="G2">
        <v>5</v>
      </c>
      <c r="H2">
        <v>37.6</v>
      </c>
      <c r="I2">
        <v>12</v>
      </c>
      <c r="J2">
        <v>19.8</v>
      </c>
      <c r="K2">
        <v>0.60599999999999998</v>
      </c>
      <c r="L2">
        <v>0.2</v>
      </c>
      <c r="M2">
        <v>1</v>
      </c>
      <c r="N2">
        <v>0.2</v>
      </c>
      <c r="O2">
        <v>11.8</v>
      </c>
      <c r="P2">
        <v>18.8</v>
      </c>
      <c r="Q2">
        <v>0.628</v>
      </c>
      <c r="R2">
        <v>0.61099999999999999</v>
      </c>
      <c r="S2">
        <v>8.8000000000000007</v>
      </c>
      <c r="T2">
        <v>12.6</v>
      </c>
      <c r="U2">
        <v>0.69799999999999995</v>
      </c>
      <c r="V2">
        <v>3.8</v>
      </c>
      <c r="W2">
        <v>11.6</v>
      </c>
      <c r="X2">
        <v>15.4</v>
      </c>
      <c r="Y2">
        <v>6.6</v>
      </c>
      <c r="Z2">
        <v>1</v>
      </c>
      <c r="AA2">
        <v>1</v>
      </c>
      <c r="AB2">
        <v>4.5999999999999996</v>
      </c>
      <c r="AC2">
        <v>2.4</v>
      </c>
      <c r="AD2">
        <v>33</v>
      </c>
      <c r="AE2" t="s">
        <v>33</v>
      </c>
    </row>
    <row r="3" spans="1:31" x14ac:dyDescent="0.3">
      <c r="A3">
        <v>2</v>
      </c>
      <c r="B3" t="s">
        <v>34</v>
      </c>
      <c r="C3">
        <v>26</v>
      </c>
      <c r="D3" t="s">
        <v>35</v>
      </c>
      <c r="E3" t="s">
        <v>36</v>
      </c>
      <c r="F3">
        <v>18</v>
      </c>
      <c r="G3">
        <v>18</v>
      </c>
      <c r="H3">
        <v>36.700000000000003</v>
      </c>
      <c r="I3">
        <v>10.4</v>
      </c>
      <c r="J3">
        <v>22.1</v>
      </c>
      <c r="K3">
        <v>0.47399999999999998</v>
      </c>
      <c r="L3">
        <v>1.6</v>
      </c>
      <c r="M3">
        <v>5</v>
      </c>
      <c r="N3">
        <v>0.311</v>
      </c>
      <c r="O3">
        <v>8.9</v>
      </c>
      <c r="P3">
        <v>17.100000000000001</v>
      </c>
      <c r="Q3">
        <v>0.52100000000000002</v>
      </c>
      <c r="R3">
        <v>0.50900000000000001</v>
      </c>
      <c r="S3">
        <v>8</v>
      </c>
      <c r="T3">
        <v>9.3000000000000007</v>
      </c>
      <c r="U3">
        <v>0.86199999999999999</v>
      </c>
      <c r="V3">
        <v>1.2</v>
      </c>
      <c r="W3">
        <v>4.4000000000000004</v>
      </c>
      <c r="X3">
        <v>5.6</v>
      </c>
      <c r="Y3">
        <v>6.8</v>
      </c>
      <c r="Z3">
        <v>1.8</v>
      </c>
      <c r="AA3">
        <v>0.6</v>
      </c>
      <c r="AB3">
        <v>2.2000000000000002</v>
      </c>
      <c r="AC3">
        <v>2.7</v>
      </c>
      <c r="AD3">
        <v>30.4</v>
      </c>
      <c r="AE3" t="s">
        <v>33</v>
      </c>
    </row>
    <row r="4" spans="1:31" x14ac:dyDescent="0.3">
      <c r="A4">
        <v>3</v>
      </c>
      <c r="B4" t="s">
        <v>37</v>
      </c>
      <c r="C4">
        <v>25</v>
      </c>
      <c r="D4" t="s">
        <v>38</v>
      </c>
      <c r="E4" t="s">
        <v>36</v>
      </c>
      <c r="F4">
        <v>5</v>
      </c>
      <c r="G4">
        <v>5</v>
      </c>
      <c r="H4">
        <v>41.6</v>
      </c>
      <c r="I4">
        <v>9.4</v>
      </c>
      <c r="J4">
        <v>20.8</v>
      </c>
      <c r="K4">
        <v>0.45200000000000001</v>
      </c>
      <c r="L4">
        <v>3.2</v>
      </c>
      <c r="M4">
        <v>9.1999999999999993</v>
      </c>
      <c r="N4">
        <v>0.34799999999999998</v>
      </c>
      <c r="O4">
        <v>6.2</v>
      </c>
      <c r="P4">
        <v>11.6</v>
      </c>
      <c r="Q4">
        <v>0.53400000000000003</v>
      </c>
      <c r="R4">
        <v>0.52900000000000003</v>
      </c>
      <c r="S4">
        <v>8.1999999999999993</v>
      </c>
      <c r="T4">
        <v>9.1999999999999993</v>
      </c>
      <c r="U4">
        <v>0.89100000000000001</v>
      </c>
      <c r="V4">
        <v>0.4</v>
      </c>
      <c r="W4">
        <v>6.6</v>
      </c>
      <c r="X4">
        <v>7</v>
      </c>
      <c r="Y4">
        <v>5.8</v>
      </c>
      <c r="Z4">
        <v>1</v>
      </c>
      <c r="AA4">
        <v>0.6</v>
      </c>
      <c r="AB4">
        <v>4</v>
      </c>
      <c r="AC4">
        <v>3.2</v>
      </c>
      <c r="AD4">
        <v>30.2</v>
      </c>
      <c r="AE4" t="s">
        <v>33</v>
      </c>
    </row>
    <row r="5" spans="1:31" x14ac:dyDescent="0.3">
      <c r="A5">
        <v>4</v>
      </c>
      <c r="B5" t="s">
        <v>39</v>
      </c>
      <c r="C5">
        <v>28</v>
      </c>
      <c r="D5" t="s">
        <v>40</v>
      </c>
      <c r="E5" t="s">
        <v>41</v>
      </c>
      <c r="F5">
        <v>9</v>
      </c>
      <c r="G5">
        <v>9</v>
      </c>
      <c r="H5">
        <v>32</v>
      </c>
      <c r="I5">
        <v>9.6</v>
      </c>
      <c r="J5">
        <v>21.6</v>
      </c>
      <c r="K5">
        <v>0.443</v>
      </c>
      <c r="L5">
        <v>3.1</v>
      </c>
      <c r="M5">
        <v>9.3000000000000007</v>
      </c>
      <c r="N5">
        <v>0.33300000000000002</v>
      </c>
      <c r="O5">
        <v>6.4</v>
      </c>
      <c r="P5">
        <v>12.2</v>
      </c>
      <c r="Q5">
        <v>0.52700000000000002</v>
      </c>
      <c r="R5">
        <v>0.51500000000000001</v>
      </c>
      <c r="S5">
        <v>7.3</v>
      </c>
      <c r="T5">
        <v>9.9</v>
      </c>
      <c r="U5">
        <v>0.74199999999999999</v>
      </c>
      <c r="V5">
        <v>1.2</v>
      </c>
      <c r="W5">
        <v>3.4</v>
      </c>
      <c r="X5">
        <v>4.7</v>
      </c>
      <c r="Y5">
        <v>3.9</v>
      </c>
      <c r="Z5">
        <v>1.9</v>
      </c>
      <c r="AA5">
        <v>0.3</v>
      </c>
      <c r="AB5">
        <v>1.9</v>
      </c>
      <c r="AC5">
        <v>2</v>
      </c>
      <c r="AD5">
        <v>29.6</v>
      </c>
      <c r="AE5" t="s">
        <v>33</v>
      </c>
    </row>
    <row r="6" spans="1:31" x14ac:dyDescent="0.3">
      <c r="A6">
        <v>5</v>
      </c>
      <c r="B6" t="s">
        <v>42</v>
      </c>
      <c r="C6">
        <v>22</v>
      </c>
      <c r="D6" t="s">
        <v>43</v>
      </c>
      <c r="E6" t="s">
        <v>28</v>
      </c>
      <c r="F6">
        <v>5</v>
      </c>
      <c r="G6">
        <v>5</v>
      </c>
      <c r="H6">
        <v>39.4</v>
      </c>
      <c r="I6">
        <v>10.8</v>
      </c>
      <c r="J6">
        <v>24.8</v>
      </c>
      <c r="K6">
        <v>0.435</v>
      </c>
      <c r="L6">
        <v>2.4</v>
      </c>
      <c r="M6">
        <v>5.4</v>
      </c>
      <c r="N6">
        <v>0.44400000000000001</v>
      </c>
      <c r="O6">
        <v>8.4</v>
      </c>
      <c r="P6">
        <v>19.399999999999999</v>
      </c>
      <c r="Q6">
        <v>0.433</v>
      </c>
      <c r="R6">
        <v>0.48399999999999999</v>
      </c>
      <c r="S6">
        <v>5.4</v>
      </c>
      <c r="T6">
        <v>8.1999999999999993</v>
      </c>
      <c r="U6">
        <v>0.65900000000000003</v>
      </c>
      <c r="V6">
        <v>2.4</v>
      </c>
      <c r="W6">
        <v>6</v>
      </c>
      <c r="X6">
        <v>8.4</v>
      </c>
      <c r="Y6">
        <v>4.2</v>
      </c>
      <c r="Z6">
        <v>0.6</v>
      </c>
      <c r="AA6">
        <v>0.8</v>
      </c>
      <c r="AB6">
        <v>3</v>
      </c>
      <c r="AC6">
        <v>3.6</v>
      </c>
      <c r="AD6">
        <v>29.4</v>
      </c>
      <c r="AE6" t="s">
        <v>33</v>
      </c>
    </row>
    <row r="7" spans="1:31" x14ac:dyDescent="0.3">
      <c r="A7">
        <v>6</v>
      </c>
      <c r="B7" t="s">
        <v>44</v>
      </c>
      <c r="C7">
        <v>28</v>
      </c>
      <c r="D7" t="s">
        <v>45</v>
      </c>
      <c r="E7" t="s">
        <v>36</v>
      </c>
      <c r="F7">
        <v>18</v>
      </c>
      <c r="G7">
        <v>18</v>
      </c>
      <c r="H7">
        <v>37.799999999999997</v>
      </c>
      <c r="I7">
        <v>10.1</v>
      </c>
      <c r="J7">
        <v>21.8</v>
      </c>
      <c r="K7">
        <v>0.46100000000000002</v>
      </c>
      <c r="L7">
        <v>2.7</v>
      </c>
      <c r="M7">
        <v>7.4</v>
      </c>
      <c r="N7">
        <v>0.35799999999999998</v>
      </c>
      <c r="O7">
        <v>7.4</v>
      </c>
      <c r="P7">
        <v>14.4</v>
      </c>
      <c r="Q7">
        <v>0.51400000000000001</v>
      </c>
      <c r="R7">
        <v>0.52200000000000002</v>
      </c>
      <c r="S7">
        <v>6.7</v>
      </c>
      <c r="T7">
        <v>7.8</v>
      </c>
      <c r="U7">
        <v>0.85099999999999998</v>
      </c>
      <c r="V7">
        <v>0.7</v>
      </c>
      <c r="W7">
        <v>2.8</v>
      </c>
      <c r="X7">
        <v>3.4</v>
      </c>
      <c r="Y7">
        <v>7</v>
      </c>
      <c r="Z7">
        <v>0.4</v>
      </c>
      <c r="AA7">
        <v>0.3</v>
      </c>
      <c r="AB7">
        <v>3.1</v>
      </c>
      <c r="AC7">
        <v>3.3</v>
      </c>
      <c r="AD7">
        <v>29.4</v>
      </c>
      <c r="AE7" t="s">
        <v>33</v>
      </c>
    </row>
    <row r="8" spans="1:31" x14ac:dyDescent="0.3">
      <c r="A8">
        <v>7</v>
      </c>
      <c r="B8" t="s">
        <v>46</v>
      </c>
      <c r="C8">
        <v>26</v>
      </c>
      <c r="D8" t="s">
        <v>47</v>
      </c>
      <c r="E8" t="s">
        <v>28</v>
      </c>
      <c r="F8">
        <v>8</v>
      </c>
      <c r="G8">
        <v>8</v>
      </c>
      <c r="H8">
        <v>40.299999999999997</v>
      </c>
      <c r="I8">
        <v>9.3000000000000007</v>
      </c>
      <c r="J8">
        <v>21.9</v>
      </c>
      <c r="K8">
        <v>0.42299999999999999</v>
      </c>
      <c r="L8">
        <v>3.6</v>
      </c>
      <c r="M8">
        <v>9.8000000000000007</v>
      </c>
      <c r="N8">
        <v>0.372</v>
      </c>
      <c r="O8">
        <v>5.6</v>
      </c>
      <c r="P8">
        <v>12.1</v>
      </c>
      <c r="Q8">
        <v>0.46400000000000002</v>
      </c>
      <c r="R8">
        <v>0.50600000000000001</v>
      </c>
      <c r="S8">
        <v>6</v>
      </c>
      <c r="T8">
        <v>6.8</v>
      </c>
      <c r="U8">
        <v>0.88900000000000001</v>
      </c>
      <c r="V8">
        <v>1.1000000000000001</v>
      </c>
      <c r="W8">
        <v>10.4</v>
      </c>
      <c r="X8">
        <v>11.5</v>
      </c>
      <c r="Y8">
        <v>5.4</v>
      </c>
      <c r="Z8">
        <v>2.1</v>
      </c>
      <c r="AA8">
        <v>0.8</v>
      </c>
      <c r="AB8">
        <v>3.3</v>
      </c>
      <c r="AC8">
        <v>2.6</v>
      </c>
      <c r="AD8">
        <v>28.1</v>
      </c>
      <c r="AE8" t="s">
        <v>33</v>
      </c>
    </row>
    <row r="9" spans="1:31" x14ac:dyDescent="0.3">
      <c r="A9">
        <v>8</v>
      </c>
      <c r="B9" t="s">
        <v>48</v>
      </c>
      <c r="C9">
        <v>29</v>
      </c>
      <c r="D9" t="s">
        <v>49</v>
      </c>
      <c r="E9" t="s">
        <v>50</v>
      </c>
      <c r="F9">
        <v>14</v>
      </c>
      <c r="G9">
        <v>14</v>
      </c>
      <c r="H9">
        <v>40.200000000000003</v>
      </c>
      <c r="I9">
        <v>9.4</v>
      </c>
      <c r="J9">
        <v>19.100000000000001</v>
      </c>
      <c r="K9">
        <v>0.48899999999999999</v>
      </c>
      <c r="L9">
        <v>1.9</v>
      </c>
      <c r="M9">
        <v>5.0999999999999996</v>
      </c>
      <c r="N9">
        <v>0.38</v>
      </c>
      <c r="O9">
        <v>7.4</v>
      </c>
      <c r="P9">
        <v>14.1</v>
      </c>
      <c r="Q9">
        <v>0.52800000000000002</v>
      </c>
      <c r="R9">
        <v>0.53900000000000003</v>
      </c>
      <c r="S9">
        <v>5.6</v>
      </c>
      <c r="T9">
        <v>7.2</v>
      </c>
      <c r="U9">
        <v>0.77200000000000002</v>
      </c>
      <c r="V9">
        <v>2.1</v>
      </c>
      <c r="W9">
        <v>10.6</v>
      </c>
      <c r="X9">
        <v>12.7</v>
      </c>
      <c r="Y9">
        <v>8</v>
      </c>
      <c r="Z9">
        <v>2</v>
      </c>
      <c r="AA9">
        <v>0.9</v>
      </c>
      <c r="AB9">
        <v>3.9</v>
      </c>
      <c r="AC9">
        <v>3.4</v>
      </c>
      <c r="AD9">
        <v>26.2</v>
      </c>
      <c r="AE9" t="s">
        <v>33</v>
      </c>
    </row>
    <row r="10" spans="1:31" x14ac:dyDescent="0.3">
      <c r="A10">
        <v>9</v>
      </c>
      <c r="B10" t="s">
        <v>51</v>
      </c>
      <c r="C10">
        <v>23</v>
      </c>
      <c r="D10" t="s">
        <v>43</v>
      </c>
      <c r="E10" t="s">
        <v>52</v>
      </c>
      <c r="F10">
        <v>5</v>
      </c>
      <c r="G10">
        <v>5</v>
      </c>
      <c r="H10">
        <v>39</v>
      </c>
      <c r="I10">
        <v>10.199999999999999</v>
      </c>
      <c r="J10">
        <v>23</v>
      </c>
      <c r="K10">
        <v>0.443</v>
      </c>
      <c r="L10">
        <v>1.4</v>
      </c>
      <c r="M10">
        <v>7.4</v>
      </c>
      <c r="N10">
        <v>0.189</v>
      </c>
      <c r="O10">
        <v>8.8000000000000007</v>
      </c>
      <c r="P10">
        <v>15.6</v>
      </c>
      <c r="Q10">
        <v>0.56399999999999995</v>
      </c>
      <c r="R10">
        <v>0.47399999999999998</v>
      </c>
      <c r="S10">
        <v>4</v>
      </c>
      <c r="T10">
        <v>5.2</v>
      </c>
      <c r="U10">
        <v>0.76900000000000002</v>
      </c>
      <c r="V10">
        <v>0.6</v>
      </c>
      <c r="W10">
        <v>4.2</v>
      </c>
      <c r="X10">
        <v>4.8</v>
      </c>
      <c r="Y10">
        <v>5.6</v>
      </c>
      <c r="Z10">
        <v>1.2</v>
      </c>
      <c r="AA10">
        <v>0.4</v>
      </c>
      <c r="AB10">
        <v>2</v>
      </c>
      <c r="AC10">
        <v>3.2</v>
      </c>
      <c r="AD10">
        <v>25.8</v>
      </c>
      <c r="AE10" t="s">
        <v>33</v>
      </c>
    </row>
    <row r="11" spans="1:31" x14ac:dyDescent="0.3">
      <c r="A11">
        <v>10</v>
      </c>
      <c r="B11" t="s">
        <v>53</v>
      </c>
      <c r="C11">
        <v>40</v>
      </c>
      <c r="D11" t="s">
        <v>38</v>
      </c>
      <c r="E11" t="s">
        <v>52</v>
      </c>
      <c r="F11">
        <v>5</v>
      </c>
      <c r="G11">
        <v>5</v>
      </c>
      <c r="H11">
        <v>40.799999999999997</v>
      </c>
      <c r="I11">
        <v>8.6</v>
      </c>
      <c r="J11">
        <v>17.600000000000001</v>
      </c>
      <c r="K11">
        <v>0.48899999999999999</v>
      </c>
      <c r="L11">
        <v>2</v>
      </c>
      <c r="M11">
        <v>5.6</v>
      </c>
      <c r="N11">
        <v>0.35699999999999998</v>
      </c>
      <c r="O11">
        <v>6.6</v>
      </c>
      <c r="P11">
        <v>12</v>
      </c>
      <c r="Q11">
        <v>0.55000000000000004</v>
      </c>
      <c r="R11">
        <v>0.54500000000000004</v>
      </c>
      <c r="S11">
        <v>6.2</v>
      </c>
      <c r="T11">
        <v>8</v>
      </c>
      <c r="U11">
        <v>0.77500000000000002</v>
      </c>
      <c r="V11">
        <v>2.4</v>
      </c>
      <c r="W11">
        <v>6.6</v>
      </c>
      <c r="X11">
        <v>9</v>
      </c>
      <c r="Y11">
        <v>5.6</v>
      </c>
      <c r="Z11">
        <v>2</v>
      </c>
      <c r="AA11">
        <v>1.8</v>
      </c>
      <c r="AB11">
        <v>2.6</v>
      </c>
      <c r="AC11">
        <v>1.6</v>
      </c>
      <c r="AD11">
        <v>25.4</v>
      </c>
      <c r="AE11" t="s">
        <v>33</v>
      </c>
    </row>
    <row r="12" spans="1:31" x14ac:dyDescent="0.3">
      <c r="A12">
        <v>11</v>
      </c>
      <c r="B12" t="s">
        <v>54</v>
      </c>
      <c r="C12">
        <v>23</v>
      </c>
      <c r="D12" t="s">
        <v>55</v>
      </c>
      <c r="E12" t="s">
        <v>41</v>
      </c>
      <c r="F12">
        <v>15</v>
      </c>
      <c r="G12">
        <v>15</v>
      </c>
      <c r="H12">
        <v>39</v>
      </c>
      <c r="I12">
        <v>9</v>
      </c>
      <c r="J12">
        <v>19.899999999999999</v>
      </c>
      <c r="K12">
        <v>0.45300000000000001</v>
      </c>
      <c r="L12">
        <v>3.1</v>
      </c>
      <c r="M12">
        <v>8.6999999999999993</v>
      </c>
      <c r="N12">
        <v>0.35399999999999998</v>
      </c>
      <c r="O12">
        <v>5.9</v>
      </c>
      <c r="P12">
        <v>11.2</v>
      </c>
      <c r="Q12">
        <v>0.53</v>
      </c>
      <c r="R12">
        <v>0.53</v>
      </c>
      <c r="S12">
        <v>4.3</v>
      </c>
      <c r="T12">
        <v>5.9</v>
      </c>
      <c r="U12">
        <v>0.71899999999999997</v>
      </c>
      <c r="V12">
        <v>1.2</v>
      </c>
      <c r="W12">
        <v>6.6</v>
      </c>
      <c r="X12">
        <v>7.8</v>
      </c>
      <c r="Y12">
        <v>5.5</v>
      </c>
      <c r="Z12">
        <v>1.1000000000000001</v>
      </c>
      <c r="AA12">
        <v>0.7</v>
      </c>
      <c r="AB12">
        <v>2.6</v>
      </c>
      <c r="AC12">
        <v>2.1</v>
      </c>
      <c r="AD12">
        <v>25.3</v>
      </c>
      <c r="AE12" t="s">
        <v>33</v>
      </c>
    </row>
    <row r="13" spans="1:31" x14ac:dyDescent="0.3">
      <c r="A13">
        <v>12</v>
      </c>
      <c r="B13" t="s">
        <v>56</v>
      </c>
      <c r="C13">
        <v>23</v>
      </c>
      <c r="D13" t="s">
        <v>57</v>
      </c>
      <c r="E13" t="s">
        <v>36</v>
      </c>
      <c r="F13">
        <v>6</v>
      </c>
      <c r="G13">
        <v>6</v>
      </c>
      <c r="H13">
        <v>41.3</v>
      </c>
      <c r="I13">
        <v>9.1999999999999993</v>
      </c>
      <c r="J13">
        <v>21.5</v>
      </c>
      <c r="K13">
        <v>0.42599999999999999</v>
      </c>
      <c r="L13">
        <v>0.8</v>
      </c>
      <c r="M13">
        <v>4.7</v>
      </c>
      <c r="N13">
        <v>0.17899999999999999</v>
      </c>
      <c r="O13">
        <v>8.3000000000000007</v>
      </c>
      <c r="P13">
        <v>16.8</v>
      </c>
      <c r="Q13">
        <v>0.495</v>
      </c>
      <c r="R13">
        <v>0.44600000000000001</v>
      </c>
      <c r="S13">
        <v>5.8</v>
      </c>
      <c r="T13">
        <v>7</v>
      </c>
      <c r="U13">
        <v>0.83299999999999996</v>
      </c>
      <c r="V13">
        <v>1</v>
      </c>
      <c r="W13">
        <v>7.3</v>
      </c>
      <c r="X13">
        <v>8.3000000000000007</v>
      </c>
      <c r="Y13">
        <v>8.6999999999999993</v>
      </c>
      <c r="Z13">
        <v>1.8</v>
      </c>
      <c r="AA13">
        <v>1.3</v>
      </c>
      <c r="AB13">
        <v>5.3</v>
      </c>
      <c r="AC13">
        <v>3.3</v>
      </c>
      <c r="AD13">
        <v>25</v>
      </c>
      <c r="AE13" t="s">
        <v>33</v>
      </c>
    </row>
    <row r="14" spans="1:31" x14ac:dyDescent="0.3">
      <c r="A14">
        <v>13</v>
      </c>
      <c r="B14" t="s">
        <v>58</v>
      </c>
      <c r="C14">
        <v>33</v>
      </c>
      <c r="D14" t="s">
        <v>59</v>
      </c>
      <c r="E14" t="s">
        <v>52</v>
      </c>
      <c r="F14">
        <v>7</v>
      </c>
      <c r="G14">
        <v>7</v>
      </c>
      <c r="H14">
        <v>37.9</v>
      </c>
      <c r="I14">
        <v>9.4</v>
      </c>
      <c r="J14">
        <v>17.600000000000001</v>
      </c>
      <c r="K14">
        <v>0.53700000000000003</v>
      </c>
      <c r="L14">
        <v>2.1</v>
      </c>
      <c r="M14">
        <v>5.3</v>
      </c>
      <c r="N14">
        <v>0.40500000000000003</v>
      </c>
      <c r="O14">
        <v>7.3</v>
      </c>
      <c r="P14">
        <v>12.3</v>
      </c>
      <c r="Q14">
        <v>0.59299999999999997</v>
      </c>
      <c r="R14">
        <v>0.59799999999999998</v>
      </c>
      <c r="S14">
        <v>4</v>
      </c>
      <c r="T14">
        <v>5.0999999999999996</v>
      </c>
      <c r="U14">
        <v>0.77800000000000002</v>
      </c>
      <c r="V14">
        <v>1.6</v>
      </c>
      <c r="W14">
        <v>6</v>
      </c>
      <c r="X14">
        <v>7.6</v>
      </c>
      <c r="Y14">
        <v>4.7</v>
      </c>
      <c r="Z14">
        <v>1.1000000000000001</v>
      </c>
      <c r="AA14">
        <v>0.7</v>
      </c>
      <c r="AB14">
        <v>2.1</v>
      </c>
      <c r="AC14">
        <v>1.7</v>
      </c>
      <c r="AD14">
        <v>25</v>
      </c>
      <c r="AE14" t="s">
        <v>33</v>
      </c>
    </row>
    <row r="15" spans="1:31" x14ac:dyDescent="0.3">
      <c r="A15">
        <v>14</v>
      </c>
      <c r="B15" t="s">
        <v>60</v>
      </c>
      <c r="C15">
        <v>36</v>
      </c>
      <c r="D15" t="s">
        <v>61</v>
      </c>
      <c r="E15" t="s">
        <v>36</v>
      </c>
      <c r="F15">
        <v>8</v>
      </c>
      <c r="G15">
        <v>8</v>
      </c>
      <c r="H15">
        <v>35.1</v>
      </c>
      <c r="I15">
        <v>7.8</v>
      </c>
      <c r="J15">
        <v>16.3</v>
      </c>
      <c r="K15">
        <v>0.47699999999999998</v>
      </c>
      <c r="L15">
        <v>4</v>
      </c>
      <c r="M15">
        <v>10</v>
      </c>
      <c r="N15">
        <v>0.4</v>
      </c>
      <c r="O15">
        <v>3.8</v>
      </c>
      <c r="P15">
        <v>6.3</v>
      </c>
      <c r="Q15">
        <v>0.6</v>
      </c>
      <c r="R15">
        <v>0.6</v>
      </c>
      <c r="S15">
        <v>3.1</v>
      </c>
      <c r="T15">
        <v>3.5</v>
      </c>
      <c r="U15">
        <v>0.89300000000000002</v>
      </c>
      <c r="V15">
        <v>0.3</v>
      </c>
      <c r="W15">
        <v>5</v>
      </c>
      <c r="X15">
        <v>5.3</v>
      </c>
      <c r="Y15">
        <v>5.0999999999999996</v>
      </c>
      <c r="Z15">
        <v>1</v>
      </c>
      <c r="AA15">
        <v>0.8</v>
      </c>
      <c r="AB15">
        <v>3.4</v>
      </c>
      <c r="AC15">
        <v>1.6</v>
      </c>
      <c r="AD15">
        <v>22.6</v>
      </c>
      <c r="AE15" t="s">
        <v>33</v>
      </c>
    </row>
    <row r="16" spans="1:31" x14ac:dyDescent="0.3">
      <c r="A16">
        <v>15</v>
      </c>
      <c r="B16" t="s">
        <v>62</v>
      </c>
      <c r="C16">
        <v>28</v>
      </c>
      <c r="D16" t="s">
        <v>47</v>
      </c>
      <c r="E16" t="s">
        <v>52</v>
      </c>
      <c r="F16">
        <v>11</v>
      </c>
      <c r="G16">
        <v>11</v>
      </c>
      <c r="H16">
        <v>36.5</v>
      </c>
      <c r="I16">
        <v>7.8</v>
      </c>
      <c r="J16">
        <v>17.7</v>
      </c>
      <c r="K16">
        <v>0.441</v>
      </c>
      <c r="L16">
        <v>1.9</v>
      </c>
      <c r="M16">
        <v>5.7</v>
      </c>
      <c r="N16">
        <v>0.33300000000000002</v>
      </c>
      <c r="O16">
        <v>5.9</v>
      </c>
      <c r="P16">
        <v>12</v>
      </c>
      <c r="Q16">
        <v>0.49199999999999999</v>
      </c>
      <c r="R16">
        <v>0.495</v>
      </c>
      <c r="S16">
        <v>4.5</v>
      </c>
      <c r="T16">
        <v>6</v>
      </c>
      <c r="U16">
        <v>0.75800000000000001</v>
      </c>
      <c r="V16">
        <v>1.2</v>
      </c>
      <c r="W16">
        <v>5.9</v>
      </c>
      <c r="X16">
        <v>7.1</v>
      </c>
      <c r="Y16">
        <v>3.9</v>
      </c>
      <c r="Z16">
        <v>1</v>
      </c>
      <c r="AA16">
        <v>0.3</v>
      </c>
      <c r="AB16">
        <v>3.5</v>
      </c>
      <c r="AC16">
        <v>3.2</v>
      </c>
      <c r="AD16">
        <v>22.1</v>
      </c>
      <c r="AE16" t="s">
        <v>33</v>
      </c>
    </row>
    <row r="17" spans="1:31" x14ac:dyDescent="0.3">
      <c r="A17">
        <v>16</v>
      </c>
      <c r="B17" t="s">
        <v>63</v>
      </c>
      <c r="C17">
        <v>27</v>
      </c>
      <c r="D17" t="s">
        <v>49</v>
      </c>
      <c r="E17" t="s">
        <v>36</v>
      </c>
      <c r="F17">
        <v>14</v>
      </c>
      <c r="G17">
        <v>14</v>
      </c>
      <c r="H17">
        <v>41.3</v>
      </c>
      <c r="I17">
        <v>7.9</v>
      </c>
      <c r="J17">
        <v>17.899999999999999</v>
      </c>
      <c r="K17">
        <v>0.44400000000000001</v>
      </c>
      <c r="L17">
        <v>2.4</v>
      </c>
      <c r="M17">
        <v>6.9</v>
      </c>
      <c r="N17">
        <v>0.35399999999999998</v>
      </c>
      <c r="O17">
        <v>5.5</v>
      </c>
      <c r="P17">
        <v>11</v>
      </c>
      <c r="Q17">
        <v>0.5</v>
      </c>
      <c r="R17">
        <v>0.51200000000000001</v>
      </c>
      <c r="S17">
        <v>3.5</v>
      </c>
      <c r="T17">
        <v>4</v>
      </c>
      <c r="U17">
        <v>0.875</v>
      </c>
      <c r="V17">
        <v>0.6</v>
      </c>
      <c r="W17">
        <v>4.2</v>
      </c>
      <c r="X17">
        <v>4.9000000000000004</v>
      </c>
      <c r="Y17">
        <v>5.2</v>
      </c>
      <c r="Z17">
        <v>1.2</v>
      </c>
      <c r="AA17">
        <v>0.8</v>
      </c>
      <c r="AB17">
        <v>3.1</v>
      </c>
      <c r="AC17">
        <v>2.2000000000000002</v>
      </c>
      <c r="AD17">
        <v>21.8</v>
      </c>
      <c r="AE17" t="s">
        <v>33</v>
      </c>
    </row>
    <row r="18" spans="1:31" x14ac:dyDescent="0.3">
      <c r="A18">
        <v>17</v>
      </c>
      <c r="B18" t="s">
        <v>64</v>
      </c>
      <c r="C18">
        <v>30</v>
      </c>
      <c r="D18" t="s">
        <v>55</v>
      </c>
      <c r="E18" t="s">
        <v>28</v>
      </c>
      <c r="F18">
        <v>15</v>
      </c>
      <c r="G18">
        <v>15</v>
      </c>
      <c r="H18">
        <v>35.5</v>
      </c>
      <c r="I18">
        <v>7.7</v>
      </c>
      <c r="J18">
        <v>15.3</v>
      </c>
      <c r="K18">
        <v>0.502</v>
      </c>
      <c r="L18">
        <v>2</v>
      </c>
      <c r="M18">
        <v>5.2</v>
      </c>
      <c r="N18">
        <v>0.38500000000000001</v>
      </c>
      <c r="O18">
        <v>5.7</v>
      </c>
      <c r="P18">
        <v>10.1</v>
      </c>
      <c r="Q18">
        <v>0.56299999999999994</v>
      </c>
      <c r="R18">
        <v>0.56799999999999995</v>
      </c>
      <c r="S18">
        <v>4.4000000000000004</v>
      </c>
      <c r="T18">
        <v>5</v>
      </c>
      <c r="U18">
        <v>0.88</v>
      </c>
      <c r="V18">
        <v>1.8</v>
      </c>
      <c r="W18">
        <v>4.0999999999999996</v>
      </c>
      <c r="X18">
        <v>5.9</v>
      </c>
      <c r="Y18">
        <v>4.9000000000000004</v>
      </c>
      <c r="Z18">
        <v>0.8</v>
      </c>
      <c r="AA18">
        <v>0.1</v>
      </c>
      <c r="AB18">
        <v>3.3</v>
      </c>
      <c r="AC18">
        <v>3</v>
      </c>
      <c r="AD18">
        <v>21.7</v>
      </c>
      <c r="AE18" t="s">
        <v>33</v>
      </c>
    </row>
    <row r="19" spans="1:31" x14ac:dyDescent="0.3">
      <c r="A19">
        <v>18</v>
      </c>
      <c r="B19" t="s">
        <v>65</v>
      </c>
      <c r="C19">
        <v>29</v>
      </c>
      <c r="D19" t="s">
        <v>45</v>
      </c>
      <c r="E19" t="s">
        <v>50</v>
      </c>
      <c r="F19">
        <v>18</v>
      </c>
      <c r="G19">
        <v>18</v>
      </c>
      <c r="H19">
        <v>35.5</v>
      </c>
      <c r="I19">
        <v>7.7</v>
      </c>
      <c r="J19">
        <v>15.8</v>
      </c>
      <c r="K19">
        <v>0.48799999999999999</v>
      </c>
      <c r="L19">
        <v>1.4</v>
      </c>
      <c r="M19">
        <v>4.0999999999999996</v>
      </c>
      <c r="N19">
        <v>0.35099999999999998</v>
      </c>
      <c r="O19">
        <v>6.3</v>
      </c>
      <c r="P19">
        <v>11.7</v>
      </c>
      <c r="Q19">
        <v>0.53600000000000003</v>
      </c>
      <c r="R19">
        <v>0.53300000000000003</v>
      </c>
      <c r="S19">
        <v>4.5999999999999996</v>
      </c>
      <c r="T19">
        <v>5.4</v>
      </c>
      <c r="U19">
        <v>0.84499999999999997</v>
      </c>
      <c r="V19">
        <v>2.1</v>
      </c>
      <c r="W19">
        <v>9.5</v>
      </c>
      <c r="X19">
        <v>11.6</v>
      </c>
      <c r="Y19">
        <v>1.3</v>
      </c>
      <c r="Z19">
        <v>0.7</v>
      </c>
      <c r="AA19">
        <v>0.7</v>
      </c>
      <c r="AB19">
        <v>2.2000000000000002</v>
      </c>
      <c r="AC19">
        <v>4.3</v>
      </c>
      <c r="AD19">
        <v>21.4</v>
      </c>
      <c r="AE19" t="s">
        <v>33</v>
      </c>
    </row>
    <row r="20" spans="1:31" x14ac:dyDescent="0.3">
      <c r="A20">
        <v>19</v>
      </c>
      <c r="B20" t="s">
        <v>66</v>
      </c>
      <c r="C20">
        <v>22</v>
      </c>
      <c r="D20" t="s">
        <v>67</v>
      </c>
      <c r="E20" t="s">
        <v>50</v>
      </c>
      <c r="F20">
        <v>7</v>
      </c>
      <c r="G20">
        <v>7</v>
      </c>
      <c r="H20">
        <v>36.6</v>
      </c>
      <c r="I20">
        <v>8.4</v>
      </c>
      <c r="J20">
        <v>18.7</v>
      </c>
      <c r="K20">
        <v>0.45</v>
      </c>
      <c r="L20">
        <v>0.4</v>
      </c>
      <c r="M20">
        <v>1.1000000000000001</v>
      </c>
      <c r="N20">
        <v>0.375</v>
      </c>
      <c r="O20">
        <v>8</v>
      </c>
      <c r="P20">
        <v>17.600000000000001</v>
      </c>
      <c r="Q20">
        <v>0.45500000000000002</v>
      </c>
      <c r="R20">
        <v>0.46200000000000002</v>
      </c>
      <c r="S20">
        <v>3.6</v>
      </c>
      <c r="T20">
        <v>5.7</v>
      </c>
      <c r="U20">
        <v>0.625</v>
      </c>
      <c r="V20">
        <v>3</v>
      </c>
      <c r="W20">
        <v>8.9</v>
      </c>
      <c r="X20">
        <v>11.9</v>
      </c>
      <c r="Y20">
        <v>5.3</v>
      </c>
      <c r="Z20">
        <v>1.9</v>
      </c>
      <c r="AA20">
        <v>0.4</v>
      </c>
      <c r="AB20">
        <v>2.1</v>
      </c>
      <c r="AC20">
        <v>3.7</v>
      </c>
      <c r="AD20">
        <v>20.9</v>
      </c>
      <c r="AE20" t="s">
        <v>33</v>
      </c>
    </row>
    <row r="21" spans="1:31" x14ac:dyDescent="0.3">
      <c r="A21">
        <v>20</v>
      </c>
      <c r="B21" t="s">
        <v>68</v>
      </c>
      <c r="C21">
        <v>30</v>
      </c>
      <c r="D21" t="s">
        <v>69</v>
      </c>
      <c r="E21" t="s">
        <v>28</v>
      </c>
      <c r="F21">
        <v>18</v>
      </c>
      <c r="G21">
        <v>18</v>
      </c>
      <c r="H21">
        <v>33.4</v>
      </c>
      <c r="I21">
        <v>7.8</v>
      </c>
      <c r="J21">
        <v>15</v>
      </c>
      <c r="K21">
        <v>0.52200000000000002</v>
      </c>
      <c r="L21">
        <v>1.5</v>
      </c>
      <c r="M21">
        <v>3.3</v>
      </c>
      <c r="N21">
        <v>0.45</v>
      </c>
      <c r="O21">
        <v>6.3</v>
      </c>
      <c r="P21">
        <v>11.7</v>
      </c>
      <c r="Q21">
        <v>0.54300000000000004</v>
      </c>
      <c r="R21">
        <v>0.57199999999999995</v>
      </c>
      <c r="S21">
        <v>3.4</v>
      </c>
      <c r="T21">
        <v>5</v>
      </c>
      <c r="U21">
        <v>0.68899999999999995</v>
      </c>
      <c r="V21">
        <v>1.2</v>
      </c>
      <c r="W21">
        <v>4.8</v>
      </c>
      <c r="X21">
        <v>6.1</v>
      </c>
      <c r="Y21">
        <v>3.3</v>
      </c>
      <c r="Z21">
        <v>0.9</v>
      </c>
      <c r="AA21">
        <v>0.6</v>
      </c>
      <c r="AB21">
        <v>1.2</v>
      </c>
      <c r="AC21">
        <v>2.9</v>
      </c>
      <c r="AD21">
        <v>20.6</v>
      </c>
      <c r="AE21" t="s">
        <v>33</v>
      </c>
    </row>
    <row r="22" spans="1:31" x14ac:dyDescent="0.3">
      <c r="A22">
        <v>21</v>
      </c>
      <c r="B22" t="s">
        <v>70</v>
      </c>
      <c r="C22">
        <v>23</v>
      </c>
      <c r="D22" t="s">
        <v>35</v>
      </c>
      <c r="E22" t="s">
        <v>41</v>
      </c>
      <c r="F22">
        <v>18</v>
      </c>
      <c r="G22">
        <v>18</v>
      </c>
      <c r="H22">
        <v>34.6</v>
      </c>
      <c r="I22">
        <v>7.4</v>
      </c>
      <c r="J22">
        <v>16.8</v>
      </c>
      <c r="K22">
        <v>0.44400000000000001</v>
      </c>
      <c r="L22">
        <v>1.6</v>
      </c>
      <c r="M22">
        <v>5.2</v>
      </c>
      <c r="N22">
        <v>0.309</v>
      </c>
      <c r="O22">
        <v>5.8</v>
      </c>
      <c r="P22">
        <v>11.6</v>
      </c>
      <c r="Q22">
        <v>0.505</v>
      </c>
      <c r="R22">
        <v>0.49199999999999999</v>
      </c>
      <c r="S22">
        <v>3.7</v>
      </c>
      <c r="T22">
        <v>4.5999999999999996</v>
      </c>
      <c r="U22">
        <v>0.79500000000000004</v>
      </c>
      <c r="V22">
        <v>1.1000000000000001</v>
      </c>
      <c r="W22">
        <v>4.5</v>
      </c>
      <c r="X22">
        <v>5.6</v>
      </c>
      <c r="Y22">
        <v>5.3</v>
      </c>
      <c r="Z22">
        <v>1.6</v>
      </c>
      <c r="AA22">
        <v>0.5</v>
      </c>
      <c r="AB22">
        <v>1.6</v>
      </c>
      <c r="AC22">
        <v>1.9</v>
      </c>
      <c r="AD22">
        <v>20.2</v>
      </c>
      <c r="AE22" t="s">
        <v>33</v>
      </c>
    </row>
    <row r="23" spans="1:31" x14ac:dyDescent="0.3">
      <c r="A23">
        <v>22</v>
      </c>
      <c r="B23" t="s">
        <v>71</v>
      </c>
      <c r="C23">
        <v>35</v>
      </c>
      <c r="D23" t="s">
        <v>61</v>
      </c>
      <c r="E23" t="s">
        <v>52</v>
      </c>
      <c r="F23">
        <v>11</v>
      </c>
      <c r="G23">
        <v>11</v>
      </c>
      <c r="H23">
        <v>36.1</v>
      </c>
      <c r="I23">
        <v>6.2</v>
      </c>
      <c r="J23">
        <v>13.8</v>
      </c>
      <c r="K23">
        <v>0.44700000000000001</v>
      </c>
      <c r="L23">
        <v>1</v>
      </c>
      <c r="M23">
        <v>3.3</v>
      </c>
      <c r="N23">
        <v>0.30599999999999999</v>
      </c>
      <c r="O23">
        <v>5.2</v>
      </c>
      <c r="P23">
        <v>10.5</v>
      </c>
      <c r="Q23">
        <v>0.49099999999999999</v>
      </c>
      <c r="R23">
        <v>0.48399999999999999</v>
      </c>
      <c r="S23">
        <v>5.8</v>
      </c>
      <c r="T23">
        <v>7.3</v>
      </c>
      <c r="U23">
        <v>0.8</v>
      </c>
      <c r="V23">
        <v>2.4</v>
      </c>
      <c r="W23">
        <v>4.3</v>
      </c>
      <c r="X23">
        <v>6.6</v>
      </c>
      <c r="Y23">
        <v>5.2</v>
      </c>
      <c r="Z23">
        <v>1.3</v>
      </c>
      <c r="AA23">
        <v>0.3</v>
      </c>
      <c r="AB23">
        <v>1.2</v>
      </c>
      <c r="AC23">
        <v>1.7</v>
      </c>
      <c r="AD23">
        <v>19.2</v>
      </c>
      <c r="AE23" t="s">
        <v>33</v>
      </c>
    </row>
    <row r="24" spans="1:31" x14ac:dyDescent="0.3">
      <c r="A24">
        <v>23</v>
      </c>
      <c r="B24" t="s">
        <v>72</v>
      </c>
      <c r="C24">
        <v>26</v>
      </c>
      <c r="D24" t="s">
        <v>32</v>
      </c>
      <c r="E24" t="s">
        <v>41</v>
      </c>
      <c r="F24">
        <v>5</v>
      </c>
      <c r="G24">
        <v>3</v>
      </c>
      <c r="H24">
        <v>34.200000000000003</v>
      </c>
      <c r="I24">
        <v>6.4</v>
      </c>
      <c r="J24">
        <v>12.4</v>
      </c>
      <c r="K24">
        <v>0.51600000000000001</v>
      </c>
      <c r="L24">
        <v>4.4000000000000004</v>
      </c>
      <c r="M24">
        <v>8.8000000000000007</v>
      </c>
      <c r="N24">
        <v>0.5</v>
      </c>
      <c r="O24">
        <v>2</v>
      </c>
      <c r="P24">
        <v>3.6</v>
      </c>
      <c r="Q24">
        <v>0.55600000000000005</v>
      </c>
      <c r="R24">
        <v>0.69399999999999995</v>
      </c>
      <c r="S24">
        <v>1.6</v>
      </c>
      <c r="T24">
        <v>2</v>
      </c>
      <c r="U24">
        <v>0.8</v>
      </c>
      <c r="V24">
        <v>0.2</v>
      </c>
      <c r="W24">
        <v>2</v>
      </c>
      <c r="X24">
        <v>2.2000000000000002</v>
      </c>
      <c r="Y24">
        <v>1.2</v>
      </c>
      <c r="Z24">
        <v>2.6</v>
      </c>
      <c r="AA24">
        <v>0</v>
      </c>
      <c r="AB24">
        <v>0.6</v>
      </c>
      <c r="AC24">
        <v>1.8</v>
      </c>
      <c r="AD24">
        <v>18.8</v>
      </c>
      <c r="AE24" t="s">
        <v>33</v>
      </c>
    </row>
    <row r="25" spans="1:31" x14ac:dyDescent="0.3">
      <c r="A25">
        <v>24</v>
      </c>
      <c r="B25" t="s">
        <v>73</v>
      </c>
      <c r="C25">
        <v>30</v>
      </c>
      <c r="D25" t="s">
        <v>47</v>
      </c>
      <c r="E25" t="s">
        <v>41</v>
      </c>
      <c r="F25">
        <v>11</v>
      </c>
      <c r="G25">
        <v>11</v>
      </c>
      <c r="H25">
        <v>37.700000000000003</v>
      </c>
      <c r="I25">
        <v>6.2</v>
      </c>
      <c r="J25">
        <v>13.4</v>
      </c>
      <c r="K25">
        <v>0.46300000000000002</v>
      </c>
      <c r="L25">
        <v>3.6</v>
      </c>
      <c r="M25">
        <v>9.5</v>
      </c>
      <c r="N25">
        <v>0.38500000000000001</v>
      </c>
      <c r="O25">
        <v>2.5</v>
      </c>
      <c r="P25">
        <v>3.9</v>
      </c>
      <c r="Q25">
        <v>0.65100000000000002</v>
      </c>
      <c r="R25">
        <v>0.59899999999999998</v>
      </c>
      <c r="S25">
        <v>2.8</v>
      </c>
      <c r="T25">
        <v>3.3</v>
      </c>
      <c r="U25">
        <v>0.86099999999999999</v>
      </c>
      <c r="V25">
        <v>1.3</v>
      </c>
      <c r="W25">
        <v>3.8</v>
      </c>
      <c r="X25">
        <v>5.0999999999999996</v>
      </c>
      <c r="Y25">
        <v>3.5</v>
      </c>
      <c r="Z25">
        <v>0.6</v>
      </c>
      <c r="AA25">
        <v>1.1000000000000001</v>
      </c>
      <c r="AB25">
        <v>1.2</v>
      </c>
      <c r="AC25">
        <v>2</v>
      </c>
      <c r="AD25">
        <v>18.8</v>
      </c>
      <c r="AE25" t="s">
        <v>33</v>
      </c>
    </row>
    <row r="26" spans="1:31" x14ac:dyDescent="0.3">
      <c r="A26">
        <v>25</v>
      </c>
      <c r="B26" t="s">
        <v>74</v>
      </c>
      <c r="C26">
        <v>35</v>
      </c>
      <c r="D26" t="s">
        <v>59</v>
      </c>
      <c r="E26" t="s">
        <v>36</v>
      </c>
      <c r="F26">
        <v>7</v>
      </c>
      <c r="G26">
        <v>7</v>
      </c>
      <c r="H26">
        <v>39.4</v>
      </c>
      <c r="I26">
        <v>6.3</v>
      </c>
      <c r="J26">
        <v>14.4</v>
      </c>
      <c r="K26">
        <v>0.436</v>
      </c>
      <c r="L26">
        <v>2.2999999999999998</v>
      </c>
      <c r="M26">
        <v>6.3</v>
      </c>
      <c r="N26">
        <v>0.36399999999999999</v>
      </c>
      <c r="O26">
        <v>4</v>
      </c>
      <c r="P26">
        <v>8.1</v>
      </c>
      <c r="Q26">
        <v>0.49099999999999999</v>
      </c>
      <c r="R26">
        <v>0.51500000000000001</v>
      </c>
      <c r="S26">
        <v>3.9</v>
      </c>
      <c r="T26">
        <v>4.7</v>
      </c>
      <c r="U26">
        <v>0.81799999999999995</v>
      </c>
      <c r="V26">
        <v>0.6</v>
      </c>
      <c r="W26">
        <v>4.9000000000000004</v>
      </c>
      <c r="X26">
        <v>5.4</v>
      </c>
      <c r="Y26">
        <v>9.1</v>
      </c>
      <c r="Z26">
        <v>1.3</v>
      </c>
      <c r="AA26">
        <v>1</v>
      </c>
      <c r="AB26">
        <v>3</v>
      </c>
      <c r="AC26">
        <v>2.2999999999999998</v>
      </c>
      <c r="AD26">
        <v>18.7</v>
      </c>
      <c r="AE26" t="s">
        <v>33</v>
      </c>
    </row>
    <row r="27" spans="1:31" x14ac:dyDescent="0.3">
      <c r="A27">
        <v>26</v>
      </c>
      <c r="B27" t="s">
        <v>75</v>
      </c>
      <c r="C27">
        <v>30</v>
      </c>
      <c r="D27" t="s">
        <v>67</v>
      </c>
      <c r="E27" t="s">
        <v>36</v>
      </c>
      <c r="F27">
        <v>7</v>
      </c>
      <c r="G27">
        <v>7</v>
      </c>
      <c r="H27">
        <v>40</v>
      </c>
      <c r="I27">
        <v>5.7</v>
      </c>
      <c r="J27">
        <v>13.3</v>
      </c>
      <c r="K27">
        <v>0.43</v>
      </c>
      <c r="L27">
        <v>3.9</v>
      </c>
      <c r="M27">
        <v>8.9</v>
      </c>
      <c r="N27">
        <v>0.435</v>
      </c>
      <c r="O27">
        <v>1.9</v>
      </c>
      <c r="P27">
        <v>4.4000000000000004</v>
      </c>
      <c r="Q27">
        <v>0.41899999999999998</v>
      </c>
      <c r="R27">
        <v>0.57499999999999996</v>
      </c>
      <c r="S27">
        <v>3.4</v>
      </c>
      <c r="T27">
        <v>3.4</v>
      </c>
      <c r="U27">
        <v>1</v>
      </c>
      <c r="V27">
        <v>0.4</v>
      </c>
      <c r="W27">
        <v>3.7</v>
      </c>
      <c r="X27">
        <v>4.0999999999999996</v>
      </c>
      <c r="Y27">
        <v>4.4000000000000004</v>
      </c>
      <c r="Z27">
        <v>1</v>
      </c>
      <c r="AA27">
        <v>0.3</v>
      </c>
      <c r="AB27">
        <v>1.9</v>
      </c>
      <c r="AC27">
        <v>2.2999999999999998</v>
      </c>
      <c r="AD27">
        <v>18.7</v>
      </c>
      <c r="AE27" t="s">
        <v>33</v>
      </c>
    </row>
    <row r="28" spans="1:31" x14ac:dyDescent="0.3">
      <c r="A28">
        <v>27</v>
      </c>
      <c r="B28" t="s">
        <v>76</v>
      </c>
      <c r="C28">
        <v>24</v>
      </c>
      <c r="D28" t="s">
        <v>69</v>
      </c>
      <c r="E28" t="s">
        <v>36</v>
      </c>
      <c r="F28">
        <v>18</v>
      </c>
      <c r="G28">
        <v>18</v>
      </c>
      <c r="H28">
        <v>35.299999999999997</v>
      </c>
      <c r="I28">
        <v>6.8</v>
      </c>
      <c r="J28">
        <v>14.4</v>
      </c>
      <c r="K28">
        <v>0.46899999999999997</v>
      </c>
      <c r="L28">
        <v>2.4</v>
      </c>
      <c r="M28">
        <v>7.2</v>
      </c>
      <c r="N28">
        <v>0.33300000000000002</v>
      </c>
      <c r="O28">
        <v>4.4000000000000004</v>
      </c>
      <c r="P28">
        <v>7.3</v>
      </c>
      <c r="Q28">
        <v>0.60299999999999998</v>
      </c>
      <c r="R28">
        <v>0.55200000000000005</v>
      </c>
      <c r="S28">
        <v>2.5</v>
      </c>
      <c r="T28">
        <v>3.1</v>
      </c>
      <c r="U28">
        <v>0.80400000000000005</v>
      </c>
      <c r="V28">
        <v>0.3</v>
      </c>
      <c r="W28">
        <v>5.5</v>
      </c>
      <c r="X28">
        <v>5.8</v>
      </c>
      <c r="Y28">
        <v>9.3000000000000007</v>
      </c>
      <c r="Z28">
        <v>1.3</v>
      </c>
      <c r="AA28">
        <v>0.8</v>
      </c>
      <c r="AB28">
        <v>2.2000000000000002</v>
      </c>
      <c r="AC28">
        <v>1.8</v>
      </c>
      <c r="AD28">
        <v>18.399999999999999</v>
      </c>
      <c r="AE28" t="s">
        <v>33</v>
      </c>
    </row>
    <row r="29" spans="1:31" x14ac:dyDescent="0.3">
      <c r="A29">
        <v>28</v>
      </c>
      <c r="B29" t="s">
        <v>77</v>
      </c>
      <c r="C29">
        <v>25</v>
      </c>
      <c r="D29" t="s">
        <v>78</v>
      </c>
      <c r="E29" t="s">
        <v>36</v>
      </c>
      <c r="F29">
        <v>3</v>
      </c>
      <c r="G29">
        <v>3</v>
      </c>
      <c r="H29">
        <v>27.3</v>
      </c>
      <c r="I29">
        <v>7.3</v>
      </c>
      <c r="J29">
        <v>17.7</v>
      </c>
      <c r="K29">
        <v>0.41499999999999998</v>
      </c>
      <c r="L29">
        <v>1.3</v>
      </c>
      <c r="M29">
        <v>5.3</v>
      </c>
      <c r="N29">
        <v>0.25</v>
      </c>
      <c r="O29">
        <v>6</v>
      </c>
      <c r="P29">
        <v>12.3</v>
      </c>
      <c r="Q29">
        <v>0.48599999999999999</v>
      </c>
      <c r="R29">
        <v>0.45300000000000001</v>
      </c>
      <c r="S29">
        <v>2.2999999999999998</v>
      </c>
      <c r="T29">
        <v>3.7</v>
      </c>
      <c r="U29">
        <v>0.63600000000000001</v>
      </c>
      <c r="V29">
        <v>0.3</v>
      </c>
      <c r="W29">
        <v>1.7</v>
      </c>
      <c r="X29">
        <v>2</v>
      </c>
      <c r="Y29">
        <v>5</v>
      </c>
      <c r="Z29">
        <v>0.7</v>
      </c>
      <c r="AA29">
        <v>0.7</v>
      </c>
      <c r="AB29">
        <v>2</v>
      </c>
      <c r="AC29">
        <v>1</v>
      </c>
      <c r="AD29">
        <v>18.3</v>
      </c>
      <c r="AE29" t="s">
        <v>33</v>
      </c>
    </row>
    <row r="30" spans="1:31" x14ac:dyDescent="0.3">
      <c r="A30">
        <v>29</v>
      </c>
      <c r="B30" t="s">
        <v>79</v>
      </c>
      <c r="C30">
        <v>24</v>
      </c>
      <c r="D30" t="s">
        <v>78</v>
      </c>
      <c r="E30" t="s">
        <v>36</v>
      </c>
      <c r="F30">
        <v>4</v>
      </c>
      <c r="G30">
        <v>4</v>
      </c>
      <c r="H30">
        <v>32.299999999999997</v>
      </c>
      <c r="I30">
        <v>5.5</v>
      </c>
      <c r="J30">
        <v>14.5</v>
      </c>
      <c r="K30">
        <v>0.379</v>
      </c>
      <c r="L30">
        <v>2.5</v>
      </c>
      <c r="M30">
        <v>7</v>
      </c>
      <c r="N30">
        <v>0.35699999999999998</v>
      </c>
      <c r="O30">
        <v>3</v>
      </c>
      <c r="P30">
        <v>7.5</v>
      </c>
      <c r="Q30">
        <v>0.4</v>
      </c>
      <c r="R30">
        <v>0.46600000000000003</v>
      </c>
      <c r="S30">
        <v>4.8</v>
      </c>
      <c r="T30">
        <v>4.8</v>
      </c>
      <c r="U30">
        <v>1</v>
      </c>
      <c r="V30">
        <v>1</v>
      </c>
      <c r="W30">
        <v>4.5</v>
      </c>
      <c r="X30">
        <v>5.5</v>
      </c>
      <c r="Y30">
        <v>3.5</v>
      </c>
      <c r="Z30">
        <v>1</v>
      </c>
      <c r="AA30">
        <v>0.3</v>
      </c>
      <c r="AB30">
        <v>3.5</v>
      </c>
      <c r="AC30">
        <v>4.8</v>
      </c>
      <c r="AD30">
        <v>18.3</v>
      </c>
      <c r="AE30" t="s">
        <v>33</v>
      </c>
    </row>
    <row r="31" spans="1:31" x14ac:dyDescent="0.3">
      <c r="A31">
        <v>30</v>
      </c>
      <c r="B31" t="s">
        <v>80</v>
      </c>
      <c r="C31">
        <v>25</v>
      </c>
      <c r="D31" t="s">
        <v>40</v>
      </c>
      <c r="E31" t="s">
        <v>36</v>
      </c>
      <c r="F31">
        <v>5</v>
      </c>
      <c r="G31">
        <v>5</v>
      </c>
      <c r="H31">
        <v>29.6</v>
      </c>
      <c r="I31">
        <v>5.8</v>
      </c>
      <c r="J31">
        <v>13.8</v>
      </c>
      <c r="K31">
        <v>0.42</v>
      </c>
      <c r="L31">
        <v>2</v>
      </c>
      <c r="M31">
        <v>7</v>
      </c>
      <c r="N31">
        <v>0.28599999999999998</v>
      </c>
      <c r="O31">
        <v>3.8</v>
      </c>
      <c r="P31">
        <v>6.8</v>
      </c>
      <c r="Q31">
        <v>0.55900000000000005</v>
      </c>
      <c r="R31">
        <v>0.49299999999999999</v>
      </c>
      <c r="S31">
        <v>4.4000000000000004</v>
      </c>
      <c r="T31">
        <v>4.8</v>
      </c>
      <c r="U31">
        <v>0.91700000000000004</v>
      </c>
      <c r="V31">
        <v>0.2</v>
      </c>
      <c r="W31">
        <v>2</v>
      </c>
      <c r="X31">
        <v>2.2000000000000002</v>
      </c>
      <c r="Y31">
        <v>5.2</v>
      </c>
      <c r="Z31">
        <v>0.4</v>
      </c>
      <c r="AA31">
        <v>0</v>
      </c>
      <c r="AB31">
        <v>3</v>
      </c>
      <c r="AC31">
        <v>3.4</v>
      </c>
      <c r="AD31">
        <v>18</v>
      </c>
      <c r="AE31" t="s">
        <v>33</v>
      </c>
    </row>
    <row r="32" spans="1:31" x14ac:dyDescent="0.3">
      <c r="A32">
        <v>31</v>
      </c>
      <c r="B32" t="s">
        <v>81</v>
      </c>
      <c r="C32">
        <v>25</v>
      </c>
      <c r="D32" t="s">
        <v>82</v>
      </c>
      <c r="E32" t="s">
        <v>41</v>
      </c>
      <c r="F32">
        <v>4</v>
      </c>
      <c r="G32">
        <v>4</v>
      </c>
      <c r="H32">
        <v>36</v>
      </c>
      <c r="I32">
        <v>6.8</v>
      </c>
      <c r="J32">
        <v>16.3</v>
      </c>
      <c r="K32">
        <v>0.41499999999999998</v>
      </c>
      <c r="L32">
        <v>2.2999999999999998</v>
      </c>
      <c r="M32">
        <v>7.3</v>
      </c>
      <c r="N32">
        <v>0.31</v>
      </c>
      <c r="O32">
        <v>4.5</v>
      </c>
      <c r="P32">
        <v>9</v>
      </c>
      <c r="Q32">
        <v>0.5</v>
      </c>
      <c r="R32">
        <v>0.48499999999999999</v>
      </c>
      <c r="S32">
        <v>2</v>
      </c>
      <c r="T32">
        <v>2.5</v>
      </c>
      <c r="U32">
        <v>0.8</v>
      </c>
      <c r="V32">
        <v>0</v>
      </c>
      <c r="W32">
        <v>3.5</v>
      </c>
      <c r="X32">
        <v>3.5</v>
      </c>
      <c r="Y32">
        <v>2.8</v>
      </c>
      <c r="Z32">
        <v>0.5</v>
      </c>
      <c r="AA32">
        <v>0</v>
      </c>
      <c r="AB32">
        <v>2.2999999999999998</v>
      </c>
      <c r="AC32">
        <v>3</v>
      </c>
      <c r="AD32">
        <v>17.8</v>
      </c>
      <c r="AE32" t="s">
        <v>33</v>
      </c>
    </row>
    <row r="33" spans="1:31" x14ac:dyDescent="0.3">
      <c r="A33">
        <v>32</v>
      </c>
      <c r="B33" t="s">
        <v>83</v>
      </c>
      <c r="C33">
        <v>27</v>
      </c>
      <c r="D33" t="s">
        <v>82</v>
      </c>
      <c r="E33" t="s">
        <v>50</v>
      </c>
      <c r="F33">
        <v>4</v>
      </c>
      <c r="G33">
        <v>4</v>
      </c>
      <c r="H33">
        <v>38.299999999999997</v>
      </c>
      <c r="I33">
        <v>7</v>
      </c>
      <c r="J33">
        <v>16</v>
      </c>
      <c r="K33">
        <v>0.438</v>
      </c>
      <c r="L33">
        <v>1.8</v>
      </c>
      <c r="M33">
        <v>5.3</v>
      </c>
      <c r="N33">
        <v>0.33300000000000002</v>
      </c>
      <c r="O33">
        <v>5.3</v>
      </c>
      <c r="P33">
        <v>10.8</v>
      </c>
      <c r="Q33">
        <v>0.48799999999999999</v>
      </c>
      <c r="R33">
        <v>0.49199999999999999</v>
      </c>
      <c r="S33">
        <v>1.8</v>
      </c>
      <c r="T33">
        <v>2.8</v>
      </c>
      <c r="U33">
        <v>0.63600000000000001</v>
      </c>
      <c r="V33">
        <v>4</v>
      </c>
      <c r="W33">
        <v>7</v>
      </c>
      <c r="X33">
        <v>11</v>
      </c>
      <c r="Y33">
        <v>4.3</v>
      </c>
      <c r="Z33">
        <v>1</v>
      </c>
      <c r="AA33">
        <v>0.3</v>
      </c>
      <c r="AB33">
        <v>3</v>
      </c>
      <c r="AC33">
        <v>2.2999999999999998</v>
      </c>
      <c r="AD33">
        <v>17.5</v>
      </c>
      <c r="AE33" t="s">
        <v>33</v>
      </c>
    </row>
    <row r="34" spans="1:31" x14ac:dyDescent="0.3">
      <c r="A34">
        <v>33</v>
      </c>
      <c r="B34" t="s">
        <v>84</v>
      </c>
      <c r="C34">
        <v>27</v>
      </c>
      <c r="D34" t="s">
        <v>59</v>
      </c>
      <c r="E34" t="s">
        <v>50</v>
      </c>
      <c r="F34">
        <v>7</v>
      </c>
      <c r="G34">
        <v>7</v>
      </c>
      <c r="H34">
        <v>36.6</v>
      </c>
      <c r="I34">
        <v>7.7</v>
      </c>
      <c r="J34">
        <v>11.7</v>
      </c>
      <c r="K34">
        <v>0.65900000000000003</v>
      </c>
      <c r="L34">
        <v>0</v>
      </c>
      <c r="M34">
        <v>0</v>
      </c>
      <c r="O34">
        <v>7.7</v>
      </c>
      <c r="P34">
        <v>11.7</v>
      </c>
      <c r="Q34">
        <v>0.65900000000000003</v>
      </c>
      <c r="R34">
        <v>0.65900000000000003</v>
      </c>
      <c r="S34">
        <v>2</v>
      </c>
      <c r="T34">
        <v>3.7</v>
      </c>
      <c r="U34">
        <v>0.53800000000000003</v>
      </c>
      <c r="V34">
        <v>3.9</v>
      </c>
      <c r="W34">
        <v>6.3</v>
      </c>
      <c r="X34">
        <v>10.1</v>
      </c>
      <c r="Y34">
        <v>2.2999999999999998</v>
      </c>
      <c r="Z34">
        <v>0.7</v>
      </c>
      <c r="AA34">
        <v>1</v>
      </c>
      <c r="AB34">
        <v>1.6</v>
      </c>
      <c r="AC34">
        <v>2.7</v>
      </c>
      <c r="AD34">
        <v>17.399999999999999</v>
      </c>
      <c r="AE34" t="s">
        <v>33</v>
      </c>
    </row>
    <row r="35" spans="1:31" x14ac:dyDescent="0.3">
      <c r="A35">
        <v>34</v>
      </c>
      <c r="B35" t="s">
        <v>85</v>
      </c>
      <c r="C35">
        <v>23</v>
      </c>
      <c r="D35" t="s">
        <v>40</v>
      </c>
      <c r="E35" t="s">
        <v>28</v>
      </c>
      <c r="F35">
        <v>8</v>
      </c>
      <c r="G35">
        <v>8</v>
      </c>
      <c r="H35">
        <v>32.1</v>
      </c>
      <c r="I35">
        <v>6.4</v>
      </c>
      <c r="J35">
        <v>10.9</v>
      </c>
      <c r="K35">
        <v>0.58599999999999997</v>
      </c>
      <c r="L35">
        <v>1.8</v>
      </c>
      <c r="M35">
        <v>3.9</v>
      </c>
      <c r="N35">
        <v>0.45200000000000001</v>
      </c>
      <c r="O35">
        <v>4.5999999999999996</v>
      </c>
      <c r="P35">
        <v>7</v>
      </c>
      <c r="Q35">
        <v>0.66100000000000003</v>
      </c>
      <c r="R35">
        <v>0.66700000000000004</v>
      </c>
      <c r="S35">
        <v>2.6</v>
      </c>
      <c r="T35">
        <v>3.1</v>
      </c>
      <c r="U35">
        <v>0.84</v>
      </c>
      <c r="V35">
        <v>2.6</v>
      </c>
      <c r="W35">
        <v>5.5</v>
      </c>
      <c r="X35">
        <v>8.1</v>
      </c>
      <c r="Y35">
        <v>1.6</v>
      </c>
      <c r="Z35">
        <v>1.1000000000000001</v>
      </c>
      <c r="AA35">
        <v>1</v>
      </c>
      <c r="AB35">
        <v>1.4</v>
      </c>
      <c r="AC35">
        <v>1.3</v>
      </c>
      <c r="AD35">
        <v>17.100000000000001</v>
      </c>
      <c r="AE35" t="s">
        <v>33</v>
      </c>
    </row>
    <row r="36" spans="1:31" x14ac:dyDescent="0.3">
      <c r="A36">
        <v>35</v>
      </c>
      <c r="B36" t="s">
        <v>86</v>
      </c>
      <c r="C36">
        <v>27</v>
      </c>
      <c r="D36" t="s">
        <v>45</v>
      </c>
      <c r="E36" t="s">
        <v>28</v>
      </c>
      <c r="F36">
        <v>18</v>
      </c>
      <c r="G36">
        <v>18</v>
      </c>
      <c r="H36">
        <v>39.200000000000003</v>
      </c>
      <c r="I36">
        <v>5.7</v>
      </c>
      <c r="J36">
        <v>13.7</v>
      </c>
      <c r="K36">
        <v>0.41699999999999998</v>
      </c>
      <c r="L36">
        <v>2.2999999999999998</v>
      </c>
      <c r="M36">
        <v>6.7</v>
      </c>
      <c r="N36">
        <v>0.33900000000000002</v>
      </c>
      <c r="O36">
        <v>3.4</v>
      </c>
      <c r="P36">
        <v>7</v>
      </c>
      <c r="Q36">
        <v>0.49199999999999999</v>
      </c>
      <c r="R36">
        <v>0.5</v>
      </c>
      <c r="S36">
        <v>2.6</v>
      </c>
      <c r="T36">
        <v>3.2</v>
      </c>
      <c r="U36">
        <v>0.81</v>
      </c>
      <c r="V36">
        <v>1.3</v>
      </c>
      <c r="W36">
        <v>3.3</v>
      </c>
      <c r="X36">
        <v>4.5999999999999996</v>
      </c>
      <c r="Y36">
        <v>1.3</v>
      </c>
      <c r="Z36">
        <v>2</v>
      </c>
      <c r="AA36">
        <v>1.2</v>
      </c>
      <c r="AB36">
        <v>1.7</v>
      </c>
      <c r="AC36">
        <v>2.7</v>
      </c>
      <c r="AD36">
        <v>16.3</v>
      </c>
      <c r="AE36" t="s">
        <v>33</v>
      </c>
    </row>
    <row r="37" spans="1:31" x14ac:dyDescent="0.3">
      <c r="A37">
        <v>36</v>
      </c>
      <c r="B37" t="s">
        <v>87</v>
      </c>
      <c r="C37">
        <v>29</v>
      </c>
      <c r="D37" t="s">
        <v>49</v>
      </c>
      <c r="E37" t="s">
        <v>28</v>
      </c>
      <c r="F37">
        <v>14</v>
      </c>
      <c r="G37">
        <v>14</v>
      </c>
      <c r="H37">
        <v>37.299999999999997</v>
      </c>
      <c r="I37">
        <v>5.8</v>
      </c>
      <c r="J37">
        <v>11.9</v>
      </c>
      <c r="K37">
        <v>0.48499999999999999</v>
      </c>
      <c r="L37">
        <v>1.6</v>
      </c>
      <c r="M37">
        <v>4.0999999999999996</v>
      </c>
      <c r="N37">
        <v>0.379</v>
      </c>
      <c r="O37">
        <v>4.2</v>
      </c>
      <c r="P37">
        <v>7.8</v>
      </c>
      <c r="Q37">
        <v>0.54100000000000004</v>
      </c>
      <c r="R37">
        <v>0.55100000000000005</v>
      </c>
      <c r="S37">
        <v>3.1</v>
      </c>
      <c r="T37">
        <v>3.6</v>
      </c>
      <c r="U37">
        <v>0.86</v>
      </c>
      <c r="V37">
        <v>3.6</v>
      </c>
      <c r="W37">
        <v>4</v>
      </c>
      <c r="X37">
        <v>7.6</v>
      </c>
      <c r="Y37">
        <v>2.7</v>
      </c>
      <c r="Z37">
        <v>0.6</v>
      </c>
      <c r="AA37">
        <v>0.4</v>
      </c>
      <c r="AB37">
        <v>1.9</v>
      </c>
      <c r="AC37">
        <v>2.4</v>
      </c>
      <c r="AD37">
        <v>16.2</v>
      </c>
      <c r="AE37" t="s">
        <v>33</v>
      </c>
    </row>
    <row r="38" spans="1:31" x14ac:dyDescent="0.3">
      <c r="A38">
        <v>37</v>
      </c>
      <c r="B38" t="s">
        <v>88</v>
      </c>
      <c r="C38">
        <v>26</v>
      </c>
      <c r="D38" t="s">
        <v>38</v>
      </c>
      <c r="E38" t="s">
        <v>41</v>
      </c>
      <c r="F38">
        <v>5</v>
      </c>
      <c r="G38">
        <v>5</v>
      </c>
      <c r="H38">
        <v>39.200000000000003</v>
      </c>
      <c r="I38">
        <v>6</v>
      </c>
      <c r="J38">
        <v>14.6</v>
      </c>
      <c r="K38">
        <v>0.41099999999999998</v>
      </c>
      <c r="L38">
        <v>3</v>
      </c>
      <c r="M38">
        <v>9.4</v>
      </c>
      <c r="N38">
        <v>0.31900000000000001</v>
      </c>
      <c r="O38">
        <v>3</v>
      </c>
      <c r="P38">
        <v>5.2</v>
      </c>
      <c r="Q38">
        <v>0.57699999999999996</v>
      </c>
      <c r="R38">
        <v>0.51400000000000001</v>
      </c>
      <c r="S38">
        <v>1.2</v>
      </c>
      <c r="T38">
        <v>1.4</v>
      </c>
      <c r="U38">
        <v>0.85699999999999998</v>
      </c>
      <c r="V38">
        <v>0.8</v>
      </c>
      <c r="W38">
        <v>4.5999999999999996</v>
      </c>
      <c r="X38">
        <v>5.4</v>
      </c>
      <c r="Y38">
        <v>3.6</v>
      </c>
      <c r="Z38">
        <v>0.2</v>
      </c>
      <c r="AA38">
        <v>0.6</v>
      </c>
      <c r="AB38">
        <v>2.8</v>
      </c>
      <c r="AC38">
        <v>3.6</v>
      </c>
      <c r="AD38">
        <v>16.2</v>
      </c>
      <c r="AE38" t="s">
        <v>33</v>
      </c>
    </row>
    <row r="39" spans="1:31" x14ac:dyDescent="0.3">
      <c r="A39">
        <v>38</v>
      </c>
      <c r="B39" t="s">
        <v>89</v>
      </c>
      <c r="C39">
        <v>25</v>
      </c>
      <c r="D39" t="s">
        <v>78</v>
      </c>
      <c r="E39" t="s">
        <v>50</v>
      </c>
      <c r="F39">
        <v>4</v>
      </c>
      <c r="G39">
        <v>4</v>
      </c>
      <c r="H39">
        <v>34.299999999999997</v>
      </c>
      <c r="I39">
        <v>5.5</v>
      </c>
      <c r="J39">
        <v>14.5</v>
      </c>
      <c r="K39">
        <v>0.379</v>
      </c>
      <c r="L39">
        <v>0.8</v>
      </c>
      <c r="M39">
        <v>2.8</v>
      </c>
      <c r="N39">
        <v>0.27300000000000002</v>
      </c>
      <c r="O39">
        <v>4.8</v>
      </c>
      <c r="P39">
        <v>11.8</v>
      </c>
      <c r="Q39">
        <v>0.40400000000000003</v>
      </c>
      <c r="R39">
        <v>0.40500000000000003</v>
      </c>
      <c r="S39">
        <v>4.3</v>
      </c>
      <c r="T39">
        <v>5</v>
      </c>
      <c r="U39">
        <v>0.85</v>
      </c>
      <c r="V39">
        <v>2.2999999999999998</v>
      </c>
      <c r="W39">
        <v>2.8</v>
      </c>
      <c r="X39">
        <v>5</v>
      </c>
      <c r="Y39">
        <v>1.5</v>
      </c>
      <c r="Z39">
        <v>1</v>
      </c>
      <c r="AA39">
        <v>0.5</v>
      </c>
      <c r="AB39">
        <v>2.8</v>
      </c>
      <c r="AC39">
        <v>3.5</v>
      </c>
      <c r="AD39">
        <v>16</v>
      </c>
      <c r="AE39" t="s">
        <v>33</v>
      </c>
    </row>
    <row r="40" spans="1:31" x14ac:dyDescent="0.3">
      <c r="A40">
        <v>39</v>
      </c>
      <c r="B40" t="s">
        <v>90</v>
      </c>
      <c r="C40">
        <v>31</v>
      </c>
      <c r="D40" t="s">
        <v>59</v>
      </c>
      <c r="E40" t="s">
        <v>41</v>
      </c>
      <c r="F40">
        <v>7</v>
      </c>
      <c r="G40">
        <v>7</v>
      </c>
      <c r="H40">
        <v>34</v>
      </c>
      <c r="I40">
        <v>6</v>
      </c>
      <c r="J40">
        <v>12.7</v>
      </c>
      <c r="K40">
        <v>0.47199999999999998</v>
      </c>
      <c r="L40">
        <v>2</v>
      </c>
      <c r="M40">
        <v>5.7</v>
      </c>
      <c r="N40">
        <v>0.35</v>
      </c>
      <c r="O40">
        <v>4</v>
      </c>
      <c r="P40">
        <v>7</v>
      </c>
      <c r="Q40">
        <v>0.57099999999999995</v>
      </c>
      <c r="R40">
        <v>0.55100000000000005</v>
      </c>
      <c r="S40">
        <v>2</v>
      </c>
      <c r="T40">
        <v>2.6</v>
      </c>
      <c r="U40">
        <v>0.77800000000000002</v>
      </c>
      <c r="V40">
        <v>0.1</v>
      </c>
      <c r="W40">
        <v>2.2999999999999998</v>
      </c>
      <c r="X40">
        <v>2.4</v>
      </c>
      <c r="Y40">
        <v>2.4</v>
      </c>
      <c r="Z40">
        <v>1.1000000000000001</v>
      </c>
      <c r="AA40">
        <v>0.3</v>
      </c>
      <c r="AB40">
        <v>1.7</v>
      </c>
      <c r="AC40">
        <v>2.1</v>
      </c>
      <c r="AD40">
        <v>16</v>
      </c>
      <c r="AE40" t="s">
        <v>33</v>
      </c>
    </row>
    <row r="41" spans="1:31" x14ac:dyDescent="0.3">
      <c r="A41">
        <v>40</v>
      </c>
      <c r="B41" t="s">
        <v>91</v>
      </c>
      <c r="C41">
        <v>22</v>
      </c>
      <c r="D41" t="s">
        <v>35</v>
      </c>
      <c r="E41" t="s">
        <v>50</v>
      </c>
      <c r="F41">
        <v>18</v>
      </c>
      <c r="G41">
        <v>18</v>
      </c>
      <c r="H41">
        <v>29.2</v>
      </c>
      <c r="I41">
        <v>5.6</v>
      </c>
      <c r="J41">
        <v>11.7</v>
      </c>
      <c r="K41">
        <v>0.48099999999999998</v>
      </c>
      <c r="L41">
        <v>1.4</v>
      </c>
      <c r="M41">
        <v>4.2</v>
      </c>
      <c r="N41">
        <v>0.32900000000000001</v>
      </c>
      <c r="O41">
        <v>4.2</v>
      </c>
      <c r="P41">
        <v>7.4</v>
      </c>
      <c r="Q41">
        <v>0.56699999999999995</v>
      </c>
      <c r="R41">
        <v>0.54</v>
      </c>
      <c r="S41">
        <v>3.2</v>
      </c>
      <c r="T41">
        <v>4.0999999999999996</v>
      </c>
      <c r="U41">
        <v>0.77</v>
      </c>
      <c r="V41">
        <v>1.6</v>
      </c>
      <c r="W41">
        <v>6.7</v>
      </c>
      <c r="X41">
        <v>8.3000000000000007</v>
      </c>
      <c r="Y41">
        <v>1.1000000000000001</v>
      </c>
      <c r="Z41">
        <v>0.7</v>
      </c>
      <c r="AA41">
        <v>1.9</v>
      </c>
      <c r="AB41">
        <v>1.2</v>
      </c>
      <c r="AC41">
        <v>1.9</v>
      </c>
      <c r="AD41">
        <v>15.8</v>
      </c>
      <c r="AE41" t="s">
        <v>33</v>
      </c>
    </row>
    <row r="42" spans="1:31" x14ac:dyDescent="0.3">
      <c r="A42">
        <v>41</v>
      </c>
      <c r="B42" t="s">
        <v>92</v>
      </c>
      <c r="C42">
        <v>32</v>
      </c>
      <c r="D42" t="s">
        <v>57</v>
      </c>
      <c r="E42" t="s">
        <v>28</v>
      </c>
      <c r="F42">
        <v>6</v>
      </c>
      <c r="G42">
        <v>6</v>
      </c>
      <c r="H42">
        <v>38.799999999999997</v>
      </c>
      <c r="I42">
        <v>5.7</v>
      </c>
      <c r="J42">
        <v>11.8</v>
      </c>
      <c r="K42">
        <v>0.47899999999999998</v>
      </c>
      <c r="L42">
        <v>1.7</v>
      </c>
      <c r="M42">
        <v>3.8</v>
      </c>
      <c r="N42">
        <v>0.435</v>
      </c>
      <c r="O42">
        <v>4</v>
      </c>
      <c r="P42">
        <v>8</v>
      </c>
      <c r="Q42">
        <v>0.5</v>
      </c>
      <c r="R42">
        <v>0.54900000000000004</v>
      </c>
      <c r="S42">
        <v>2.7</v>
      </c>
      <c r="T42">
        <v>2.7</v>
      </c>
      <c r="U42">
        <v>1</v>
      </c>
      <c r="V42">
        <v>1.3</v>
      </c>
      <c r="W42">
        <v>6.3</v>
      </c>
      <c r="X42">
        <v>7.7</v>
      </c>
      <c r="Y42">
        <v>0.5</v>
      </c>
      <c r="Z42">
        <v>1</v>
      </c>
      <c r="AA42">
        <v>1.2</v>
      </c>
      <c r="AB42">
        <v>1</v>
      </c>
      <c r="AC42">
        <v>2.7</v>
      </c>
      <c r="AD42">
        <v>15.7</v>
      </c>
      <c r="AE42" t="s">
        <v>33</v>
      </c>
    </row>
    <row r="43" spans="1:31" x14ac:dyDescent="0.3">
      <c r="A43">
        <v>42</v>
      </c>
      <c r="B43" t="s">
        <v>93</v>
      </c>
      <c r="C43">
        <v>22</v>
      </c>
      <c r="D43" t="s">
        <v>67</v>
      </c>
      <c r="E43" t="s">
        <v>52</v>
      </c>
      <c r="F43">
        <v>7</v>
      </c>
      <c r="G43">
        <v>7</v>
      </c>
      <c r="H43">
        <v>33</v>
      </c>
      <c r="I43">
        <v>6</v>
      </c>
      <c r="J43">
        <v>12.1</v>
      </c>
      <c r="K43">
        <v>0.49399999999999999</v>
      </c>
      <c r="L43">
        <v>0.1</v>
      </c>
      <c r="M43">
        <v>0.6</v>
      </c>
      <c r="N43">
        <v>0.25</v>
      </c>
      <c r="O43">
        <v>5.9</v>
      </c>
      <c r="P43">
        <v>11.6</v>
      </c>
      <c r="Q43">
        <v>0.50600000000000001</v>
      </c>
      <c r="R43">
        <v>0.5</v>
      </c>
      <c r="S43">
        <v>3.6</v>
      </c>
      <c r="T43">
        <v>5.0999999999999996</v>
      </c>
      <c r="U43">
        <v>0.69399999999999995</v>
      </c>
      <c r="V43">
        <v>2.7</v>
      </c>
      <c r="W43">
        <v>4.0999999999999996</v>
      </c>
      <c r="X43">
        <v>6.9</v>
      </c>
      <c r="Y43">
        <v>3.3</v>
      </c>
      <c r="Z43">
        <v>1.7</v>
      </c>
      <c r="AA43">
        <v>0.9</v>
      </c>
      <c r="AB43">
        <v>1.7</v>
      </c>
      <c r="AC43">
        <v>2.6</v>
      </c>
      <c r="AD43">
        <v>15.7</v>
      </c>
      <c r="AE43" t="s">
        <v>33</v>
      </c>
    </row>
    <row r="44" spans="1:31" x14ac:dyDescent="0.3">
      <c r="A44">
        <v>43</v>
      </c>
      <c r="B44" t="s">
        <v>94</v>
      </c>
      <c r="C44">
        <v>28</v>
      </c>
      <c r="D44" t="s">
        <v>45</v>
      </c>
      <c r="E44" t="s">
        <v>52</v>
      </c>
      <c r="F44">
        <v>18</v>
      </c>
      <c r="G44">
        <v>18</v>
      </c>
      <c r="H44">
        <v>39.200000000000003</v>
      </c>
      <c r="I44">
        <v>6.7</v>
      </c>
      <c r="J44">
        <v>14.6</v>
      </c>
      <c r="K44">
        <v>0.45600000000000002</v>
      </c>
      <c r="L44">
        <v>1.6</v>
      </c>
      <c r="M44">
        <v>4.7</v>
      </c>
      <c r="N44">
        <v>0.33300000000000002</v>
      </c>
      <c r="O44">
        <v>5.0999999999999996</v>
      </c>
      <c r="P44">
        <v>9.9</v>
      </c>
      <c r="Q44">
        <v>0.51400000000000001</v>
      </c>
      <c r="R44">
        <v>0.51</v>
      </c>
      <c r="S44">
        <v>0.7</v>
      </c>
      <c r="T44">
        <v>0.9</v>
      </c>
      <c r="U44">
        <v>0.75</v>
      </c>
      <c r="V44">
        <v>1.1000000000000001</v>
      </c>
      <c r="W44">
        <v>3.4</v>
      </c>
      <c r="X44">
        <v>4.5</v>
      </c>
      <c r="Y44">
        <v>2.9</v>
      </c>
      <c r="Z44">
        <v>1.7</v>
      </c>
      <c r="AA44">
        <v>0.9</v>
      </c>
      <c r="AB44">
        <v>2.1</v>
      </c>
      <c r="AC44">
        <v>2.2000000000000002</v>
      </c>
      <c r="AD44">
        <v>15.6</v>
      </c>
      <c r="AE44" t="s">
        <v>33</v>
      </c>
    </row>
    <row r="45" spans="1:31" x14ac:dyDescent="0.3">
      <c r="A45">
        <v>44</v>
      </c>
      <c r="B45" t="s">
        <v>95</v>
      </c>
      <c r="C45">
        <v>26</v>
      </c>
      <c r="D45" t="s">
        <v>78</v>
      </c>
      <c r="E45" t="s">
        <v>41</v>
      </c>
      <c r="F45">
        <v>4</v>
      </c>
      <c r="G45">
        <v>4</v>
      </c>
      <c r="H45">
        <v>34.799999999999997</v>
      </c>
      <c r="I45">
        <v>5</v>
      </c>
      <c r="J45">
        <v>15.8</v>
      </c>
      <c r="K45">
        <v>0.317</v>
      </c>
      <c r="L45">
        <v>1.8</v>
      </c>
      <c r="M45">
        <v>8</v>
      </c>
      <c r="N45">
        <v>0.219</v>
      </c>
      <c r="O45">
        <v>3.3</v>
      </c>
      <c r="P45">
        <v>7.8</v>
      </c>
      <c r="Q45">
        <v>0.41899999999999998</v>
      </c>
      <c r="R45">
        <v>0.373</v>
      </c>
      <c r="S45">
        <v>3.5</v>
      </c>
      <c r="T45">
        <v>3.8</v>
      </c>
      <c r="U45">
        <v>0.93300000000000005</v>
      </c>
      <c r="V45">
        <v>1.3</v>
      </c>
      <c r="W45">
        <v>5.5</v>
      </c>
      <c r="X45">
        <v>6.8</v>
      </c>
      <c r="Y45">
        <v>3.3</v>
      </c>
      <c r="Z45">
        <v>0.8</v>
      </c>
      <c r="AA45">
        <v>0.5</v>
      </c>
      <c r="AB45">
        <v>3.8</v>
      </c>
      <c r="AC45">
        <v>2.2999999999999998</v>
      </c>
      <c r="AD45">
        <v>15.3</v>
      </c>
      <c r="AE45" t="s">
        <v>33</v>
      </c>
    </row>
    <row r="46" spans="1:31" x14ac:dyDescent="0.3">
      <c r="A46">
        <v>45</v>
      </c>
      <c r="B46" t="s">
        <v>96</v>
      </c>
      <c r="C46">
        <v>22</v>
      </c>
      <c r="D46" t="s">
        <v>61</v>
      </c>
      <c r="E46" t="s">
        <v>28</v>
      </c>
      <c r="F46">
        <v>8</v>
      </c>
      <c r="G46">
        <v>1</v>
      </c>
      <c r="H46">
        <v>23.4</v>
      </c>
      <c r="I46">
        <v>5.6</v>
      </c>
      <c r="J46">
        <v>11.6</v>
      </c>
      <c r="K46">
        <v>0.48399999999999999</v>
      </c>
      <c r="L46">
        <v>1.3</v>
      </c>
      <c r="M46">
        <v>3.1</v>
      </c>
      <c r="N46">
        <v>0.4</v>
      </c>
      <c r="O46">
        <v>4.4000000000000004</v>
      </c>
      <c r="P46">
        <v>8.5</v>
      </c>
      <c r="Q46">
        <v>0.51500000000000001</v>
      </c>
      <c r="R46">
        <v>0.53800000000000003</v>
      </c>
      <c r="S46">
        <v>2.8</v>
      </c>
      <c r="T46">
        <v>3.9</v>
      </c>
      <c r="U46">
        <v>0.71</v>
      </c>
      <c r="V46">
        <v>0.9</v>
      </c>
      <c r="W46">
        <v>1.6</v>
      </c>
      <c r="X46">
        <v>2.5</v>
      </c>
      <c r="Y46">
        <v>1.3</v>
      </c>
      <c r="Z46">
        <v>0.5</v>
      </c>
      <c r="AA46">
        <v>0.5</v>
      </c>
      <c r="AB46">
        <v>1.6</v>
      </c>
      <c r="AC46">
        <v>1.6</v>
      </c>
      <c r="AD46">
        <v>15.3</v>
      </c>
      <c r="AE46" t="s">
        <v>33</v>
      </c>
    </row>
    <row r="47" spans="1:31" x14ac:dyDescent="0.3">
      <c r="A47">
        <v>46</v>
      </c>
      <c r="B47" t="s">
        <v>97</v>
      </c>
      <c r="C47">
        <v>28</v>
      </c>
      <c r="D47" t="s">
        <v>69</v>
      </c>
      <c r="E47" t="s">
        <v>50</v>
      </c>
      <c r="F47">
        <v>18</v>
      </c>
      <c r="G47">
        <v>18</v>
      </c>
      <c r="H47">
        <v>30</v>
      </c>
      <c r="I47">
        <v>5.2</v>
      </c>
      <c r="J47">
        <v>10</v>
      </c>
      <c r="K47">
        <v>0.52200000000000002</v>
      </c>
      <c r="L47">
        <v>1.6</v>
      </c>
      <c r="M47">
        <v>4</v>
      </c>
      <c r="N47">
        <v>0.38900000000000001</v>
      </c>
      <c r="O47">
        <v>3.7</v>
      </c>
      <c r="P47">
        <v>6</v>
      </c>
      <c r="Q47">
        <v>0.61099999999999999</v>
      </c>
      <c r="R47">
        <v>0.6</v>
      </c>
      <c r="S47">
        <v>3.2</v>
      </c>
      <c r="T47">
        <v>4.2</v>
      </c>
      <c r="U47">
        <v>0.77300000000000002</v>
      </c>
      <c r="V47">
        <v>1.3</v>
      </c>
      <c r="W47">
        <v>3.8</v>
      </c>
      <c r="X47">
        <v>5.0999999999999996</v>
      </c>
      <c r="Y47">
        <v>1.4</v>
      </c>
      <c r="Z47">
        <v>0.6</v>
      </c>
      <c r="AA47">
        <v>2.2000000000000002</v>
      </c>
      <c r="AB47">
        <v>1.8</v>
      </c>
      <c r="AC47">
        <v>2.9</v>
      </c>
      <c r="AD47">
        <v>15.2</v>
      </c>
      <c r="AE47" t="s">
        <v>33</v>
      </c>
    </row>
    <row r="48" spans="1:31" x14ac:dyDescent="0.3">
      <c r="A48">
        <v>47</v>
      </c>
      <c r="B48" t="s">
        <v>98</v>
      </c>
      <c r="C48">
        <v>26</v>
      </c>
      <c r="D48" t="s">
        <v>82</v>
      </c>
      <c r="E48" t="s">
        <v>36</v>
      </c>
      <c r="F48">
        <v>4</v>
      </c>
      <c r="G48">
        <v>3</v>
      </c>
      <c r="H48">
        <v>35.5</v>
      </c>
      <c r="I48">
        <v>6.3</v>
      </c>
      <c r="J48">
        <v>10.3</v>
      </c>
      <c r="K48">
        <v>0.61</v>
      </c>
      <c r="L48">
        <v>1.8</v>
      </c>
      <c r="M48">
        <v>3.5</v>
      </c>
      <c r="N48">
        <v>0.5</v>
      </c>
      <c r="O48">
        <v>4.5</v>
      </c>
      <c r="P48">
        <v>6.8</v>
      </c>
      <c r="Q48">
        <v>0.66700000000000004</v>
      </c>
      <c r="R48">
        <v>0.69499999999999995</v>
      </c>
      <c r="S48">
        <v>0.8</v>
      </c>
      <c r="T48">
        <v>1.8</v>
      </c>
      <c r="U48">
        <v>0.42899999999999999</v>
      </c>
      <c r="V48">
        <v>0.5</v>
      </c>
      <c r="W48">
        <v>1.8</v>
      </c>
      <c r="X48">
        <v>2.2999999999999998</v>
      </c>
      <c r="Y48">
        <v>6.3</v>
      </c>
      <c r="Z48">
        <v>0.8</v>
      </c>
      <c r="AA48">
        <v>0.3</v>
      </c>
      <c r="AB48">
        <v>2</v>
      </c>
      <c r="AC48">
        <v>2.8</v>
      </c>
      <c r="AD48">
        <v>15</v>
      </c>
      <c r="AE48" t="s">
        <v>33</v>
      </c>
    </row>
    <row r="49" spans="1:31" x14ac:dyDescent="0.3">
      <c r="A49">
        <v>48</v>
      </c>
      <c r="B49" t="s">
        <v>99</v>
      </c>
      <c r="C49">
        <v>26</v>
      </c>
      <c r="D49" t="s">
        <v>38</v>
      </c>
      <c r="E49" t="s">
        <v>28</v>
      </c>
      <c r="F49">
        <v>5</v>
      </c>
      <c r="G49">
        <v>5</v>
      </c>
      <c r="H49">
        <v>36.4</v>
      </c>
      <c r="I49">
        <v>5.6</v>
      </c>
      <c r="J49">
        <v>11.4</v>
      </c>
      <c r="K49">
        <v>0.49099999999999999</v>
      </c>
      <c r="L49">
        <v>3</v>
      </c>
      <c r="M49">
        <v>6.2</v>
      </c>
      <c r="N49">
        <v>0.48399999999999999</v>
      </c>
      <c r="O49">
        <v>2.6</v>
      </c>
      <c r="P49">
        <v>5.2</v>
      </c>
      <c r="Q49">
        <v>0.5</v>
      </c>
      <c r="R49">
        <v>0.623</v>
      </c>
      <c r="S49">
        <v>0.6</v>
      </c>
      <c r="T49">
        <v>0.6</v>
      </c>
      <c r="U49">
        <v>1</v>
      </c>
      <c r="V49">
        <v>0.8</v>
      </c>
      <c r="W49">
        <v>3.8</v>
      </c>
      <c r="X49">
        <v>4.5999999999999996</v>
      </c>
      <c r="Y49">
        <v>1</v>
      </c>
      <c r="Z49">
        <v>0.6</v>
      </c>
      <c r="AA49">
        <v>0.6</v>
      </c>
      <c r="AB49">
        <v>1.4</v>
      </c>
      <c r="AC49">
        <v>2.4</v>
      </c>
      <c r="AD49">
        <v>14.8</v>
      </c>
      <c r="AE49" t="s">
        <v>33</v>
      </c>
    </row>
    <row r="50" spans="1:31" x14ac:dyDescent="0.3">
      <c r="A50">
        <v>49</v>
      </c>
      <c r="B50" t="s">
        <v>100</v>
      </c>
      <c r="C50">
        <v>24</v>
      </c>
      <c r="D50" t="s">
        <v>55</v>
      </c>
      <c r="E50" t="s">
        <v>28</v>
      </c>
      <c r="F50">
        <v>15</v>
      </c>
      <c r="G50">
        <v>15</v>
      </c>
      <c r="H50">
        <v>33.1</v>
      </c>
      <c r="I50">
        <v>5.8</v>
      </c>
      <c r="J50">
        <v>11.3</v>
      </c>
      <c r="K50">
        <v>0.51500000000000001</v>
      </c>
      <c r="L50">
        <v>1.4</v>
      </c>
      <c r="M50">
        <v>3.7</v>
      </c>
      <c r="N50">
        <v>0.38200000000000001</v>
      </c>
      <c r="O50">
        <v>4.4000000000000004</v>
      </c>
      <c r="P50">
        <v>7.6</v>
      </c>
      <c r="Q50">
        <v>0.57899999999999996</v>
      </c>
      <c r="R50">
        <v>0.57699999999999996</v>
      </c>
      <c r="S50">
        <v>1.7</v>
      </c>
      <c r="T50">
        <v>1.9</v>
      </c>
      <c r="U50">
        <v>0.89300000000000002</v>
      </c>
      <c r="V50">
        <v>1.8</v>
      </c>
      <c r="W50">
        <v>3.8</v>
      </c>
      <c r="X50">
        <v>5.6</v>
      </c>
      <c r="Y50">
        <v>1.5</v>
      </c>
      <c r="Z50">
        <v>1.3</v>
      </c>
      <c r="AA50">
        <v>0.9</v>
      </c>
      <c r="AB50">
        <v>1.2</v>
      </c>
      <c r="AC50">
        <v>3.3</v>
      </c>
      <c r="AD50">
        <v>14.7</v>
      </c>
      <c r="AE50" t="s">
        <v>33</v>
      </c>
    </row>
    <row r="51" spans="1:31" x14ac:dyDescent="0.3">
      <c r="A51">
        <v>50</v>
      </c>
      <c r="B51" t="s">
        <v>101</v>
      </c>
      <c r="C51">
        <v>28</v>
      </c>
      <c r="D51" t="s">
        <v>57</v>
      </c>
      <c r="E51" t="s">
        <v>41</v>
      </c>
      <c r="F51">
        <v>6</v>
      </c>
      <c r="G51">
        <v>0</v>
      </c>
      <c r="H51">
        <v>27.2</v>
      </c>
      <c r="I51">
        <v>4.7</v>
      </c>
      <c r="J51">
        <v>12.5</v>
      </c>
      <c r="K51">
        <v>0.373</v>
      </c>
      <c r="L51">
        <v>3.3</v>
      </c>
      <c r="M51">
        <v>9.8000000000000007</v>
      </c>
      <c r="N51">
        <v>0.33900000000000002</v>
      </c>
      <c r="O51">
        <v>1.3</v>
      </c>
      <c r="P51">
        <v>2.7</v>
      </c>
      <c r="Q51">
        <v>0.5</v>
      </c>
      <c r="R51">
        <v>0.50700000000000001</v>
      </c>
      <c r="S51">
        <v>1.3</v>
      </c>
      <c r="T51">
        <v>1.3</v>
      </c>
      <c r="U51">
        <v>1</v>
      </c>
      <c r="V51">
        <v>0.2</v>
      </c>
      <c r="W51">
        <v>2.2999999999999998</v>
      </c>
      <c r="X51">
        <v>2.5</v>
      </c>
      <c r="Y51">
        <v>1.2</v>
      </c>
      <c r="Z51">
        <v>0.5</v>
      </c>
      <c r="AA51">
        <v>0.2</v>
      </c>
      <c r="AB51">
        <v>1.2</v>
      </c>
      <c r="AC51">
        <v>1.7</v>
      </c>
      <c r="AD51">
        <v>14</v>
      </c>
      <c r="AE51" t="s">
        <v>33</v>
      </c>
    </row>
    <row r="52" spans="1:31" x14ac:dyDescent="0.3">
      <c r="A52">
        <v>51</v>
      </c>
      <c r="B52" t="s">
        <v>102</v>
      </c>
      <c r="C52">
        <v>29</v>
      </c>
      <c r="D52" t="s">
        <v>32</v>
      </c>
      <c r="E52" t="s">
        <v>28</v>
      </c>
      <c r="F52">
        <v>5</v>
      </c>
      <c r="G52">
        <v>1</v>
      </c>
      <c r="H52">
        <v>31.6</v>
      </c>
      <c r="I52">
        <v>6</v>
      </c>
      <c r="J52">
        <v>13.6</v>
      </c>
      <c r="K52">
        <v>0.441</v>
      </c>
      <c r="L52">
        <v>2</v>
      </c>
      <c r="M52">
        <v>5.6</v>
      </c>
      <c r="N52">
        <v>0.35699999999999998</v>
      </c>
      <c r="O52">
        <v>4</v>
      </c>
      <c r="P52">
        <v>8</v>
      </c>
      <c r="Q52">
        <v>0.5</v>
      </c>
      <c r="R52">
        <v>0.51500000000000001</v>
      </c>
      <c r="S52">
        <v>0</v>
      </c>
      <c r="T52">
        <v>0.2</v>
      </c>
      <c r="U52">
        <v>0</v>
      </c>
      <c r="V52">
        <v>1.6</v>
      </c>
      <c r="W52">
        <v>6.6</v>
      </c>
      <c r="X52">
        <v>8.1999999999999993</v>
      </c>
      <c r="Y52">
        <v>1.4</v>
      </c>
      <c r="Z52">
        <v>0.4</v>
      </c>
      <c r="AA52">
        <v>0.4</v>
      </c>
      <c r="AB52">
        <v>1.2</v>
      </c>
      <c r="AC52">
        <v>1.6</v>
      </c>
      <c r="AD52">
        <v>14</v>
      </c>
      <c r="AE52" t="s">
        <v>33</v>
      </c>
    </row>
    <row r="53" spans="1:31" x14ac:dyDescent="0.3">
      <c r="A53">
        <v>52</v>
      </c>
      <c r="B53" t="s">
        <v>103</v>
      </c>
      <c r="C53">
        <v>25</v>
      </c>
      <c r="D53" t="s">
        <v>69</v>
      </c>
      <c r="E53" t="s">
        <v>52</v>
      </c>
      <c r="F53">
        <v>18</v>
      </c>
      <c r="G53">
        <v>18</v>
      </c>
      <c r="H53">
        <v>28.8</v>
      </c>
      <c r="I53">
        <v>4.8</v>
      </c>
      <c r="J53">
        <v>9.8000000000000007</v>
      </c>
      <c r="K53">
        <v>0.48899999999999999</v>
      </c>
      <c r="L53">
        <v>2.8</v>
      </c>
      <c r="M53">
        <v>5.6</v>
      </c>
      <c r="N53">
        <v>0.495</v>
      </c>
      <c r="O53">
        <v>2</v>
      </c>
      <c r="P53">
        <v>4.2</v>
      </c>
      <c r="Q53">
        <v>0.48</v>
      </c>
      <c r="R53">
        <v>0.63100000000000001</v>
      </c>
      <c r="S53">
        <v>1.5</v>
      </c>
      <c r="T53">
        <v>1.7</v>
      </c>
      <c r="U53">
        <v>0.871</v>
      </c>
      <c r="V53">
        <v>1</v>
      </c>
      <c r="W53">
        <v>4.8</v>
      </c>
      <c r="X53">
        <v>5.8</v>
      </c>
      <c r="Y53">
        <v>1.1000000000000001</v>
      </c>
      <c r="Z53">
        <v>0.8</v>
      </c>
      <c r="AA53">
        <v>0.8</v>
      </c>
      <c r="AB53">
        <v>1</v>
      </c>
      <c r="AC53">
        <v>3.8</v>
      </c>
      <c r="AD53">
        <v>13.8</v>
      </c>
      <c r="AE53" t="s">
        <v>33</v>
      </c>
    </row>
    <row r="54" spans="1:31" x14ac:dyDescent="0.3">
      <c r="A54">
        <v>53</v>
      </c>
      <c r="B54" t="s">
        <v>104</v>
      </c>
      <c r="C54">
        <v>26</v>
      </c>
      <c r="D54" t="s">
        <v>40</v>
      </c>
      <c r="E54" t="s">
        <v>50</v>
      </c>
      <c r="F54">
        <v>9</v>
      </c>
      <c r="G54">
        <v>9</v>
      </c>
      <c r="H54">
        <v>29</v>
      </c>
      <c r="I54">
        <v>4.9000000000000004</v>
      </c>
      <c r="J54">
        <v>6.8</v>
      </c>
      <c r="K54">
        <v>0.72099999999999997</v>
      </c>
      <c r="L54">
        <v>0</v>
      </c>
      <c r="M54">
        <v>0</v>
      </c>
      <c r="O54">
        <v>4.9000000000000004</v>
      </c>
      <c r="P54">
        <v>6.8</v>
      </c>
      <c r="Q54">
        <v>0.72099999999999997</v>
      </c>
      <c r="R54">
        <v>0.72099999999999997</v>
      </c>
      <c r="S54">
        <v>3.7</v>
      </c>
      <c r="T54">
        <v>3.9</v>
      </c>
      <c r="U54">
        <v>0.94299999999999995</v>
      </c>
      <c r="V54">
        <v>2.2999999999999998</v>
      </c>
      <c r="W54">
        <v>6.1</v>
      </c>
      <c r="X54">
        <v>8.4</v>
      </c>
      <c r="Y54">
        <v>1.3</v>
      </c>
      <c r="Z54">
        <v>1.4</v>
      </c>
      <c r="AA54">
        <v>0.9</v>
      </c>
      <c r="AB54">
        <v>1.9</v>
      </c>
      <c r="AC54">
        <v>1.7</v>
      </c>
      <c r="AD54">
        <v>13.4</v>
      </c>
      <c r="AE54" t="s">
        <v>33</v>
      </c>
    </row>
    <row r="55" spans="1:31" x14ac:dyDescent="0.3">
      <c r="A55">
        <v>54</v>
      </c>
      <c r="B55" t="s">
        <v>105</v>
      </c>
      <c r="C55">
        <v>22</v>
      </c>
      <c r="D55" t="s">
        <v>67</v>
      </c>
      <c r="E55" t="s">
        <v>41</v>
      </c>
      <c r="F55">
        <v>7</v>
      </c>
      <c r="G55">
        <v>7</v>
      </c>
      <c r="H55">
        <v>31.3</v>
      </c>
      <c r="I55">
        <v>4.5999999999999996</v>
      </c>
      <c r="J55">
        <v>12.3</v>
      </c>
      <c r="K55">
        <v>0.372</v>
      </c>
      <c r="L55">
        <v>1.9</v>
      </c>
      <c r="M55">
        <v>6.3</v>
      </c>
      <c r="N55">
        <v>0.29499999999999998</v>
      </c>
      <c r="O55">
        <v>2.7</v>
      </c>
      <c r="P55">
        <v>6</v>
      </c>
      <c r="Q55">
        <v>0.45200000000000001</v>
      </c>
      <c r="R55">
        <v>0.44800000000000001</v>
      </c>
      <c r="S55">
        <v>2.2999999999999998</v>
      </c>
      <c r="T55">
        <v>3.4</v>
      </c>
      <c r="U55">
        <v>0.66700000000000004</v>
      </c>
      <c r="V55">
        <v>0.4</v>
      </c>
      <c r="W55">
        <v>5</v>
      </c>
      <c r="X55">
        <v>5.4</v>
      </c>
      <c r="Y55">
        <v>2.9</v>
      </c>
      <c r="Z55">
        <v>0.6</v>
      </c>
      <c r="AA55">
        <v>0.3</v>
      </c>
      <c r="AB55">
        <v>1.4</v>
      </c>
      <c r="AC55">
        <v>0.9</v>
      </c>
      <c r="AD55">
        <v>13.3</v>
      </c>
      <c r="AE55" t="s">
        <v>33</v>
      </c>
    </row>
    <row r="56" spans="1:31" x14ac:dyDescent="0.3">
      <c r="A56">
        <v>55</v>
      </c>
      <c r="B56" t="s">
        <v>106</v>
      </c>
      <c r="C56">
        <v>24</v>
      </c>
      <c r="D56" t="s">
        <v>78</v>
      </c>
      <c r="E56" t="s">
        <v>28</v>
      </c>
      <c r="F56">
        <v>4</v>
      </c>
      <c r="G56">
        <v>1</v>
      </c>
      <c r="H56">
        <v>30.5</v>
      </c>
      <c r="I56">
        <v>5.3</v>
      </c>
      <c r="J56">
        <v>11</v>
      </c>
      <c r="K56">
        <v>0.47699999999999998</v>
      </c>
      <c r="L56">
        <v>2.5</v>
      </c>
      <c r="M56">
        <v>6</v>
      </c>
      <c r="N56">
        <v>0.41699999999999998</v>
      </c>
      <c r="O56">
        <v>2.8</v>
      </c>
      <c r="P56">
        <v>5</v>
      </c>
      <c r="Q56">
        <v>0.55000000000000004</v>
      </c>
      <c r="R56">
        <v>0.59099999999999997</v>
      </c>
      <c r="S56">
        <v>0</v>
      </c>
      <c r="T56">
        <v>0</v>
      </c>
      <c r="V56">
        <v>0.5</v>
      </c>
      <c r="W56">
        <v>5.5</v>
      </c>
      <c r="X56">
        <v>6</v>
      </c>
      <c r="Y56">
        <v>1.8</v>
      </c>
      <c r="Z56">
        <v>0</v>
      </c>
      <c r="AA56">
        <v>0.3</v>
      </c>
      <c r="AB56">
        <v>1.3</v>
      </c>
      <c r="AC56">
        <v>1.8</v>
      </c>
      <c r="AD56">
        <v>13</v>
      </c>
      <c r="AE56" t="s">
        <v>33</v>
      </c>
    </row>
    <row r="57" spans="1:31" x14ac:dyDescent="0.3">
      <c r="A57">
        <v>56</v>
      </c>
      <c r="B57" t="s">
        <v>107</v>
      </c>
      <c r="C57">
        <v>25</v>
      </c>
      <c r="D57" t="s">
        <v>69</v>
      </c>
      <c r="E57" t="s">
        <v>41</v>
      </c>
      <c r="F57">
        <v>18</v>
      </c>
      <c r="G57">
        <v>18</v>
      </c>
      <c r="H57">
        <v>33.1</v>
      </c>
      <c r="I57">
        <v>4.8</v>
      </c>
      <c r="J57">
        <v>10.199999999999999</v>
      </c>
      <c r="K57">
        <v>0.46700000000000003</v>
      </c>
      <c r="L57">
        <v>1.8</v>
      </c>
      <c r="M57">
        <v>3.9</v>
      </c>
      <c r="N57">
        <v>0.45700000000000002</v>
      </c>
      <c r="O57">
        <v>3</v>
      </c>
      <c r="P57">
        <v>6.3</v>
      </c>
      <c r="Q57">
        <v>0.47399999999999998</v>
      </c>
      <c r="R57">
        <v>0.55400000000000005</v>
      </c>
      <c r="S57">
        <v>1.4</v>
      </c>
      <c r="T57">
        <v>1.8</v>
      </c>
      <c r="U57">
        <v>0.78800000000000003</v>
      </c>
      <c r="V57">
        <v>0.6</v>
      </c>
      <c r="W57">
        <v>2.8</v>
      </c>
      <c r="X57">
        <v>3.3</v>
      </c>
      <c r="Y57">
        <v>5.0999999999999996</v>
      </c>
      <c r="Z57">
        <v>1.6</v>
      </c>
      <c r="AA57">
        <v>0.2</v>
      </c>
      <c r="AB57">
        <v>1.6</v>
      </c>
      <c r="AC57">
        <v>2.6</v>
      </c>
      <c r="AD57">
        <v>12.8</v>
      </c>
      <c r="AE57" t="s">
        <v>33</v>
      </c>
    </row>
    <row r="58" spans="1:31" x14ac:dyDescent="0.3">
      <c r="A58">
        <v>57</v>
      </c>
      <c r="B58" t="s">
        <v>108</v>
      </c>
      <c r="C58">
        <v>23</v>
      </c>
      <c r="D58" t="s">
        <v>49</v>
      </c>
      <c r="E58" t="s">
        <v>41</v>
      </c>
      <c r="F58">
        <v>14</v>
      </c>
      <c r="G58">
        <v>14</v>
      </c>
      <c r="H58">
        <v>38.9</v>
      </c>
      <c r="I58">
        <v>4.8</v>
      </c>
      <c r="J58">
        <v>10.6</v>
      </c>
      <c r="K58">
        <v>0.45300000000000001</v>
      </c>
      <c r="L58">
        <v>1.5</v>
      </c>
      <c r="M58">
        <v>5.0999999999999996</v>
      </c>
      <c r="N58">
        <v>0.29599999999999999</v>
      </c>
      <c r="O58">
        <v>3.3</v>
      </c>
      <c r="P58">
        <v>5.5</v>
      </c>
      <c r="Q58">
        <v>0.59699999999999998</v>
      </c>
      <c r="R58">
        <v>0.52400000000000002</v>
      </c>
      <c r="S58">
        <v>1.6</v>
      </c>
      <c r="T58">
        <v>2.2000000000000002</v>
      </c>
      <c r="U58">
        <v>0.71</v>
      </c>
      <c r="V58">
        <v>1.8</v>
      </c>
      <c r="W58">
        <v>4.5999999999999996</v>
      </c>
      <c r="X58">
        <v>6.4</v>
      </c>
      <c r="Y58">
        <v>2.4</v>
      </c>
      <c r="Z58">
        <v>1.2</v>
      </c>
      <c r="AA58">
        <v>0.7</v>
      </c>
      <c r="AB58">
        <v>1</v>
      </c>
      <c r="AC58">
        <v>3.4</v>
      </c>
      <c r="AD58">
        <v>12.6</v>
      </c>
      <c r="AE58" t="s">
        <v>33</v>
      </c>
    </row>
    <row r="59" spans="1:31" x14ac:dyDescent="0.3">
      <c r="A59">
        <v>58</v>
      </c>
      <c r="B59" t="s">
        <v>109</v>
      </c>
      <c r="C59">
        <v>32</v>
      </c>
      <c r="D59" t="s">
        <v>61</v>
      </c>
      <c r="E59" t="s">
        <v>41</v>
      </c>
      <c r="F59">
        <v>12</v>
      </c>
      <c r="G59">
        <v>9</v>
      </c>
      <c r="H59">
        <v>27.3</v>
      </c>
      <c r="I59">
        <v>4.3</v>
      </c>
      <c r="J59">
        <v>10.4</v>
      </c>
      <c r="K59">
        <v>0.41599999999999998</v>
      </c>
      <c r="L59">
        <v>2.8</v>
      </c>
      <c r="M59">
        <v>6.4</v>
      </c>
      <c r="N59">
        <v>0.42899999999999999</v>
      </c>
      <c r="O59">
        <v>1.6</v>
      </c>
      <c r="P59">
        <v>4</v>
      </c>
      <c r="Q59">
        <v>0.39600000000000002</v>
      </c>
      <c r="R59">
        <v>0.54800000000000004</v>
      </c>
      <c r="S59">
        <v>1.1000000000000001</v>
      </c>
      <c r="T59">
        <v>1.2</v>
      </c>
      <c r="U59">
        <v>0.92900000000000005</v>
      </c>
      <c r="V59">
        <v>1.5</v>
      </c>
      <c r="W59">
        <v>2</v>
      </c>
      <c r="X59">
        <v>3.5</v>
      </c>
      <c r="Y59">
        <v>1.8</v>
      </c>
      <c r="Z59">
        <v>1.2</v>
      </c>
      <c r="AA59">
        <v>0.4</v>
      </c>
      <c r="AB59">
        <v>1.1000000000000001</v>
      </c>
      <c r="AC59">
        <v>2</v>
      </c>
      <c r="AD59">
        <v>12.5</v>
      </c>
      <c r="AE59" t="s">
        <v>33</v>
      </c>
    </row>
    <row r="60" spans="1:31" x14ac:dyDescent="0.3">
      <c r="A60">
        <v>59</v>
      </c>
      <c r="B60" t="s">
        <v>110</v>
      </c>
      <c r="C60">
        <v>31</v>
      </c>
      <c r="D60" t="s">
        <v>57</v>
      </c>
      <c r="E60" t="s">
        <v>36</v>
      </c>
      <c r="F60">
        <v>6</v>
      </c>
      <c r="G60">
        <v>0</v>
      </c>
      <c r="H60">
        <v>27.3</v>
      </c>
      <c r="I60">
        <v>4.3</v>
      </c>
      <c r="J60">
        <v>8.8000000000000007</v>
      </c>
      <c r="K60">
        <v>0.49099999999999999</v>
      </c>
      <c r="L60">
        <v>1.7</v>
      </c>
      <c r="M60">
        <v>3.5</v>
      </c>
      <c r="N60">
        <v>0.47599999999999998</v>
      </c>
      <c r="O60">
        <v>2.7</v>
      </c>
      <c r="P60">
        <v>5.3</v>
      </c>
      <c r="Q60">
        <v>0.5</v>
      </c>
      <c r="R60">
        <v>0.58499999999999996</v>
      </c>
      <c r="S60">
        <v>2.2000000000000002</v>
      </c>
      <c r="T60">
        <v>2.7</v>
      </c>
      <c r="U60">
        <v>0.81299999999999994</v>
      </c>
      <c r="V60">
        <v>0.7</v>
      </c>
      <c r="W60">
        <v>1.7</v>
      </c>
      <c r="X60">
        <v>2.2999999999999998</v>
      </c>
      <c r="Y60">
        <v>3.7</v>
      </c>
      <c r="Z60">
        <v>1.2</v>
      </c>
      <c r="AA60">
        <v>0.2</v>
      </c>
      <c r="AB60">
        <v>1.2</v>
      </c>
      <c r="AC60">
        <v>2</v>
      </c>
      <c r="AD60">
        <v>12.5</v>
      </c>
      <c r="AE60" t="s">
        <v>33</v>
      </c>
    </row>
    <row r="61" spans="1:31" x14ac:dyDescent="0.3">
      <c r="A61">
        <v>60</v>
      </c>
      <c r="B61" t="s">
        <v>111</v>
      </c>
      <c r="C61">
        <v>29</v>
      </c>
      <c r="D61" t="s">
        <v>67</v>
      </c>
      <c r="E61" t="s">
        <v>52</v>
      </c>
      <c r="F61">
        <v>7</v>
      </c>
      <c r="G61">
        <v>7</v>
      </c>
      <c r="H61">
        <v>29.4</v>
      </c>
      <c r="I61">
        <v>4</v>
      </c>
      <c r="J61">
        <v>9</v>
      </c>
      <c r="K61">
        <v>0.44400000000000001</v>
      </c>
      <c r="L61">
        <v>1.4</v>
      </c>
      <c r="M61">
        <v>4.0999999999999996</v>
      </c>
      <c r="N61">
        <v>0.34499999999999997</v>
      </c>
      <c r="O61">
        <v>2.6</v>
      </c>
      <c r="P61">
        <v>4.9000000000000004</v>
      </c>
      <c r="Q61">
        <v>0.52900000000000003</v>
      </c>
      <c r="R61">
        <v>0.52400000000000002</v>
      </c>
      <c r="S61">
        <v>2.9</v>
      </c>
      <c r="T61">
        <v>3.4</v>
      </c>
      <c r="U61">
        <v>0.83299999999999996</v>
      </c>
      <c r="V61">
        <v>1.3</v>
      </c>
      <c r="W61">
        <v>1.9</v>
      </c>
      <c r="X61">
        <v>3.1</v>
      </c>
      <c r="Y61">
        <v>1.3</v>
      </c>
      <c r="Z61">
        <v>0.7</v>
      </c>
      <c r="AA61">
        <v>0.3</v>
      </c>
      <c r="AB61">
        <v>1.3</v>
      </c>
      <c r="AC61">
        <v>3.9</v>
      </c>
      <c r="AD61">
        <v>12.3</v>
      </c>
      <c r="AE61" t="s">
        <v>33</v>
      </c>
    </row>
    <row r="62" spans="1:31" x14ac:dyDescent="0.3">
      <c r="A62">
        <v>61</v>
      </c>
      <c r="B62" t="s">
        <v>112</v>
      </c>
      <c r="C62">
        <v>32</v>
      </c>
      <c r="D62" t="s">
        <v>57</v>
      </c>
      <c r="E62" t="s">
        <v>41</v>
      </c>
      <c r="F62">
        <v>6</v>
      </c>
      <c r="G62">
        <v>6</v>
      </c>
      <c r="H62">
        <v>31.3</v>
      </c>
      <c r="I62">
        <v>4</v>
      </c>
      <c r="J62">
        <v>11.8</v>
      </c>
      <c r="K62">
        <v>0.33800000000000002</v>
      </c>
      <c r="L62">
        <v>2.7</v>
      </c>
      <c r="M62">
        <v>8.6999999999999993</v>
      </c>
      <c r="N62">
        <v>0.308</v>
      </c>
      <c r="O62">
        <v>1.3</v>
      </c>
      <c r="P62">
        <v>3.2</v>
      </c>
      <c r="Q62">
        <v>0.42099999999999999</v>
      </c>
      <c r="R62">
        <v>0.45100000000000001</v>
      </c>
      <c r="S62">
        <v>1.3</v>
      </c>
      <c r="T62">
        <v>1.7</v>
      </c>
      <c r="U62">
        <v>0.8</v>
      </c>
      <c r="V62">
        <v>0.3</v>
      </c>
      <c r="W62">
        <v>2.5</v>
      </c>
      <c r="X62">
        <v>2.8</v>
      </c>
      <c r="Y62">
        <v>1.2</v>
      </c>
      <c r="Z62">
        <v>0.3</v>
      </c>
      <c r="AA62">
        <v>0</v>
      </c>
      <c r="AB62">
        <v>1.5</v>
      </c>
      <c r="AC62">
        <v>1.7</v>
      </c>
      <c r="AD62">
        <v>12</v>
      </c>
      <c r="AE62" t="s">
        <v>33</v>
      </c>
    </row>
    <row r="63" spans="1:31" x14ac:dyDescent="0.3">
      <c r="A63">
        <v>62</v>
      </c>
      <c r="B63" t="s">
        <v>113</v>
      </c>
      <c r="C63">
        <v>27</v>
      </c>
      <c r="D63" t="s">
        <v>47</v>
      </c>
      <c r="E63" t="s">
        <v>36</v>
      </c>
      <c r="F63">
        <v>11</v>
      </c>
      <c r="G63">
        <v>0</v>
      </c>
      <c r="H63">
        <v>27.5</v>
      </c>
      <c r="I63">
        <v>4.0999999999999996</v>
      </c>
      <c r="J63">
        <v>9</v>
      </c>
      <c r="K63">
        <v>0.45500000000000002</v>
      </c>
      <c r="L63">
        <v>2.5</v>
      </c>
      <c r="M63">
        <v>6.1</v>
      </c>
      <c r="N63">
        <v>0.40300000000000002</v>
      </c>
      <c r="O63">
        <v>1.6</v>
      </c>
      <c r="P63">
        <v>2.9</v>
      </c>
      <c r="Q63">
        <v>0.56299999999999994</v>
      </c>
      <c r="R63">
        <v>0.59099999999999997</v>
      </c>
      <c r="S63">
        <v>1.3</v>
      </c>
      <c r="T63">
        <v>1.5</v>
      </c>
      <c r="U63">
        <v>0.82399999999999995</v>
      </c>
      <c r="V63">
        <v>0.8</v>
      </c>
      <c r="W63">
        <v>1.5</v>
      </c>
      <c r="X63">
        <v>2.2999999999999998</v>
      </c>
      <c r="Y63">
        <v>1.5</v>
      </c>
      <c r="Z63">
        <v>0.5</v>
      </c>
      <c r="AA63">
        <v>0</v>
      </c>
      <c r="AB63">
        <v>0.8</v>
      </c>
      <c r="AC63">
        <v>1.7</v>
      </c>
      <c r="AD63">
        <v>11.9</v>
      </c>
      <c r="AE63" t="s">
        <v>33</v>
      </c>
    </row>
    <row r="64" spans="1:31" x14ac:dyDescent="0.3">
      <c r="A64">
        <v>63</v>
      </c>
      <c r="B64" t="s">
        <v>114</v>
      </c>
      <c r="C64">
        <v>21</v>
      </c>
      <c r="D64" t="s">
        <v>57</v>
      </c>
      <c r="E64" t="s">
        <v>50</v>
      </c>
      <c r="F64">
        <v>6</v>
      </c>
      <c r="G64">
        <v>6</v>
      </c>
      <c r="H64">
        <v>33.799999999999997</v>
      </c>
      <c r="I64">
        <v>4.3</v>
      </c>
      <c r="J64">
        <v>6.7</v>
      </c>
      <c r="K64">
        <v>0.65</v>
      </c>
      <c r="L64">
        <v>0</v>
      </c>
      <c r="M64">
        <v>0</v>
      </c>
      <c r="O64">
        <v>4.3</v>
      </c>
      <c r="P64">
        <v>6.7</v>
      </c>
      <c r="Q64">
        <v>0.65</v>
      </c>
      <c r="R64">
        <v>0.65</v>
      </c>
      <c r="S64">
        <v>3.2</v>
      </c>
      <c r="T64">
        <v>3.8</v>
      </c>
      <c r="U64">
        <v>0.82599999999999996</v>
      </c>
      <c r="V64">
        <v>4.3</v>
      </c>
      <c r="W64">
        <v>6.3</v>
      </c>
      <c r="X64">
        <v>10.7</v>
      </c>
      <c r="Y64">
        <v>3.5</v>
      </c>
      <c r="Z64">
        <v>0.3</v>
      </c>
      <c r="AA64">
        <v>1.7</v>
      </c>
      <c r="AB64">
        <v>1.7</v>
      </c>
      <c r="AC64">
        <v>4.3</v>
      </c>
      <c r="AD64">
        <v>11.8</v>
      </c>
      <c r="AE64" t="s">
        <v>33</v>
      </c>
    </row>
    <row r="65" spans="1:31" x14ac:dyDescent="0.3">
      <c r="A65">
        <v>64</v>
      </c>
      <c r="B65" t="s">
        <v>115</v>
      </c>
      <c r="C65">
        <v>27</v>
      </c>
      <c r="D65" t="s">
        <v>40</v>
      </c>
      <c r="E65" t="s">
        <v>41</v>
      </c>
      <c r="F65">
        <v>9</v>
      </c>
      <c r="G65">
        <v>1</v>
      </c>
      <c r="H65">
        <v>21.2</v>
      </c>
      <c r="I65">
        <v>4.0999999999999996</v>
      </c>
      <c r="J65">
        <v>10.199999999999999</v>
      </c>
      <c r="K65">
        <v>0.40200000000000002</v>
      </c>
      <c r="L65">
        <v>1.6</v>
      </c>
      <c r="M65">
        <v>4</v>
      </c>
      <c r="N65">
        <v>0.38900000000000001</v>
      </c>
      <c r="O65">
        <v>2.6</v>
      </c>
      <c r="P65">
        <v>6.2</v>
      </c>
      <c r="Q65">
        <v>0.41099999999999998</v>
      </c>
      <c r="R65">
        <v>0.47799999999999998</v>
      </c>
      <c r="S65">
        <v>1.9</v>
      </c>
      <c r="T65">
        <v>2.2000000000000002</v>
      </c>
      <c r="U65">
        <v>0.85</v>
      </c>
      <c r="V65">
        <v>0.6</v>
      </c>
      <c r="W65">
        <v>1.9</v>
      </c>
      <c r="X65">
        <v>2.4</v>
      </c>
      <c r="Y65">
        <v>3.6</v>
      </c>
      <c r="Z65">
        <v>0.6</v>
      </c>
      <c r="AA65">
        <v>0.1</v>
      </c>
      <c r="AB65">
        <v>1.2</v>
      </c>
      <c r="AC65">
        <v>1.8</v>
      </c>
      <c r="AD65">
        <v>11.7</v>
      </c>
      <c r="AE65" t="s">
        <v>33</v>
      </c>
    </row>
    <row r="66" spans="1:31" x14ac:dyDescent="0.3">
      <c r="A66">
        <v>65</v>
      </c>
      <c r="B66" t="s">
        <v>116</v>
      </c>
      <c r="C66">
        <v>28</v>
      </c>
      <c r="D66" t="s">
        <v>40</v>
      </c>
      <c r="E66" t="s">
        <v>52</v>
      </c>
      <c r="F66">
        <v>9</v>
      </c>
      <c r="G66">
        <v>9</v>
      </c>
      <c r="H66">
        <v>28.1</v>
      </c>
      <c r="I66">
        <v>4.0999999999999996</v>
      </c>
      <c r="J66">
        <v>9.9</v>
      </c>
      <c r="K66">
        <v>0.41599999999999998</v>
      </c>
      <c r="L66">
        <v>2.9</v>
      </c>
      <c r="M66">
        <v>7.4</v>
      </c>
      <c r="N66">
        <v>0.38800000000000001</v>
      </c>
      <c r="O66">
        <v>1.2</v>
      </c>
      <c r="P66">
        <v>2.4</v>
      </c>
      <c r="Q66">
        <v>0.5</v>
      </c>
      <c r="R66">
        <v>0.56200000000000006</v>
      </c>
      <c r="S66">
        <v>0.6</v>
      </c>
      <c r="T66">
        <v>0.7</v>
      </c>
      <c r="U66">
        <v>0.83299999999999996</v>
      </c>
      <c r="V66">
        <v>1.8</v>
      </c>
      <c r="W66">
        <v>3.9</v>
      </c>
      <c r="X66">
        <v>5.7</v>
      </c>
      <c r="Y66">
        <v>3.9</v>
      </c>
      <c r="Z66">
        <v>0.7</v>
      </c>
      <c r="AA66">
        <v>0.2</v>
      </c>
      <c r="AB66">
        <v>0.8</v>
      </c>
      <c r="AC66">
        <v>2.6</v>
      </c>
      <c r="AD66">
        <v>11.7</v>
      </c>
      <c r="AE66" t="s">
        <v>33</v>
      </c>
    </row>
    <row r="67" spans="1:31" x14ac:dyDescent="0.3">
      <c r="A67">
        <v>66</v>
      </c>
      <c r="B67" t="s">
        <v>117</v>
      </c>
      <c r="C67">
        <v>36</v>
      </c>
      <c r="D67" t="s">
        <v>49</v>
      </c>
      <c r="E67" t="s">
        <v>36</v>
      </c>
      <c r="F67">
        <v>13</v>
      </c>
      <c r="G67">
        <v>0</v>
      </c>
      <c r="H67">
        <v>24.1</v>
      </c>
      <c r="I67">
        <v>4</v>
      </c>
      <c r="J67">
        <v>10.199999999999999</v>
      </c>
      <c r="K67">
        <v>0.39100000000000001</v>
      </c>
      <c r="L67">
        <v>1.5</v>
      </c>
      <c r="M67">
        <v>4.8</v>
      </c>
      <c r="N67">
        <v>0.317</v>
      </c>
      <c r="O67">
        <v>2.5</v>
      </c>
      <c r="P67">
        <v>5.4</v>
      </c>
      <c r="Q67">
        <v>0.45700000000000002</v>
      </c>
      <c r="R67">
        <v>0.46600000000000003</v>
      </c>
      <c r="S67">
        <v>2.2000000000000002</v>
      </c>
      <c r="T67">
        <v>3.1</v>
      </c>
      <c r="U67">
        <v>0.7</v>
      </c>
      <c r="V67">
        <v>1.5</v>
      </c>
      <c r="W67">
        <v>2.2000000000000002</v>
      </c>
      <c r="X67">
        <v>3.7</v>
      </c>
      <c r="Y67">
        <v>2.6</v>
      </c>
      <c r="Z67">
        <v>0.9</v>
      </c>
      <c r="AA67">
        <v>0.1</v>
      </c>
      <c r="AB67">
        <v>2.2999999999999998</v>
      </c>
      <c r="AC67">
        <v>3.2</v>
      </c>
      <c r="AD67">
        <v>11.7</v>
      </c>
      <c r="AE67" t="s">
        <v>33</v>
      </c>
    </row>
    <row r="68" spans="1:31" x14ac:dyDescent="0.3">
      <c r="A68">
        <v>67</v>
      </c>
      <c r="B68" t="s">
        <v>118</v>
      </c>
      <c r="C68">
        <v>29</v>
      </c>
      <c r="D68" t="s">
        <v>45</v>
      </c>
      <c r="E68" t="s">
        <v>41</v>
      </c>
      <c r="F68">
        <v>18</v>
      </c>
      <c r="G68">
        <v>14</v>
      </c>
      <c r="H68">
        <v>35.700000000000003</v>
      </c>
      <c r="I68">
        <v>3.8</v>
      </c>
      <c r="J68">
        <v>8</v>
      </c>
      <c r="K68">
        <v>0.47199999999999998</v>
      </c>
      <c r="L68">
        <v>1.1000000000000001</v>
      </c>
      <c r="M68">
        <v>3</v>
      </c>
      <c r="N68">
        <v>0.37</v>
      </c>
      <c r="O68">
        <v>2.7</v>
      </c>
      <c r="P68">
        <v>5</v>
      </c>
      <c r="Q68">
        <v>0.53300000000000003</v>
      </c>
      <c r="R68">
        <v>0.54200000000000004</v>
      </c>
      <c r="S68">
        <v>2.9</v>
      </c>
      <c r="T68">
        <v>3.7</v>
      </c>
      <c r="U68">
        <v>0.77600000000000002</v>
      </c>
      <c r="V68">
        <v>2.4</v>
      </c>
      <c r="W68">
        <v>6.3</v>
      </c>
      <c r="X68">
        <v>8.8000000000000007</v>
      </c>
      <c r="Y68">
        <v>4.4000000000000004</v>
      </c>
      <c r="Z68">
        <v>1.1000000000000001</v>
      </c>
      <c r="AA68">
        <v>0.6</v>
      </c>
      <c r="AB68">
        <v>1.9</v>
      </c>
      <c r="AC68">
        <v>3.4</v>
      </c>
      <c r="AD68">
        <v>11.6</v>
      </c>
      <c r="AE68" t="s">
        <v>33</v>
      </c>
    </row>
    <row r="69" spans="1:31" x14ac:dyDescent="0.3">
      <c r="A69">
        <v>68</v>
      </c>
      <c r="B69" t="s">
        <v>119</v>
      </c>
      <c r="C69">
        <v>22</v>
      </c>
      <c r="D69" t="s">
        <v>57</v>
      </c>
      <c r="E69" t="s">
        <v>52</v>
      </c>
      <c r="F69">
        <v>6</v>
      </c>
      <c r="G69">
        <v>6</v>
      </c>
      <c r="H69">
        <v>22.5</v>
      </c>
      <c r="I69">
        <v>4</v>
      </c>
      <c r="J69">
        <v>7</v>
      </c>
      <c r="K69">
        <v>0.57099999999999995</v>
      </c>
      <c r="L69">
        <v>0</v>
      </c>
      <c r="M69">
        <v>0.3</v>
      </c>
      <c r="N69">
        <v>0</v>
      </c>
      <c r="O69">
        <v>4</v>
      </c>
      <c r="P69">
        <v>6.7</v>
      </c>
      <c r="Q69">
        <v>0.6</v>
      </c>
      <c r="R69">
        <v>0.57099999999999995</v>
      </c>
      <c r="S69">
        <v>3.5</v>
      </c>
      <c r="T69">
        <v>6</v>
      </c>
      <c r="U69">
        <v>0.58299999999999996</v>
      </c>
      <c r="V69">
        <v>1.3</v>
      </c>
      <c r="W69">
        <v>3.8</v>
      </c>
      <c r="X69">
        <v>5.2</v>
      </c>
      <c r="Y69">
        <v>1</v>
      </c>
      <c r="Z69">
        <v>1.2</v>
      </c>
      <c r="AA69">
        <v>0.8</v>
      </c>
      <c r="AB69">
        <v>1.8</v>
      </c>
      <c r="AC69">
        <v>4.2</v>
      </c>
      <c r="AD69">
        <v>11.5</v>
      </c>
      <c r="AE69" t="s">
        <v>33</v>
      </c>
    </row>
    <row r="70" spans="1:31" x14ac:dyDescent="0.3">
      <c r="A70">
        <v>69</v>
      </c>
      <c r="B70" t="s">
        <v>120</v>
      </c>
      <c r="C70">
        <v>29</v>
      </c>
      <c r="D70" t="s">
        <v>82</v>
      </c>
      <c r="E70" t="s">
        <v>52</v>
      </c>
      <c r="F70">
        <v>4</v>
      </c>
      <c r="G70">
        <v>4</v>
      </c>
      <c r="H70">
        <v>30.5</v>
      </c>
      <c r="I70">
        <v>4</v>
      </c>
      <c r="J70">
        <v>10.8</v>
      </c>
      <c r="K70">
        <v>0.372</v>
      </c>
      <c r="L70">
        <v>1.8</v>
      </c>
      <c r="M70">
        <v>5</v>
      </c>
      <c r="N70">
        <v>0.35</v>
      </c>
      <c r="O70">
        <v>2.2999999999999998</v>
      </c>
      <c r="P70">
        <v>5.8</v>
      </c>
      <c r="Q70">
        <v>0.39100000000000001</v>
      </c>
      <c r="R70">
        <v>0.45300000000000001</v>
      </c>
      <c r="S70">
        <v>1.8</v>
      </c>
      <c r="T70">
        <v>2.5</v>
      </c>
      <c r="U70">
        <v>0.7</v>
      </c>
      <c r="V70">
        <v>1</v>
      </c>
      <c r="W70">
        <v>2.2999999999999998</v>
      </c>
      <c r="X70">
        <v>3.3</v>
      </c>
      <c r="Y70">
        <v>2.2999999999999998</v>
      </c>
      <c r="Z70">
        <v>0.3</v>
      </c>
      <c r="AA70">
        <v>1.3</v>
      </c>
      <c r="AB70">
        <v>2.8</v>
      </c>
      <c r="AC70">
        <v>1.5</v>
      </c>
      <c r="AD70">
        <v>11.5</v>
      </c>
      <c r="AE70" t="s">
        <v>33</v>
      </c>
    </row>
    <row r="71" spans="1:31" x14ac:dyDescent="0.3">
      <c r="A71">
        <v>70</v>
      </c>
      <c r="B71" t="s">
        <v>121</v>
      </c>
      <c r="C71">
        <v>21</v>
      </c>
      <c r="D71" t="s">
        <v>61</v>
      </c>
      <c r="E71" t="s">
        <v>41</v>
      </c>
      <c r="F71">
        <v>12</v>
      </c>
      <c r="G71">
        <v>11</v>
      </c>
      <c r="H71">
        <v>32.1</v>
      </c>
      <c r="I71">
        <v>4</v>
      </c>
      <c r="J71">
        <v>11</v>
      </c>
      <c r="K71">
        <v>0.36399999999999999</v>
      </c>
      <c r="L71">
        <v>1.8</v>
      </c>
      <c r="M71">
        <v>5.6</v>
      </c>
      <c r="N71">
        <v>0.32800000000000001</v>
      </c>
      <c r="O71">
        <v>2.2000000000000002</v>
      </c>
      <c r="P71">
        <v>5.4</v>
      </c>
      <c r="Q71">
        <v>0.4</v>
      </c>
      <c r="R71">
        <v>0.44700000000000001</v>
      </c>
      <c r="S71">
        <v>1.4</v>
      </c>
      <c r="T71">
        <v>2</v>
      </c>
      <c r="U71">
        <v>0.70799999999999996</v>
      </c>
      <c r="V71">
        <v>1.3</v>
      </c>
      <c r="W71">
        <v>3.7</v>
      </c>
      <c r="X71">
        <v>5</v>
      </c>
      <c r="Y71">
        <v>3.1</v>
      </c>
      <c r="Z71">
        <v>1.3</v>
      </c>
      <c r="AA71">
        <v>0.2</v>
      </c>
      <c r="AB71">
        <v>1.5</v>
      </c>
      <c r="AC71">
        <v>1.5</v>
      </c>
      <c r="AD71">
        <v>11.3</v>
      </c>
      <c r="AE71" t="s">
        <v>33</v>
      </c>
    </row>
    <row r="72" spans="1:31" x14ac:dyDescent="0.3">
      <c r="A72">
        <v>71</v>
      </c>
      <c r="B72" t="s">
        <v>122</v>
      </c>
      <c r="C72">
        <v>24</v>
      </c>
      <c r="D72" t="s">
        <v>32</v>
      </c>
      <c r="E72" t="s">
        <v>41</v>
      </c>
      <c r="F72">
        <v>5</v>
      </c>
      <c r="G72">
        <v>1</v>
      </c>
      <c r="H72">
        <v>30.2</v>
      </c>
      <c r="I72">
        <v>3.8</v>
      </c>
      <c r="J72">
        <v>9.6</v>
      </c>
      <c r="K72">
        <v>0.39600000000000002</v>
      </c>
      <c r="L72">
        <v>1.4</v>
      </c>
      <c r="M72">
        <v>3</v>
      </c>
      <c r="N72">
        <v>0.46700000000000003</v>
      </c>
      <c r="O72">
        <v>2.4</v>
      </c>
      <c r="P72">
        <v>6.6</v>
      </c>
      <c r="Q72">
        <v>0.36399999999999999</v>
      </c>
      <c r="R72">
        <v>0.46899999999999997</v>
      </c>
      <c r="S72">
        <v>2.2000000000000002</v>
      </c>
      <c r="T72">
        <v>2.6</v>
      </c>
      <c r="U72">
        <v>0.84599999999999997</v>
      </c>
      <c r="V72">
        <v>0.6</v>
      </c>
      <c r="W72">
        <v>3</v>
      </c>
      <c r="X72">
        <v>3.6</v>
      </c>
      <c r="Y72">
        <v>5.4</v>
      </c>
      <c r="Z72">
        <v>0.8</v>
      </c>
      <c r="AA72">
        <v>0</v>
      </c>
      <c r="AB72">
        <v>1.8</v>
      </c>
      <c r="AC72">
        <v>2.4</v>
      </c>
      <c r="AD72">
        <v>11.2</v>
      </c>
      <c r="AE72" t="s">
        <v>33</v>
      </c>
    </row>
    <row r="73" spans="1:31" x14ac:dyDescent="0.3">
      <c r="A73">
        <v>72</v>
      </c>
      <c r="B73" t="s">
        <v>123</v>
      </c>
      <c r="C73">
        <v>25</v>
      </c>
      <c r="D73" t="s">
        <v>32</v>
      </c>
      <c r="E73" t="s">
        <v>41</v>
      </c>
      <c r="F73">
        <v>5</v>
      </c>
      <c r="G73">
        <v>1</v>
      </c>
      <c r="H73">
        <v>27</v>
      </c>
      <c r="I73">
        <v>3.6</v>
      </c>
      <c r="J73">
        <v>7.8</v>
      </c>
      <c r="K73">
        <v>0.46200000000000002</v>
      </c>
      <c r="L73">
        <v>3.6</v>
      </c>
      <c r="M73">
        <v>7</v>
      </c>
      <c r="N73">
        <v>0.51400000000000001</v>
      </c>
      <c r="O73">
        <v>0</v>
      </c>
      <c r="P73">
        <v>0.8</v>
      </c>
      <c r="Q73">
        <v>0</v>
      </c>
      <c r="R73">
        <v>0.69199999999999995</v>
      </c>
      <c r="S73">
        <v>0.2</v>
      </c>
      <c r="T73">
        <v>0.4</v>
      </c>
      <c r="U73">
        <v>0.5</v>
      </c>
      <c r="V73">
        <v>0.4</v>
      </c>
      <c r="W73">
        <v>2.4</v>
      </c>
      <c r="X73">
        <v>2.8</v>
      </c>
      <c r="Y73">
        <v>2</v>
      </c>
      <c r="Z73">
        <v>0</v>
      </c>
      <c r="AA73">
        <v>0.2</v>
      </c>
      <c r="AB73">
        <v>0</v>
      </c>
      <c r="AC73">
        <v>2.6</v>
      </c>
      <c r="AD73">
        <v>11</v>
      </c>
      <c r="AE73" t="s">
        <v>33</v>
      </c>
    </row>
    <row r="74" spans="1:31" x14ac:dyDescent="0.3">
      <c r="A74">
        <v>73</v>
      </c>
      <c r="B74" t="s">
        <v>124</v>
      </c>
      <c r="C74">
        <v>27</v>
      </c>
      <c r="D74" t="s">
        <v>40</v>
      </c>
      <c r="E74" t="s">
        <v>52</v>
      </c>
      <c r="F74">
        <v>8</v>
      </c>
      <c r="G74">
        <v>0</v>
      </c>
      <c r="H74">
        <v>23.1</v>
      </c>
      <c r="I74">
        <v>3.4</v>
      </c>
      <c r="J74">
        <v>7.9</v>
      </c>
      <c r="K74">
        <v>0.42899999999999999</v>
      </c>
      <c r="L74">
        <v>1.5</v>
      </c>
      <c r="M74">
        <v>3.3</v>
      </c>
      <c r="N74">
        <v>0.46200000000000002</v>
      </c>
      <c r="O74">
        <v>1.9</v>
      </c>
      <c r="P74">
        <v>4.5999999999999996</v>
      </c>
      <c r="Q74">
        <v>0.40500000000000003</v>
      </c>
      <c r="R74">
        <v>0.52400000000000002</v>
      </c>
      <c r="S74">
        <v>2.8</v>
      </c>
      <c r="T74">
        <v>3.3</v>
      </c>
      <c r="U74">
        <v>0.84599999999999997</v>
      </c>
      <c r="V74">
        <v>0.8</v>
      </c>
      <c r="W74">
        <v>2.9</v>
      </c>
      <c r="X74">
        <v>3.6</v>
      </c>
      <c r="Y74">
        <v>1</v>
      </c>
      <c r="Z74">
        <v>0.5</v>
      </c>
      <c r="AA74">
        <v>0.1</v>
      </c>
      <c r="AB74">
        <v>0.9</v>
      </c>
      <c r="AC74">
        <v>2.1</v>
      </c>
      <c r="AD74">
        <v>11</v>
      </c>
      <c r="AE74" t="s">
        <v>33</v>
      </c>
    </row>
    <row r="75" spans="1:31" x14ac:dyDescent="0.3">
      <c r="A75">
        <v>74</v>
      </c>
      <c r="B75" t="s">
        <v>125</v>
      </c>
      <c r="C75">
        <v>25</v>
      </c>
      <c r="D75" t="s">
        <v>55</v>
      </c>
      <c r="E75" t="s">
        <v>50</v>
      </c>
      <c r="F75">
        <v>15</v>
      </c>
      <c r="G75">
        <v>0</v>
      </c>
      <c r="H75">
        <v>25</v>
      </c>
      <c r="I75">
        <v>3.7</v>
      </c>
      <c r="J75">
        <v>7.3</v>
      </c>
      <c r="K75">
        <v>0.50900000000000001</v>
      </c>
      <c r="L75">
        <v>1.7</v>
      </c>
      <c r="M75">
        <v>4.2</v>
      </c>
      <c r="N75">
        <v>0.39700000000000002</v>
      </c>
      <c r="O75">
        <v>2.1</v>
      </c>
      <c r="P75">
        <v>3.1</v>
      </c>
      <c r="Q75">
        <v>0.66</v>
      </c>
      <c r="R75">
        <v>0.623</v>
      </c>
      <c r="S75">
        <v>1.3</v>
      </c>
      <c r="T75">
        <v>1.7</v>
      </c>
      <c r="U75">
        <v>0.76</v>
      </c>
      <c r="V75">
        <v>1.1000000000000001</v>
      </c>
      <c r="W75">
        <v>3.7</v>
      </c>
      <c r="X75">
        <v>4.7</v>
      </c>
      <c r="Y75">
        <v>1.7</v>
      </c>
      <c r="Z75">
        <v>0.7</v>
      </c>
      <c r="AA75">
        <v>0.9</v>
      </c>
      <c r="AB75">
        <v>1.9</v>
      </c>
      <c r="AC75">
        <v>2.9</v>
      </c>
      <c r="AD75">
        <v>10.4</v>
      </c>
      <c r="AE75" t="s">
        <v>33</v>
      </c>
    </row>
    <row r="76" spans="1:31" x14ac:dyDescent="0.3">
      <c r="A76">
        <v>75</v>
      </c>
      <c r="B76" t="s">
        <v>126</v>
      </c>
      <c r="C76">
        <v>22</v>
      </c>
      <c r="D76" t="s">
        <v>69</v>
      </c>
      <c r="E76" t="s">
        <v>52</v>
      </c>
      <c r="F76">
        <v>17</v>
      </c>
      <c r="G76">
        <v>0</v>
      </c>
      <c r="H76">
        <v>16.399999999999999</v>
      </c>
      <c r="I76">
        <v>2.9</v>
      </c>
      <c r="J76">
        <v>6.1</v>
      </c>
      <c r="K76">
        <v>0.47599999999999998</v>
      </c>
      <c r="L76">
        <v>0.7</v>
      </c>
      <c r="M76">
        <v>2.4</v>
      </c>
      <c r="N76">
        <v>0.29299999999999998</v>
      </c>
      <c r="O76">
        <v>2.2000000000000002</v>
      </c>
      <c r="P76">
        <v>3.6</v>
      </c>
      <c r="Q76">
        <v>0.59699999999999998</v>
      </c>
      <c r="R76">
        <v>0.53400000000000003</v>
      </c>
      <c r="S76">
        <v>3.8</v>
      </c>
      <c r="T76">
        <v>4.3</v>
      </c>
      <c r="U76">
        <v>0.89</v>
      </c>
      <c r="V76">
        <v>0.6</v>
      </c>
      <c r="W76">
        <v>1.8</v>
      </c>
      <c r="X76">
        <v>2.5</v>
      </c>
      <c r="Y76">
        <v>0.8</v>
      </c>
      <c r="Z76">
        <v>0.3</v>
      </c>
      <c r="AA76">
        <v>0.2</v>
      </c>
      <c r="AB76">
        <v>1.2</v>
      </c>
      <c r="AC76">
        <v>2.1</v>
      </c>
      <c r="AD76">
        <v>10.3</v>
      </c>
      <c r="AE76" t="s">
        <v>33</v>
      </c>
    </row>
    <row r="77" spans="1:31" x14ac:dyDescent="0.3">
      <c r="A77">
        <v>76</v>
      </c>
      <c r="B77" t="s">
        <v>127</v>
      </c>
      <c r="C77">
        <v>25</v>
      </c>
      <c r="D77" t="s">
        <v>43</v>
      </c>
      <c r="E77" t="s">
        <v>50</v>
      </c>
      <c r="F77">
        <v>5</v>
      </c>
      <c r="G77">
        <v>5</v>
      </c>
      <c r="H77">
        <v>32.4</v>
      </c>
      <c r="I77">
        <v>4.2</v>
      </c>
      <c r="J77">
        <v>8</v>
      </c>
      <c r="K77">
        <v>0.52500000000000002</v>
      </c>
      <c r="L77">
        <v>0.6</v>
      </c>
      <c r="M77">
        <v>2.2000000000000002</v>
      </c>
      <c r="N77">
        <v>0.27300000000000002</v>
      </c>
      <c r="O77">
        <v>3.6</v>
      </c>
      <c r="P77">
        <v>5.8</v>
      </c>
      <c r="Q77">
        <v>0.621</v>
      </c>
      <c r="R77">
        <v>0.56299999999999994</v>
      </c>
      <c r="S77">
        <v>1.2</v>
      </c>
      <c r="T77">
        <v>2</v>
      </c>
      <c r="U77">
        <v>0.6</v>
      </c>
      <c r="V77">
        <v>3.8</v>
      </c>
      <c r="W77">
        <v>7</v>
      </c>
      <c r="X77">
        <v>10.8</v>
      </c>
      <c r="Y77">
        <v>1.2</v>
      </c>
      <c r="Z77">
        <v>0.4</v>
      </c>
      <c r="AA77">
        <v>0.4</v>
      </c>
      <c r="AB77">
        <v>1.6</v>
      </c>
      <c r="AC77">
        <v>2.4</v>
      </c>
      <c r="AD77">
        <v>10.199999999999999</v>
      </c>
      <c r="AE77" t="s">
        <v>33</v>
      </c>
    </row>
    <row r="78" spans="1:31" x14ac:dyDescent="0.3">
      <c r="A78">
        <v>77</v>
      </c>
      <c r="B78" t="s">
        <v>128</v>
      </c>
      <c r="C78">
        <v>30</v>
      </c>
      <c r="D78" t="s">
        <v>35</v>
      </c>
      <c r="E78" t="s">
        <v>41</v>
      </c>
      <c r="F78">
        <v>18</v>
      </c>
      <c r="G78">
        <v>0</v>
      </c>
      <c r="H78">
        <v>23.1</v>
      </c>
      <c r="I78">
        <v>3.2</v>
      </c>
      <c r="J78">
        <v>7</v>
      </c>
      <c r="K78">
        <v>0.46</v>
      </c>
      <c r="L78">
        <v>1.8</v>
      </c>
      <c r="M78">
        <v>4.3</v>
      </c>
      <c r="N78">
        <v>0.41599999999999998</v>
      </c>
      <c r="O78">
        <v>1.4</v>
      </c>
      <c r="P78">
        <v>2.7</v>
      </c>
      <c r="Q78">
        <v>0.53100000000000003</v>
      </c>
      <c r="R78">
        <v>0.58699999999999997</v>
      </c>
      <c r="S78">
        <v>1.3</v>
      </c>
      <c r="T78">
        <v>1.7</v>
      </c>
      <c r="U78">
        <v>0.8</v>
      </c>
      <c r="V78">
        <v>0.6</v>
      </c>
      <c r="W78">
        <v>1.9</v>
      </c>
      <c r="X78">
        <v>2.6</v>
      </c>
      <c r="Y78">
        <v>2.4</v>
      </c>
      <c r="Z78">
        <v>1.7</v>
      </c>
      <c r="AA78">
        <v>0.5</v>
      </c>
      <c r="AB78">
        <v>0.8</v>
      </c>
      <c r="AC78">
        <v>2.8</v>
      </c>
      <c r="AD78">
        <v>9.6</v>
      </c>
      <c r="AE78" t="s">
        <v>33</v>
      </c>
    </row>
    <row r="79" spans="1:31" x14ac:dyDescent="0.3">
      <c r="A79">
        <v>78</v>
      </c>
      <c r="B79" t="s">
        <v>129</v>
      </c>
      <c r="C79">
        <v>34</v>
      </c>
      <c r="D79" t="s">
        <v>47</v>
      </c>
      <c r="E79" t="s">
        <v>36</v>
      </c>
      <c r="F79">
        <v>8</v>
      </c>
      <c r="G79">
        <v>8</v>
      </c>
      <c r="H79">
        <v>33</v>
      </c>
      <c r="I79">
        <v>3.6</v>
      </c>
      <c r="J79">
        <v>7.5</v>
      </c>
      <c r="K79">
        <v>0.48299999999999998</v>
      </c>
      <c r="L79">
        <v>1.1000000000000001</v>
      </c>
      <c r="M79">
        <v>3.3</v>
      </c>
      <c r="N79">
        <v>0.34599999999999997</v>
      </c>
      <c r="O79">
        <v>2.5</v>
      </c>
      <c r="P79">
        <v>4.3</v>
      </c>
      <c r="Q79">
        <v>0.58799999999999997</v>
      </c>
      <c r="R79">
        <v>0.55800000000000005</v>
      </c>
      <c r="S79">
        <v>1.1000000000000001</v>
      </c>
      <c r="T79">
        <v>1.6</v>
      </c>
      <c r="U79">
        <v>0.69199999999999995</v>
      </c>
      <c r="V79">
        <v>1.5</v>
      </c>
      <c r="W79">
        <v>2.6</v>
      </c>
      <c r="X79">
        <v>4.0999999999999996</v>
      </c>
      <c r="Y79">
        <v>4</v>
      </c>
      <c r="Z79">
        <v>0.9</v>
      </c>
      <c r="AA79">
        <v>0.1</v>
      </c>
      <c r="AB79">
        <v>2</v>
      </c>
      <c r="AC79">
        <v>3.1</v>
      </c>
      <c r="AD79">
        <v>9.5</v>
      </c>
      <c r="AE79" t="s">
        <v>33</v>
      </c>
    </row>
    <row r="80" spans="1:31" x14ac:dyDescent="0.3">
      <c r="A80">
        <v>79</v>
      </c>
      <c r="B80" t="s">
        <v>130</v>
      </c>
      <c r="C80">
        <v>21</v>
      </c>
      <c r="D80" t="s">
        <v>82</v>
      </c>
      <c r="E80" t="s">
        <v>28</v>
      </c>
      <c r="F80">
        <v>4</v>
      </c>
      <c r="G80">
        <v>0</v>
      </c>
      <c r="H80">
        <v>18.8</v>
      </c>
      <c r="I80">
        <v>3.3</v>
      </c>
      <c r="J80">
        <v>8.8000000000000007</v>
      </c>
      <c r="K80">
        <v>0.371</v>
      </c>
      <c r="L80">
        <v>1.5</v>
      </c>
      <c r="M80">
        <v>6</v>
      </c>
      <c r="N80">
        <v>0.25</v>
      </c>
      <c r="O80">
        <v>1.8</v>
      </c>
      <c r="P80">
        <v>2.8</v>
      </c>
      <c r="Q80">
        <v>0.63600000000000001</v>
      </c>
      <c r="R80">
        <v>0.45700000000000002</v>
      </c>
      <c r="S80">
        <v>1.5</v>
      </c>
      <c r="T80">
        <v>1.5</v>
      </c>
      <c r="U80">
        <v>1</v>
      </c>
      <c r="V80">
        <v>1</v>
      </c>
      <c r="W80">
        <v>3</v>
      </c>
      <c r="X80">
        <v>4</v>
      </c>
      <c r="Y80">
        <v>1.5</v>
      </c>
      <c r="Z80">
        <v>0.8</v>
      </c>
      <c r="AA80">
        <v>0.3</v>
      </c>
      <c r="AB80">
        <v>1.3</v>
      </c>
      <c r="AC80">
        <v>0.5</v>
      </c>
      <c r="AD80">
        <v>9.5</v>
      </c>
      <c r="AE80" t="s">
        <v>33</v>
      </c>
    </row>
    <row r="81" spans="1:31" x14ac:dyDescent="0.3">
      <c r="A81">
        <v>80</v>
      </c>
      <c r="B81" t="s">
        <v>131</v>
      </c>
      <c r="C81">
        <v>34</v>
      </c>
      <c r="D81" t="s">
        <v>61</v>
      </c>
      <c r="E81" t="s">
        <v>28</v>
      </c>
      <c r="F81">
        <v>12</v>
      </c>
      <c r="G81">
        <v>12</v>
      </c>
      <c r="H81">
        <v>32.4</v>
      </c>
      <c r="I81">
        <v>3.5</v>
      </c>
      <c r="J81">
        <v>9</v>
      </c>
      <c r="K81">
        <v>0.38900000000000001</v>
      </c>
      <c r="L81">
        <v>1.3</v>
      </c>
      <c r="M81">
        <v>5</v>
      </c>
      <c r="N81">
        <v>0.26700000000000002</v>
      </c>
      <c r="O81">
        <v>2.2000000000000002</v>
      </c>
      <c r="P81">
        <v>4</v>
      </c>
      <c r="Q81">
        <v>0.54200000000000004</v>
      </c>
      <c r="R81">
        <v>0.46300000000000002</v>
      </c>
      <c r="S81">
        <v>0.8</v>
      </c>
      <c r="T81">
        <v>1.1000000000000001</v>
      </c>
      <c r="U81">
        <v>0.69199999999999995</v>
      </c>
      <c r="V81">
        <v>0.8</v>
      </c>
      <c r="W81">
        <v>4.8</v>
      </c>
      <c r="X81">
        <v>5.5</v>
      </c>
      <c r="Y81">
        <v>3.8</v>
      </c>
      <c r="Z81">
        <v>1.4</v>
      </c>
      <c r="AA81">
        <v>0.9</v>
      </c>
      <c r="AB81">
        <v>3</v>
      </c>
      <c r="AC81">
        <v>3.7</v>
      </c>
      <c r="AD81">
        <v>9.1</v>
      </c>
      <c r="AE81" t="s">
        <v>33</v>
      </c>
    </row>
    <row r="82" spans="1:31" x14ac:dyDescent="0.3">
      <c r="A82">
        <v>81</v>
      </c>
      <c r="B82" t="s">
        <v>132</v>
      </c>
      <c r="C82">
        <v>26</v>
      </c>
      <c r="D82" t="s">
        <v>49</v>
      </c>
      <c r="E82" t="s">
        <v>52</v>
      </c>
      <c r="F82">
        <v>14</v>
      </c>
      <c r="G82">
        <v>14</v>
      </c>
      <c r="H82">
        <v>31.1</v>
      </c>
      <c r="I82">
        <v>3.4</v>
      </c>
      <c r="J82">
        <v>8.6</v>
      </c>
      <c r="K82">
        <v>0.39200000000000002</v>
      </c>
      <c r="L82">
        <v>1.7</v>
      </c>
      <c r="M82">
        <v>5</v>
      </c>
      <c r="N82">
        <v>0.34300000000000003</v>
      </c>
      <c r="O82">
        <v>1.6</v>
      </c>
      <c r="P82">
        <v>3.6</v>
      </c>
      <c r="Q82">
        <v>0.46</v>
      </c>
      <c r="R82">
        <v>0.49199999999999999</v>
      </c>
      <c r="S82">
        <v>0.7</v>
      </c>
      <c r="T82">
        <v>1</v>
      </c>
      <c r="U82">
        <v>0.71399999999999997</v>
      </c>
      <c r="V82">
        <v>1</v>
      </c>
      <c r="W82">
        <v>4.5</v>
      </c>
      <c r="X82">
        <v>5.5</v>
      </c>
      <c r="Y82">
        <v>0.6</v>
      </c>
      <c r="Z82">
        <v>0.6</v>
      </c>
      <c r="AA82">
        <v>0.4</v>
      </c>
      <c r="AB82">
        <v>0.9</v>
      </c>
      <c r="AC82">
        <v>1.9</v>
      </c>
      <c r="AD82">
        <v>9.1</v>
      </c>
      <c r="AE82" t="s">
        <v>33</v>
      </c>
    </row>
    <row r="83" spans="1:31" x14ac:dyDescent="0.3">
      <c r="A83">
        <v>82</v>
      </c>
      <c r="B83" t="s">
        <v>133</v>
      </c>
      <c r="C83">
        <v>26</v>
      </c>
      <c r="D83" t="s">
        <v>35</v>
      </c>
      <c r="E83" t="s">
        <v>50</v>
      </c>
      <c r="F83">
        <v>18</v>
      </c>
      <c r="G83">
        <v>16</v>
      </c>
      <c r="H83">
        <v>23.4</v>
      </c>
      <c r="I83">
        <v>4.0999999999999996</v>
      </c>
      <c r="J83">
        <v>6.6</v>
      </c>
      <c r="K83">
        <v>0.61899999999999999</v>
      </c>
      <c r="L83">
        <v>0</v>
      </c>
      <c r="M83">
        <v>0</v>
      </c>
      <c r="O83">
        <v>4.0999999999999996</v>
      </c>
      <c r="P83">
        <v>6.6</v>
      </c>
      <c r="Q83">
        <v>0.61899999999999999</v>
      </c>
      <c r="R83">
        <v>0.61899999999999999</v>
      </c>
      <c r="S83">
        <v>0.7</v>
      </c>
      <c r="T83">
        <v>1.1000000000000001</v>
      </c>
      <c r="U83">
        <v>0.68400000000000005</v>
      </c>
      <c r="V83">
        <v>2.7</v>
      </c>
      <c r="W83">
        <v>5.2</v>
      </c>
      <c r="X83">
        <v>7.9</v>
      </c>
      <c r="Y83">
        <v>2.2000000000000002</v>
      </c>
      <c r="Z83">
        <v>0.8</v>
      </c>
      <c r="AA83">
        <v>0.6</v>
      </c>
      <c r="AB83">
        <v>1.2</v>
      </c>
      <c r="AC83">
        <v>2.7</v>
      </c>
      <c r="AD83">
        <v>8.8000000000000007</v>
      </c>
      <c r="AE83" t="s">
        <v>33</v>
      </c>
    </row>
    <row r="84" spans="1:31" x14ac:dyDescent="0.3">
      <c r="A84">
        <v>83</v>
      </c>
      <c r="B84" t="s">
        <v>134</v>
      </c>
      <c r="C84">
        <v>26</v>
      </c>
      <c r="D84" t="s">
        <v>69</v>
      </c>
      <c r="E84" t="s">
        <v>28</v>
      </c>
      <c r="F84">
        <v>18</v>
      </c>
      <c r="G84">
        <v>0</v>
      </c>
      <c r="H84">
        <v>17.7</v>
      </c>
      <c r="I84">
        <v>3.4</v>
      </c>
      <c r="J84">
        <v>6.9</v>
      </c>
      <c r="K84">
        <v>0.49199999999999999</v>
      </c>
      <c r="L84">
        <v>1</v>
      </c>
      <c r="M84">
        <v>3.1</v>
      </c>
      <c r="N84">
        <v>0.32700000000000001</v>
      </c>
      <c r="O84">
        <v>2.4</v>
      </c>
      <c r="P84">
        <v>3.8</v>
      </c>
      <c r="Q84">
        <v>0.623</v>
      </c>
      <c r="R84">
        <v>0.56499999999999995</v>
      </c>
      <c r="S84">
        <v>1.1000000000000001</v>
      </c>
      <c r="T84">
        <v>1.3</v>
      </c>
      <c r="U84">
        <v>0.79200000000000004</v>
      </c>
      <c r="V84">
        <v>0.6</v>
      </c>
      <c r="W84">
        <v>2.9</v>
      </c>
      <c r="X84">
        <v>3.5</v>
      </c>
      <c r="Y84">
        <v>1.4</v>
      </c>
      <c r="Z84">
        <v>0.6</v>
      </c>
      <c r="AA84">
        <v>0.3</v>
      </c>
      <c r="AB84">
        <v>1</v>
      </c>
      <c r="AC84">
        <v>1.9</v>
      </c>
      <c r="AD84">
        <v>8.8000000000000007</v>
      </c>
      <c r="AE84" t="s">
        <v>33</v>
      </c>
    </row>
    <row r="85" spans="1:31" x14ac:dyDescent="0.3">
      <c r="A85">
        <v>84</v>
      </c>
      <c r="B85" t="s">
        <v>135</v>
      </c>
      <c r="C85">
        <v>28</v>
      </c>
      <c r="D85" t="s">
        <v>55</v>
      </c>
      <c r="E85" t="s">
        <v>41</v>
      </c>
      <c r="F85">
        <v>15</v>
      </c>
      <c r="G85">
        <v>0</v>
      </c>
      <c r="H85">
        <v>25.1</v>
      </c>
      <c r="I85">
        <v>3.1</v>
      </c>
      <c r="J85">
        <v>8.4</v>
      </c>
      <c r="K85">
        <v>0.36499999999999999</v>
      </c>
      <c r="L85">
        <v>1.9</v>
      </c>
      <c r="M85">
        <v>5.9</v>
      </c>
      <c r="N85">
        <v>0.318</v>
      </c>
      <c r="O85">
        <v>1.2</v>
      </c>
      <c r="P85">
        <v>2.5</v>
      </c>
      <c r="Q85">
        <v>0.47399999999999998</v>
      </c>
      <c r="R85">
        <v>0.47599999999999998</v>
      </c>
      <c r="S85">
        <v>0.7</v>
      </c>
      <c r="T85">
        <v>0.9</v>
      </c>
      <c r="U85">
        <v>0.76900000000000002</v>
      </c>
      <c r="V85">
        <v>0.8</v>
      </c>
      <c r="W85">
        <v>2.2999999999999998</v>
      </c>
      <c r="X85">
        <v>3.1</v>
      </c>
      <c r="Y85">
        <v>3.3</v>
      </c>
      <c r="Z85">
        <v>1.4</v>
      </c>
      <c r="AA85">
        <v>0.3</v>
      </c>
      <c r="AB85">
        <v>1.9</v>
      </c>
      <c r="AC85">
        <v>3</v>
      </c>
      <c r="AD85">
        <v>8.6999999999999993</v>
      </c>
      <c r="AE85" t="s">
        <v>33</v>
      </c>
    </row>
    <row r="86" spans="1:31" x14ac:dyDescent="0.3">
      <c r="A86">
        <v>85</v>
      </c>
      <c r="B86" t="s">
        <v>136</v>
      </c>
      <c r="C86">
        <v>32</v>
      </c>
      <c r="D86" t="s">
        <v>69</v>
      </c>
      <c r="E86" t="s">
        <v>36</v>
      </c>
      <c r="F86">
        <v>18</v>
      </c>
      <c r="G86">
        <v>0</v>
      </c>
      <c r="H86">
        <v>16.399999999999999</v>
      </c>
      <c r="I86">
        <v>3.7</v>
      </c>
      <c r="J86">
        <v>6.7</v>
      </c>
      <c r="K86">
        <v>0.54500000000000004</v>
      </c>
      <c r="L86">
        <v>0.4</v>
      </c>
      <c r="M86">
        <v>0.9</v>
      </c>
      <c r="N86">
        <v>0.438</v>
      </c>
      <c r="O86">
        <v>3.3</v>
      </c>
      <c r="P86">
        <v>5.8</v>
      </c>
      <c r="Q86">
        <v>0.56200000000000006</v>
      </c>
      <c r="R86">
        <v>0.57399999999999995</v>
      </c>
      <c r="S86">
        <v>0.8</v>
      </c>
      <c r="T86">
        <v>1</v>
      </c>
      <c r="U86">
        <v>0.83299999999999996</v>
      </c>
      <c r="V86">
        <v>0.5</v>
      </c>
      <c r="W86">
        <v>2.5</v>
      </c>
      <c r="X86">
        <v>3</v>
      </c>
      <c r="Y86">
        <v>4.0999999999999996</v>
      </c>
      <c r="Z86">
        <v>0.4</v>
      </c>
      <c r="AA86">
        <v>0.1</v>
      </c>
      <c r="AB86">
        <v>1.6</v>
      </c>
      <c r="AC86">
        <v>1</v>
      </c>
      <c r="AD86">
        <v>8.6</v>
      </c>
      <c r="AE86" t="s">
        <v>33</v>
      </c>
    </row>
    <row r="87" spans="1:31" x14ac:dyDescent="0.3">
      <c r="A87">
        <v>86</v>
      </c>
      <c r="B87" t="s">
        <v>137</v>
      </c>
      <c r="C87">
        <v>25</v>
      </c>
      <c r="D87" t="s">
        <v>78</v>
      </c>
      <c r="E87" t="s">
        <v>28</v>
      </c>
      <c r="F87">
        <v>2</v>
      </c>
      <c r="G87">
        <v>0</v>
      </c>
      <c r="H87">
        <v>14</v>
      </c>
      <c r="I87">
        <v>4</v>
      </c>
      <c r="J87">
        <v>4.5</v>
      </c>
      <c r="K87">
        <v>0.88900000000000001</v>
      </c>
      <c r="L87">
        <v>0.5</v>
      </c>
      <c r="M87">
        <v>0.5</v>
      </c>
      <c r="N87">
        <v>1</v>
      </c>
      <c r="O87">
        <v>3.5</v>
      </c>
      <c r="P87">
        <v>4</v>
      </c>
      <c r="Q87">
        <v>0.875</v>
      </c>
      <c r="R87">
        <v>0.94399999999999995</v>
      </c>
      <c r="S87">
        <v>0</v>
      </c>
      <c r="T87">
        <v>0</v>
      </c>
      <c r="V87">
        <v>1</v>
      </c>
      <c r="W87">
        <v>2</v>
      </c>
      <c r="X87">
        <v>3</v>
      </c>
      <c r="Y87">
        <v>0</v>
      </c>
      <c r="Z87">
        <v>1</v>
      </c>
      <c r="AA87">
        <v>0.5</v>
      </c>
      <c r="AB87">
        <v>1.5</v>
      </c>
      <c r="AC87">
        <v>1.5</v>
      </c>
      <c r="AD87">
        <v>8.5</v>
      </c>
      <c r="AE87" t="s">
        <v>33</v>
      </c>
    </row>
    <row r="88" spans="1:31" x14ac:dyDescent="0.3">
      <c r="A88">
        <v>87</v>
      </c>
      <c r="B88" t="s">
        <v>138</v>
      </c>
      <c r="C88">
        <v>26</v>
      </c>
      <c r="D88" t="s">
        <v>55</v>
      </c>
      <c r="E88" t="s">
        <v>41</v>
      </c>
      <c r="F88">
        <v>15</v>
      </c>
      <c r="G88">
        <v>0</v>
      </c>
      <c r="H88">
        <v>20.7</v>
      </c>
      <c r="I88">
        <v>2.9</v>
      </c>
      <c r="J88">
        <v>7.5</v>
      </c>
      <c r="K88">
        <v>0.38900000000000001</v>
      </c>
      <c r="L88">
        <v>1.5</v>
      </c>
      <c r="M88">
        <v>4.2</v>
      </c>
      <c r="N88">
        <v>0.34899999999999998</v>
      </c>
      <c r="O88">
        <v>1.5</v>
      </c>
      <c r="P88">
        <v>3.3</v>
      </c>
      <c r="Q88">
        <v>0.44</v>
      </c>
      <c r="R88">
        <v>0.48699999999999999</v>
      </c>
      <c r="S88">
        <v>1</v>
      </c>
      <c r="T88">
        <v>1.1000000000000001</v>
      </c>
      <c r="U88">
        <v>0.88200000000000001</v>
      </c>
      <c r="V88">
        <v>0.5</v>
      </c>
      <c r="W88">
        <v>1.3</v>
      </c>
      <c r="X88">
        <v>1.8</v>
      </c>
      <c r="Y88">
        <v>2.2999999999999998</v>
      </c>
      <c r="Z88">
        <v>0.4</v>
      </c>
      <c r="AA88">
        <v>0.3</v>
      </c>
      <c r="AB88">
        <v>1.5</v>
      </c>
      <c r="AC88">
        <v>1.6</v>
      </c>
      <c r="AD88">
        <v>8.3000000000000007</v>
      </c>
      <c r="AE88" t="s">
        <v>33</v>
      </c>
    </row>
    <row r="89" spans="1:31" x14ac:dyDescent="0.3">
      <c r="A89">
        <v>88</v>
      </c>
      <c r="B89" t="s">
        <v>139</v>
      </c>
      <c r="C89">
        <v>21</v>
      </c>
      <c r="D89" t="s">
        <v>43</v>
      </c>
      <c r="E89" t="s">
        <v>36</v>
      </c>
      <c r="F89">
        <v>5</v>
      </c>
      <c r="G89">
        <v>0</v>
      </c>
      <c r="H89">
        <v>17.8</v>
      </c>
      <c r="I89">
        <v>3</v>
      </c>
      <c r="J89">
        <v>7.4</v>
      </c>
      <c r="K89">
        <v>0.40500000000000003</v>
      </c>
      <c r="L89">
        <v>0.4</v>
      </c>
      <c r="M89">
        <v>2.6</v>
      </c>
      <c r="N89">
        <v>0.154</v>
      </c>
      <c r="O89">
        <v>2.6</v>
      </c>
      <c r="P89">
        <v>4.8</v>
      </c>
      <c r="Q89">
        <v>0.54200000000000004</v>
      </c>
      <c r="R89">
        <v>0.432</v>
      </c>
      <c r="S89">
        <v>1.8</v>
      </c>
      <c r="T89">
        <v>2.6</v>
      </c>
      <c r="U89">
        <v>0.69199999999999995</v>
      </c>
      <c r="V89">
        <v>2</v>
      </c>
      <c r="W89">
        <v>2.4</v>
      </c>
      <c r="X89">
        <v>4.4000000000000004</v>
      </c>
      <c r="Y89">
        <v>0</v>
      </c>
      <c r="Z89">
        <v>0.8</v>
      </c>
      <c r="AA89">
        <v>0.2</v>
      </c>
      <c r="AB89">
        <v>0.4</v>
      </c>
      <c r="AC89">
        <v>1.6</v>
      </c>
      <c r="AD89">
        <v>8.1999999999999993</v>
      </c>
      <c r="AE89" t="s">
        <v>33</v>
      </c>
    </row>
    <row r="90" spans="1:31" x14ac:dyDescent="0.3">
      <c r="A90">
        <v>89</v>
      </c>
      <c r="B90" t="s">
        <v>140</v>
      </c>
      <c r="C90">
        <v>38</v>
      </c>
      <c r="D90" t="s">
        <v>47</v>
      </c>
      <c r="E90" t="s">
        <v>50</v>
      </c>
      <c r="F90">
        <v>11</v>
      </c>
      <c r="G90">
        <v>9</v>
      </c>
      <c r="H90">
        <v>31.6</v>
      </c>
      <c r="I90">
        <v>3.1</v>
      </c>
      <c r="J90">
        <v>6.5</v>
      </c>
      <c r="K90">
        <v>0.47199999999999998</v>
      </c>
      <c r="L90">
        <v>1.3</v>
      </c>
      <c r="M90">
        <v>3.2</v>
      </c>
      <c r="N90">
        <v>0.4</v>
      </c>
      <c r="O90">
        <v>1.8</v>
      </c>
      <c r="P90">
        <v>3.4</v>
      </c>
      <c r="Q90">
        <v>0.54100000000000004</v>
      </c>
      <c r="R90">
        <v>0.56899999999999995</v>
      </c>
      <c r="S90">
        <v>0.5</v>
      </c>
      <c r="T90">
        <v>0.6</v>
      </c>
      <c r="U90">
        <v>0.85699999999999998</v>
      </c>
      <c r="V90">
        <v>1.6</v>
      </c>
      <c r="W90">
        <v>4.4000000000000004</v>
      </c>
      <c r="X90">
        <v>6</v>
      </c>
      <c r="Y90">
        <v>1.8</v>
      </c>
      <c r="Z90">
        <v>0.6</v>
      </c>
      <c r="AA90">
        <v>1.3</v>
      </c>
      <c r="AB90">
        <v>0.6</v>
      </c>
      <c r="AC90">
        <v>2.7</v>
      </c>
      <c r="AD90">
        <v>8</v>
      </c>
      <c r="AE90" t="s">
        <v>33</v>
      </c>
    </row>
    <row r="91" spans="1:31" x14ac:dyDescent="0.3">
      <c r="A91">
        <v>90</v>
      </c>
      <c r="B91" t="s">
        <v>141</v>
      </c>
      <c r="C91">
        <v>25</v>
      </c>
      <c r="D91" t="s">
        <v>35</v>
      </c>
      <c r="E91" t="s">
        <v>52</v>
      </c>
      <c r="F91">
        <v>18</v>
      </c>
      <c r="G91">
        <v>18</v>
      </c>
      <c r="H91">
        <v>28.3</v>
      </c>
      <c r="I91">
        <v>2.6</v>
      </c>
      <c r="J91">
        <v>7.3</v>
      </c>
      <c r="K91">
        <v>0.35599999999999998</v>
      </c>
      <c r="L91">
        <v>2.1</v>
      </c>
      <c r="M91">
        <v>6.3</v>
      </c>
      <c r="N91">
        <v>0.32500000000000001</v>
      </c>
      <c r="O91">
        <v>0.6</v>
      </c>
      <c r="P91">
        <v>1</v>
      </c>
      <c r="Q91">
        <v>0.55600000000000005</v>
      </c>
      <c r="R91">
        <v>0.496</v>
      </c>
      <c r="S91">
        <v>0.7</v>
      </c>
      <c r="T91">
        <v>1</v>
      </c>
      <c r="U91">
        <v>0.66700000000000004</v>
      </c>
      <c r="V91">
        <v>1.3</v>
      </c>
      <c r="W91">
        <v>2.2000000000000002</v>
      </c>
      <c r="X91">
        <v>3.5</v>
      </c>
      <c r="Y91">
        <v>0.9</v>
      </c>
      <c r="Z91">
        <v>1.3</v>
      </c>
      <c r="AA91">
        <v>0.5</v>
      </c>
      <c r="AB91">
        <v>0.9</v>
      </c>
      <c r="AC91">
        <v>3.3</v>
      </c>
      <c r="AD91">
        <v>7.9</v>
      </c>
      <c r="AE91" t="s">
        <v>33</v>
      </c>
    </row>
    <row r="92" spans="1:31" x14ac:dyDescent="0.3">
      <c r="A92">
        <v>91</v>
      </c>
      <c r="B92" t="s">
        <v>142</v>
      </c>
      <c r="C92">
        <v>32</v>
      </c>
      <c r="D92" t="s">
        <v>55</v>
      </c>
      <c r="E92" t="s">
        <v>50</v>
      </c>
      <c r="F92">
        <v>15</v>
      </c>
      <c r="G92">
        <v>15</v>
      </c>
      <c r="H92">
        <v>27.4</v>
      </c>
      <c r="I92">
        <v>3.1</v>
      </c>
      <c r="J92">
        <v>5.3</v>
      </c>
      <c r="K92">
        <v>0.58199999999999996</v>
      </c>
      <c r="L92">
        <v>0</v>
      </c>
      <c r="M92">
        <v>0</v>
      </c>
      <c r="O92">
        <v>3.1</v>
      </c>
      <c r="P92">
        <v>5.3</v>
      </c>
      <c r="Q92">
        <v>0.58199999999999996</v>
      </c>
      <c r="R92">
        <v>0.58199999999999996</v>
      </c>
      <c r="S92">
        <v>1.7</v>
      </c>
      <c r="T92">
        <v>3.3</v>
      </c>
      <c r="U92">
        <v>0.52</v>
      </c>
      <c r="V92">
        <v>3.1</v>
      </c>
      <c r="W92">
        <v>5.5</v>
      </c>
      <c r="X92">
        <v>8.6</v>
      </c>
      <c r="Y92">
        <v>0.7</v>
      </c>
      <c r="Z92">
        <v>0.5</v>
      </c>
      <c r="AA92">
        <v>1.2</v>
      </c>
      <c r="AB92">
        <v>0.9</v>
      </c>
      <c r="AC92">
        <v>2.5</v>
      </c>
      <c r="AD92">
        <v>7.9</v>
      </c>
      <c r="AE92" t="s">
        <v>33</v>
      </c>
    </row>
    <row r="93" spans="1:31" x14ac:dyDescent="0.3">
      <c r="A93">
        <v>92</v>
      </c>
      <c r="B93" t="s">
        <v>143</v>
      </c>
      <c r="C93">
        <v>29</v>
      </c>
      <c r="D93" t="s">
        <v>47</v>
      </c>
      <c r="E93" t="s">
        <v>50</v>
      </c>
      <c r="F93">
        <v>11</v>
      </c>
      <c r="G93">
        <v>7</v>
      </c>
      <c r="H93">
        <v>21</v>
      </c>
      <c r="I93">
        <v>2.2999999999999998</v>
      </c>
      <c r="J93">
        <v>7.2</v>
      </c>
      <c r="K93">
        <v>0.316</v>
      </c>
      <c r="L93">
        <v>0.4</v>
      </c>
      <c r="M93">
        <v>2.4</v>
      </c>
      <c r="N93">
        <v>0.154</v>
      </c>
      <c r="O93">
        <v>1.9</v>
      </c>
      <c r="P93">
        <v>4.8</v>
      </c>
      <c r="Q93">
        <v>0.39600000000000002</v>
      </c>
      <c r="R93">
        <v>0.34200000000000003</v>
      </c>
      <c r="S93">
        <v>2.8</v>
      </c>
      <c r="T93">
        <v>4.0999999999999996</v>
      </c>
      <c r="U93">
        <v>0.68899999999999995</v>
      </c>
      <c r="V93">
        <v>1.9</v>
      </c>
      <c r="W93">
        <v>2.7</v>
      </c>
      <c r="X93">
        <v>4.5999999999999996</v>
      </c>
      <c r="Y93">
        <v>0.7</v>
      </c>
      <c r="Z93">
        <v>0.9</v>
      </c>
      <c r="AA93">
        <v>0.8</v>
      </c>
      <c r="AB93">
        <v>0.9</v>
      </c>
      <c r="AC93">
        <v>2.4</v>
      </c>
      <c r="AD93">
        <v>7.7</v>
      </c>
      <c r="AE93" t="s">
        <v>33</v>
      </c>
    </row>
    <row r="94" spans="1:31" x14ac:dyDescent="0.3">
      <c r="A94">
        <v>93</v>
      </c>
      <c r="B94" t="s">
        <v>144</v>
      </c>
      <c r="C94">
        <v>23</v>
      </c>
      <c r="D94" t="s">
        <v>67</v>
      </c>
      <c r="E94" t="s">
        <v>28</v>
      </c>
      <c r="F94">
        <v>7</v>
      </c>
      <c r="G94">
        <v>0</v>
      </c>
      <c r="H94">
        <v>18.899999999999999</v>
      </c>
      <c r="I94">
        <v>3</v>
      </c>
      <c r="J94">
        <v>6.3</v>
      </c>
      <c r="K94">
        <v>0.47699999999999998</v>
      </c>
      <c r="L94">
        <v>1</v>
      </c>
      <c r="M94">
        <v>2.7</v>
      </c>
      <c r="N94">
        <v>0.36799999999999999</v>
      </c>
      <c r="O94">
        <v>2</v>
      </c>
      <c r="P94">
        <v>3.6</v>
      </c>
      <c r="Q94">
        <v>0.56000000000000005</v>
      </c>
      <c r="R94">
        <v>0.55700000000000005</v>
      </c>
      <c r="S94">
        <v>0.6</v>
      </c>
      <c r="T94">
        <v>1.1000000000000001</v>
      </c>
      <c r="U94">
        <v>0.5</v>
      </c>
      <c r="V94">
        <v>1</v>
      </c>
      <c r="W94">
        <v>3.3</v>
      </c>
      <c r="X94">
        <v>4.3</v>
      </c>
      <c r="Y94">
        <v>0.7</v>
      </c>
      <c r="Z94">
        <v>1.1000000000000001</v>
      </c>
      <c r="AA94">
        <v>1</v>
      </c>
      <c r="AB94">
        <v>1.4</v>
      </c>
      <c r="AC94">
        <v>1.9</v>
      </c>
      <c r="AD94">
        <v>7.6</v>
      </c>
      <c r="AE94" t="s">
        <v>33</v>
      </c>
    </row>
    <row r="95" spans="1:31" x14ac:dyDescent="0.3">
      <c r="A95">
        <v>94</v>
      </c>
      <c r="B95" t="s">
        <v>145</v>
      </c>
      <c r="C95">
        <v>21</v>
      </c>
      <c r="D95" t="s">
        <v>67</v>
      </c>
      <c r="E95" t="s">
        <v>28</v>
      </c>
      <c r="F95">
        <v>7</v>
      </c>
      <c r="G95">
        <v>0</v>
      </c>
      <c r="H95">
        <v>20.399999999999999</v>
      </c>
      <c r="I95">
        <v>2.4</v>
      </c>
      <c r="J95">
        <v>4.9000000000000004</v>
      </c>
      <c r="K95">
        <v>0.5</v>
      </c>
      <c r="L95">
        <v>1.4</v>
      </c>
      <c r="M95">
        <v>3.1</v>
      </c>
      <c r="N95">
        <v>0.45500000000000002</v>
      </c>
      <c r="O95">
        <v>1</v>
      </c>
      <c r="P95">
        <v>1.7</v>
      </c>
      <c r="Q95">
        <v>0.58299999999999996</v>
      </c>
      <c r="R95">
        <v>0.64700000000000002</v>
      </c>
      <c r="S95">
        <v>1.1000000000000001</v>
      </c>
      <c r="T95">
        <v>1.4</v>
      </c>
      <c r="U95">
        <v>0.8</v>
      </c>
      <c r="V95">
        <v>1</v>
      </c>
      <c r="W95">
        <v>2.9</v>
      </c>
      <c r="X95">
        <v>3.9</v>
      </c>
      <c r="Y95">
        <v>0.6</v>
      </c>
      <c r="Z95">
        <v>0.1</v>
      </c>
      <c r="AA95">
        <v>0.7</v>
      </c>
      <c r="AB95">
        <v>1.4</v>
      </c>
      <c r="AC95">
        <v>0.9</v>
      </c>
      <c r="AD95">
        <v>7.4</v>
      </c>
      <c r="AE95" t="s">
        <v>33</v>
      </c>
    </row>
    <row r="96" spans="1:31" x14ac:dyDescent="0.3">
      <c r="A96">
        <v>95</v>
      </c>
      <c r="B96" t="s">
        <v>146</v>
      </c>
      <c r="C96">
        <v>28</v>
      </c>
      <c r="D96" t="s">
        <v>82</v>
      </c>
      <c r="E96" t="s">
        <v>52</v>
      </c>
      <c r="F96">
        <v>4</v>
      </c>
      <c r="G96">
        <v>0</v>
      </c>
      <c r="H96">
        <v>21</v>
      </c>
      <c r="I96">
        <v>2.8</v>
      </c>
      <c r="J96">
        <v>4.8</v>
      </c>
      <c r="K96">
        <v>0.57899999999999996</v>
      </c>
      <c r="L96">
        <v>1.8</v>
      </c>
      <c r="M96">
        <v>3.8</v>
      </c>
      <c r="N96">
        <v>0.46700000000000003</v>
      </c>
      <c r="O96">
        <v>1</v>
      </c>
      <c r="P96">
        <v>1</v>
      </c>
      <c r="Q96">
        <v>1</v>
      </c>
      <c r="R96">
        <v>0.76300000000000001</v>
      </c>
      <c r="S96">
        <v>0</v>
      </c>
      <c r="T96">
        <v>0</v>
      </c>
      <c r="V96">
        <v>1</v>
      </c>
      <c r="W96">
        <v>2.2999999999999998</v>
      </c>
      <c r="X96">
        <v>3.3</v>
      </c>
      <c r="Y96">
        <v>1</v>
      </c>
      <c r="Z96">
        <v>0.8</v>
      </c>
      <c r="AA96">
        <v>0.5</v>
      </c>
      <c r="AB96">
        <v>1</v>
      </c>
      <c r="AC96">
        <v>2.8</v>
      </c>
      <c r="AD96">
        <v>7.3</v>
      </c>
      <c r="AE96" t="s">
        <v>33</v>
      </c>
    </row>
    <row r="97" spans="1:31" x14ac:dyDescent="0.3">
      <c r="A97">
        <v>96</v>
      </c>
      <c r="B97" t="s">
        <v>147</v>
      </c>
      <c r="C97">
        <v>27</v>
      </c>
      <c r="D97" t="s">
        <v>59</v>
      </c>
      <c r="E97" t="s">
        <v>52</v>
      </c>
      <c r="F97">
        <v>7</v>
      </c>
      <c r="G97">
        <v>1</v>
      </c>
      <c r="H97">
        <v>18.399999999999999</v>
      </c>
      <c r="I97">
        <v>3</v>
      </c>
      <c r="J97">
        <v>6.9</v>
      </c>
      <c r="K97">
        <v>0.438</v>
      </c>
      <c r="L97">
        <v>0.9</v>
      </c>
      <c r="M97">
        <v>2.9</v>
      </c>
      <c r="N97">
        <v>0.3</v>
      </c>
      <c r="O97">
        <v>2.1</v>
      </c>
      <c r="P97">
        <v>4</v>
      </c>
      <c r="Q97">
        <v>0.53600000000000003</v>
      </c>
      <c r="R97">
        <v>0.5</v>
      </c>
      <c r="S97">
        <v>0.4</v>
      </c>
      <c r="T97">
        <v>1.1000000000000001</v>
      </c>
      <c r="U97">
        <v>0.375</v>
      </c>
      <c r="V97">
        <v>0.7</v>
      </c>
      <c r="W97">
        <v>1.1000000000000001</v>
      </c>
      <c r="X97">
        <v>1.9</v>
      </c>
      <c r="Y97">
        <v>0.3</v>
      </c>
      <c r="Z97">
        <v>0.6</v>
      </c>
      <c r="AA97">
        <v>1.3</v>
      </c>
      <c r="AB97">
        <v>0.4</v>
      </c>
      <c r="AC97">
        <v>0.4</v>
      </c>
      <c r="AD97">
        <v>7.3</v>
      </c>
      <c r="AE97" t="s">
        <v>33</v>
      </c>
    </row>
    <row r="98" spans="1:31" x14ac:dyDescent="0.3">
      <c r="A98">
        <v>97</v>
      </c>
      <c r="B98" t="s">
        <v>148</v>
      </c>
      <c r="C98">
        <v>22</v>
      </c>
      <c r="D98" t="s">
        <v>61</v>
      </c>
      <c r="E98" t="s">
        <v>41</v>
      </c>
      <c r="F98">
        <v>12</v>
      </c>
      <c r="G98">
        <v>2</v>
      </c>
      <c r="H98">
        <v>16.100000000000001</v>
      </c>
      <c r="I98">
        <v>2.2999999999999998</v>
      </c>
      <c r="J98">
        <v>6.7</v>
      </c>
      <c r="K98">
        <v>0.35</v>
      </c>
      <c r="L98">
        <v>1.3</v>
      </c>
      <c r="M98">
        <v>3.8</v>
      </c>
      <c r="N98">
        <v>0.33300000000000002</v>
      </c>
      <c r="O98">
        <v>1.1000000000000001</v>
      </c>
      <c r="P98">
        <v>2.9</v>
      </c>
      <c r="Q98">
        <v>0.371</v>
      </c>
      <c r="R98">
        <v>0.44400000000000001</v>
      </c>
      <c r="S98">
        <v>1.2</v>
      </c>
      <c r="T98">
        <v>1.4</v>
      </c>
      <c r="U98">
        <v>0.82399999999999995</v>
      </c>
      <c r="V98">
        <v>0.8</v>
      </c>
      <c r="W98">
        <v>1.4</v>
      </c>
      <c r="X98">
        <v>2.2000000000000002</v>
      </c>
      <c r="Y98">
        <v>1.2</v>
      </c>
      <c r="Z98">
        <v>0.5</v>
      </c>
      <c r="AA98">
        <v>0.3</v>
      </c>
      <c r="AB98">
        <v>0.3</v>
      </c>
      <c r="AC98">
        <v>1.3</v>
      </c>
      <c r="AD98">
        <v>7.1</v>
      </c>
      <c r="AE98" t="s">
        <v>33</v>
      </c>
    </row>
    <row r="99" spans="1:31" x14ac:dyDescent="0.3">
      <c r="A99">
        <v>98</v>
      </c>
      <c r="B99" t="s">
        <v>149</v>
      </c>
      <c r="C99">
        <v>34</v>
      </c>
      <c r="D99" t="s">
        <v>32</v>
      </c>
      <c r="E99" t="s">
        <v>36</v>
      </c>
      <c r="F99">
        <v>3</v>
      </c>
      <c r="G99">
        <v>3</v>
      </c>
      <c r="H99">
        <v>25</v>
      </c>
      <c r="I99">
        <v>2</v>
      </c>
      <c r="J99">
        <v>9</v>
      </c>
      <c r="K99">
        <v>0.222</v>
      </c>
      <c r="L99">
        <v>1</v>
      </c>
      <c r="M99">
        <v>5.3</v>
      </c>
      <c r="N99">
        <v>0.188</v>
      </c>
      <c r="O99">
        <v>1</v>
      </c>
      <c r="P99">
        <v>3.7</v>
      </c>
      <c r="Q99">
        <v>0.27300000000000002</v>
      </c>
      <c r="R99">
        <v>0.27800000000000002</v>
      </c>
      <c r="S99">
        <v>2</v>
      </c>
      <c r="T99">
        <v>2.2999999999999998</v>
      </c>
      <c r="U99">
        <v>0.85699999999999998</v>
      </c>
      <c r="V99">
        <v>0.3</v>
      </c>
      <c r="W99">
        <v>2.2999999999999998</v>
      </c>
      <c r="X99">
        <v>2.7</v>
      </c>
      <c r="Y99">
        <v>4.7</v>
      </c>
      <c r="Z99">
        <v>0.7</v>
      </c>
      <c r="AA99">
        <v>0.7</v>
      </c>
      <c r="AB99">
        <v>1</v>
      </c>
      <c r="AC99">
        <v>2.7</v>
      </c>
      <c r="AD99">
        <v>7</v>
      </c>
      <c r="AE99" t="s">
        <v>33</v>
      </c>
    </row>
    <row r="100" spans="1:31" x14ac:dyDescent="0.3">
      <c r="A100">
        <v>99</v>
      </c>
      <c r="B100" t="s">
        <v>150</v>
      </c>
      <c r="C100">
        <v>26</v>
      </c>
      <c r="D100" t="s">
        <v>35</v>
      </c>
      <c r="E100" t="s">
        <v>41</v>
      </c>
      <c r="F100">
        <v>17</v>
      </c>
      <c r="G100">
        <v>0</v>
      </c>
      <c r="H100">
        <v>13.6</v>
      </c>
      <c r="I100">
        <v>2.5</v>
      </c>
      <c r="J100">
        <v>5.8</v>
      </c>
      <c r="K100">
        <v>0.42399999999999999</v>
      </c>
      <c r="L100">
        <v>1.2</v>
      </c>
      <c r="M100">
        <v>3.3</v>
      </c>
      <c r="N100">
        <v>0.35699999999999998</v>
      </c>
      <c r="O100">
        <v>1.3</v>
      </c>
      <c r="P100">
        <v>2.5</v>
      </c>
      <c r="Q100">
        <v>0.51200000000000001</v>
      </c>
      <c r="R100">
        <v>0.52500000000000002</v>
      </c>
      <c r="S100">
        <v>0.5</v>
      </c>
      <c r="T100">
        <v>0.6</v>
      </c>
      <c r="U100">
        <v>0.72699999999999998</v>
      </c>
      <c r="V100">
        <v>0.8</v>
      </c>
      <c r="W100">
        <v>1.6</v>
      </c>
      <c r="X100">
        <v>2.4</v>
      </c>
      <c r="Y100">
        <v>0.9</v>
      </c>
      <c r="Z100">
        <v>0.5</v>
      </c>
      <c r="AA100">
        <v>0.2</v>
      </c>
      <c r="AB100">
        <v>0.7</v>
      </c>
      <c r="AC100">
        <v>0.9</v>
      </c>
      <c r="AD100">
        <v>6.6</v>
      </c>
      <c r="AE100" t="s">
        <v>33</v>
      </c>
    </row>
    <row r="101" spans="1:31" x14ac:dyDescent="0.3">
      <c r="A101">
        <v>100</v>
      </c>
      <c r="B101" t="s">
        <v>151</v>
      </c>
      <c r="C101">
        <v>32</v>
      </c>
      <c r="D101" t="s">
        <v>59</v>
      </c>
      <c r="E101" t="s">
        <v>41</v>
      </c>
      <c r="F101">
        <v>7</v>
      </c>
      <c r="G101">
        <v>0</v>
      </c>
      <c r="H101">
        <v>16.7</v>
      </c>
      <c r="I101">
        <v>2.2999999999999998</v>
      </c>
      <c r="J101">
        <v>6.3</v>
      </c>
      <c r="K101">
        <v>0.36399999999999999</v>
      </c>
      <c r="L101">
        <v>1</v>
      </c>
      <c r="M101">
        <v>3.4</v>
      </c>
      <c r="N101">
        <v>0.29199999999999998</v>
      </c>
      <c r="O101">
        <v>1.3</v>
      </c>
      <c r="P101">
        <v>2.9</v>
      </c>
      <c r="Q101">
        <v>0.45</v>
      </c>
      <c r="R101">
        <v>0.443</v>
      </c>
      <c r="S101">
        <v>0.9</v>
      </c>
      <c r="T101">
        <v>1</v>
      </c>
      <c r="U101">
        <v>0.85699999999999998</v>
      </c>
      <c r="V101">
        <v>0.7</v>
      </c>
      <c r="W101">
        <v>2.1</v>
      </c>
      <c r="X101">
        <v>2.9</v>
      </c>
      <c r="Y101">
        <v>2.1</v>
      </c>
      <c r="Z101">
        <v>0.4</v>
      </c>
      <c r="AA101">
        <v>0</v>
      </c>
      <c r="AB101">
        <v>1.6</v>
      </c>
      <c r="AC101">
        <v>3.6</v>
      </c>
      <c r="AD101">
        <v>6.4</v>
      </c>
      <c r="AE101" t="s">
        <v>33</v>
      </c>
    </row>
    <row r="102" spans="1:31" x14ac:dyDescent="0.3">
      <c r="A102">
        <v>101</v>
      </c>
      <c r="B102" t="s">
        <v>152</v>
      </c>
      <c r="C102">
        <v>30</v>
      </c>
      <c r="D102" t="s">
        <v>59</v>
      </c>
      <c r="E102" t="s">
        <v>36</v>
      </c>
      <c r="F102">
        <v>7</v>
      </c>
      <c r="G102">
        <v>6</v>
      </c>
      <c r="H102">
        <v>21.9</v>
      </c>
      <c r="I102">
        <v>2.4</v>
      </c>
      <c r="J102">
        <v>6.3</v>
      </c>
      <c r="K102">
        <v>0.38600000000000001</v>
      </c>
      <c r="L102">
        <v>1.4</v>
      </c>
      <c r="M102">
        <v>4</v>
      </c>
      <c r="N102">
        <v>0.35699999999999998</v>
      </c>
      <c r="O102">
        <v>1</v>
      </c>
      <c r="P102">
        <v>2.2999999999999998</v>
      </c>
      <c r="Q102">
        <v>0.438</v>
      </c>
      <c r="R102">
        <v>0.5</v>
      </c>
      <c r="S102">
        <v>0</v>
      </c>
      <c r="T102">
        <v>0</v>
      </c>
      <c r="V102">
        <v>1.4</v>
      </c>
      <c r="W102">
        <v>2</v>
      </c>
      <c r="X102">
        <v>3.4</v>
      </c>
      <c r="Y102">
        <v>1.3</v>
      </c>
      <c r="Z102">
        <v>1.1000000000000001</v>
      </c>
      <c r="AA102">
        <v>0.6</v>
      </c>
      <c r="AB102">
        <v>0.1</v>
      </c>
      <c r="AC102">
        <v>2.6</v>
      </c>
      <c r="AD102">
        <v>6.3</v>
      </c>
      <c r="AE102" t="s">
        <v>33</v>
      </c>
    </row>
    <row r="103" spans="1:31" x14ac:dyDescent="0.3">
      <c r="A103">
        <v>102</v>
      </c>
      <c r="B103" t="s">
        <v>153</v>
      </c>
      <c r="C103">
        <v>22</v>
      </c>
      <c r="D103" t="s">
        <v>78</v>
      </c>
      <c r="E103" t="s">
        <v>50</v>
      </c>
      <c r="F103">
        <v>4</v>
      </c>
      <c r="G103">
        <v>4</v>
      </c>
      <c r="H103">
        <v>27</v>
      </c>
      <c r="I103">
        <v>2.5</v>
      </c>
      <c r="J103">
        <v>3.8</v>
      </c>
      <c r="K103">
        <v>0.66700000000000004</v>
      </c>
      <c r="L103">
        <v>0</v>
      </c>
      <c r="M103">
        <v>0</v>
      </c>
      <c r="O103">
        <v>2.5</v>
      </c>
      <c r="P103">
        <v>3.8</v>
      </c>
      <c r="Q103">
        <v>0.66700000000000004</v>
      </c>
      <c r="R103">
        <v>0.66700000000000004</v>
      </c>
      <c r="S103">
        <v>1.3</v>
      </c>
      <c r="T103">
        <v>1.8</v>
      </c>
      <c r="U103">
        <v>0.71399999999999997</v>
      </c>
      <c r="V103">
        <v>2.8</v>
      </c>
      <c r="W103">
        <v>5</v>
      </c>
      <c r="X103">
        <v>7.8</v>
      </c>
      <c r="Y103">
        <v>1.8</v>
      </c>
      <c r="Z103">
        <v>0</v>
      </c>
      <c r="AA103">
        <v>2.5</v>
      </c>
      <c r="AB103">
        <v>1.5</v>
      </c>
      <c r="AC103">
        <v>3</v>
      </c>
      <c r="AD103">
        <v>6.3</v>
      </c>
      <c r="AE103" t="s">
        <v>33</v>
      </c>
    </row>
    <row r="104" spans="1:31" x14ac:dyDescent="0.3">
      <c r="A104">
        <v>103</v>
      </c>
      <c r="B104" t="s">
        <v>154</v>
      </c>
      <c r="C104">
        <v>31</v>
      </c>
      <c r="D104" t="s">
        <v>38</v>
      </c>
      <c r="E104" t="s">
        <v>28</v>
      </c>
      <c r="F104">
        <v>5</v>
      </c>
      <c r="G104">
        <v>1</v>
      </c>
      <c r="H104">
        <v>34</v>
      </c>
      <c r="I104">
        <v>2.4</v>
      </c>
      <c r="J104">
        <v>5.8</v>
      </c>
      <c r="K104">
        <v>0.41399999999999998</v>
      </c>
      <c r="L104">
        <v>1.4</v>
      </c>
      <c r="M104">
        <v>3.8</v>
      </c>
      <c r="N104">
        <v>0.36799999999999999</v>
      </c>
      <c r="O104">
        <v>1</v>
      </c>
      <c r="P104">
        <v>2</v>
      </c>
      <c r="Q104">
        <v>0.5</v>
      </c>
      <c r="R104">
        <v>0.53400000000000003</v>
      </c>
      <c r="S104">
        <v>0</v>
      </c>
      <c r="T104">
        <v>0</v>
      </c>
      <c r="V104">
        <v>2</v>
      </c>
      <c r="W104">
        <v>2.2000000000000002</v>
      </c>
      <c r="X104">
        <v>4.2</v>
      </c>
      <c r="Y104">
        <v>2.6</v>
      </c>
      <c r="Z104">
        <v>0.2</v>
      </c>
      <c r="AA104">
        <v>0.4</v>
      </c>
      <c r="AB104">
        <v>1</v>
      </c>
      <c r="AC104">
        <v>3.4</v>
      </c>
      <c r="AD104">
        <v>6.2</v>
      </c>
      <c r="AE104" t="s">
        <v>33</v>
      </c>
    </row>
    <row r="105" spans="1:31" x14ac:dyDescent="0.3">
      <c r="A105">
        <v>104</v>
      </c>
      <c r="B105" t="s">
        <v>155</v>
      </c>
      <c r="C105">
        <v>33</v>
      </c>
      <c r="D105" t="s">
        <v>82</v>
      </c>
      <c r="E105" t="s">
        <v>41</v>
      </c>
      <c r="F105">
        <v>1</v>
      </c>
      <c r="G105">
        <v>1</v>
      </c>
      <c r="H105">
        <v>15</v>
      </c>
      <c r="I105">
        <v>2</v>
      </c>
      <c r="J105">
        <v>3</v>
      </c>
      <c r="K105">
        <v>0.66700000000000004</v>
      </c>
      <c r="L105">
        <v>2</v>
      </c>
      <c r="M105">
        <v>3</v>
      </c>
      <c r="N105">
        <v>0.66700000000000004</v>
      </c>
      <c r="O105">
        <v>0</v>
      </c>
      <c r="P105">
        <v>0</v>
      </c>
      <c r="R105">
        <v>1</v>
      </c>
      <c r="S105">
        <v>0</v>
      </c>
      <c r="T105">
        <v>0</v>
      </c>
      <c r="V105">
        <v>0</v>
      </c>
      <c r="W105">
        <v>2</v>
      </c>
      <c r="X105">
        <v>2</v>
      </c>
      <c r="Y105">
        <v>2</v>
      </c>
      <c r="Z105">
        <v>0</v>
      </c>
      <c r="AA105">
        <v>0</v>
      </c>
      <c r="AB105">
        <v>0</v>
      </c>
      <c r="AC105">
        <v>0</v>
      </c>
      <c r="AD105">
        <v>6</v>
      </c>
      <c r="AE105" t="s">
        <v>33</v>
      </c>
    </row>
    <row r="106" spans="1:31" x14ac:dyDescent="0.3">
      <c r="A106">
        <v>105</v>
      </c>
      <c r="B106" t="s">
        <v>156</v>
      </c>
      <c r="C106">
        <v>37</v>
      </c>
      <c r="D106" t="s">
        <v>55</v>
      </c>
      <c r="E106" t="s">
        <v>36</v>
      </c>
      <c r="F106">
        <v>15</v>
      </c>
      <c r="G106">
        <v>15</v>
      </c>
      <c r="H106">
        <v>23.7</v>
      </c>
      <c r="I106">
        <v>1.9</v>
      </c>
      <c r="J106">
        <v>6.4</v>
      </c>
      <c r="K106">
        <v>0.30199999999999999</v>
      </c>
      <c r="L106">
        <v>1.3</v>
      </c>
      <c r="M106">
        <v>4</v>
      </c>
      <c r="N106">
        <v>0.33300000000000002</v>
      </c>
      <c r="O106">
        <v>0.6</v>
      </c>
      <c r="P106">
        <v>2.4</v>
      </c>
      <c r="Q106">
        <v>0.25</v>
      </c>
      <c r="R106">
        <v>0.40600000000000003</v>
      </c>
      <c r="S106">
        <v>0.8</v>
      </c>
      <c r="T106">
        <v>0.9</v>
      </c>
      <c r="U106">
        <v>0.92300000000000004</v>
      </c>
      <c r="V106">
        <v>0.8</v>
      </c>
      <c r="W106">
        <v>2.1</v>
      </c>
      <c r="X106">
        <v>2.9</v>
      </c>
      <c r="Y106">
        <v>3.3</v>
      </c>
      <c r="Z106">
        <v>0.6</v>
      </c>
      <c r="AA106">
        <v>0.2</v>
      </c>
      <c r="AB106">
        <v>0.8</v>
      </c>
      <c r="AC106">
        <v>1.4</v>
      </c>
      <c r="AD106">
        <v>6</v>
      </c>
      <c r="AE106" t="s">
        <v>33</v>
      </c>
    </row>
    <row r="107" spans="1:31" x14ac:dyDescent="0.3">
      <c r="A107">
        <v>106</v>
      </c>
      <c r="B107" t="s">
        <v>157</v>
      </c>
      <c r="C107">
        <v>21</v>
      </c>
      <c r="D107" t="s">
        <v>43</v>
      </c>
      <c r="E107" t="s">
        <v>52</v>
      </c>
      <c r="F107">
        <v>1</v>
      </c>
      <c r="G107">
        <v>0</v>
      </c>
      <c r="H107">
        <v>4</v>
      </c>
      <c r="I107">
        <v>2</v>
      </c>
      <c r="J107">
        <v>2</v>
      </c>
      <c r="K107">
        <v>1</v>
      </c>
      <c r="L107">
        <v>2</v>
      </c>
      <c r="M107">
        <v>2</v>
      </c>
      <c r="N107">
        <v>1</v>
      </c>
      <c r="O107">
        <v>0</v>
      </c>
      <c r="P107">
        <v>0</v>
      </c>
      <c r="R107">
        <v>1.5</v>
      </c>
      <c r="S107">
        <v>0</v>
      </c>
      <c r="T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6</v>
      </c>
      <c r="AE107" t="s">
        <v>33</v>
      </c>
    </row>
    <row r="108" spans="1:31" x14ac:dyDescent="0.3">
      <c r="A108">
        <v>107</v>
      </c>
      <c r="B108" t="s">
        <v>158</v>
      </c>
      <c r="C108">
        <v>22</v>
      </c>
      <c r="D108" t="s">
        <v>40</v>
      </c>
      <c r="E108" t="s">
        <v>41</v>
      </c>
      <c r="F108">
        <v>4</v>
      </c>
      <c r="G108">
        <v>0</v>
      </c>
      <c r="H108">
        <v>7.8</v>
      </c>
      <c r="I108">
        <v>1.8</v>
      </c>
      <c r="J108">
        <v>3.8</v>
      </c>
      <c r="K108">
        <v>0.46700000000000003</v>
      </c>
      <c r="L108">
        <v>1.3</v>
      </c>
      <c r="M108">
        <v>2.2999999999999998</v>
      </c>
      <c r="N108">
        <v>0.55600000000000005</v>
      </c>
      <c r="O108">
        <v>0.5</v>
      </c>
      <c r="P108">
        <v>1.5</v>
      </c>
      <c r="Q108">
        <v>0.33300000000000002</v>
      </c>
      <c r="R108">
        <v>0.63300000000000001</v>
      </c>
      <c r="S108">
        <v>1.3</v>
      </c>
      <c r="T108">
        <v>1.5</v>
      </c>
      <c r="U108">
        <v>0.83299999999999996</v>
      </c>
      <c r="V108">
        <v>0.8</v>
      </c>
      <c r="W108">
        <v>1</v>
      </c>
      <c r="X108">
        <v>1.8</v>
      </c>
      <c r="Y108">
        <v>1.8</v>
      </c>
      <c r="Z108">
        <v>0.5</v>
      </c>
      <c r="AA108">
        <v>0.3</v>
      </c>
      <c r="AB108">
        <v>0.5</v>
      </c>
      <c r="AC108">
        <v>1</v>
      </c>
      <c r="AD108">
        <v>6</v>
      </c>
      <c r="AE108" t="s">
        <v>33</v>
      </c>
    </row>
    <row r="109" spans="1:31" x14ac:dyDescent="0.3">
      <c r="A109">
        <v>108</v>
      </c>
      <c r="B109" t="s">
        <v>159</v>
      </c>
      <c r="C109">
        <v>29</v>
      </c>
      <c r="D109" t="s">
        <v>32</v>
      </c>
      <c r="E109" t="s">
        <v>28</v>
      </c>
      <c r="F109">
        <v>5</v>
      </c>
      <c r="G109">
        <v>4</v>
      </c>
      <c r="H109">
        <v>20.399999999999999</v>
      </c>
      <c r="I109">
        <v>2.4</v>
      </c>
      <c r="J109">
        <v>7</v>
      </c>
      <c r="K109">
        <v>0.34300000000000003</v>
      </c>
      <c r="L109">
        <v>0.4</v>
      </c>
      <c r="M109">
        <v>2</v>
      </c>
      <c r="N109">
        <v>0.2</v>
      </c>
      <c r="O109">
        <v>2</v>
      </c>
      <c r="P109">
        <v>5</v>
      </c>
      <c r="Q109">
        <v>0.4</v>
      </c>
      <c r="R109">
        <v>0.371</v>
      </c>
      <c r="S109">
        <v>0.6</v>
      </c>
      <c r="T109">
        <v>1.2</v>
      </c>
      <c r="U109">
        <v>0.5</v>
      </c>
      <c r="V109">
        <v>0.6</v>
      </c>
      <c r="W109">
        <v>1.6</v>
      </c>
      <c r="X109">
        <v>2.2000000000000002</v>
      </c>
      <c r="Y109">
        <v>0.8</v>
      </c>
      <c r="Z109">
        <v>0</v>
      </c>
      <c r="AA109">
        <v>0.2</v>
      </c>
      <c r="AB109">
        <v>0.6</v>
      </c>
      <c r="AC109">
        <v>2.4</v>
      </c>
      <c r="AD109">
        <v>5.8</v>
      </c>
      <c r="AE109" t="s">
        <v>33</v>
      </c>
    </row>
    <row r="110" spans="1:31" x14ac:dyDescent="0.3">
      <c r="A110">
        <v>109</v>
      </c>
      <c r="B110" t="s">
        <v>160</v>
      </c>
      <c r="C110">
        <v>24</v>
      </c>
      <c r="D110" t="s">
        <v>45</v>
      </c>
      <c r="E110" t="s">
        <v>36</v>
      </c>
      <c r="F110">
        <v>18</v>
      </c>
      <c r="G110">
        <v>0</v>
      </c>
      <c r="H110">
        <v>18.899999999999999</v>
      </c>
      <c r="I110">
        <v>1.9</v>
      </c>
      <c r="J110">
        <v>5</v>
      </c>
      <c r="K110">
        <v>0.378</v>
      </c>
      <c r="L110">
        <v>1.2</v>
      </c>
      <c r="M110">
        <v>3.3</v>
      </c>
      <c r="N110">
        <v>0.373</v>
      </c>
      <c r="O110">
        <v>0.7</v>
      </c>
      <c r="P110">
        <v>1.7</v>
      </c>
      <c r="Q110">
        <v>0.38700000000000001</v>
      </c>
      <c r="R110">
        <v>0.5</v>
      </c>
      <c r="S110">
        <v>0.8</v>
      </c>
      <c r="T110">
        <v>0.9</v>
      </c>
      <c r="U110">
        <v>0.82399999999999995</v>
      </c>
      <c r="V110">
        <v>0.2</v>
      </c>
      <c r="W110">
        <v>1</v>
      </c>
      <c r="X110">
        <v>1.2</v>
      </c>
      <c r="Y110">
        <v>1</v>
      </c>
      <c r="Z110">
        <v>0.4</v>
      </c>
      <c r="AA110">
        <v>0.1</v>
      </c>
      <c r="AB110">
        <v>0.6</v>
      </c>
      <c r="AC110">
        <v>1.2</v>
      </c>
      <c r="AD110">
        <v>5.8</v>
      </c>
      <c r="AE110" t="s">
        <v>33</v>
      </c>
    </row>
    <row r="111" spans="1:31" x14ac:dyDescent="0.3">
      <c r="A111">
        <v>110</v>
      </c>
      <c r="B111" t="s">
        <v>161</v>
      </c>
      <c r="C111">
        <v>28</v>
      </c>
      <c r="D111" t="s">
        <v>40</v>
      </c>
      <c r="E111" t="s">
        <v>41</v>
      </c>
      <c r="F111">
        <v>8</v>
      </c>
      <c r="G111">
        <v>3</v>
      </c>
      <c r="H111">
        <v>19.899999999999999</v>
      </c>
      <c r="I111">
        <v>1.9</v>
      </c>
      <c r="J111">
        <v>5</v>
      </c>
      <c r="K111">
        <v>0.375</v>
      </c>
      <c r="L111">
        <v>1.8</v>
      </c>
      <c r="M111">
        <v>4.9000000000000004</v>
      </c>
      <c r="N111">
        <v>0.35899999999999999</v>
      </c>
      <c r="O111">
        <v>0.1</v>
      </c>
      <c r="P111">
        <v>0.1</v>
      </c>
      <c r="Q111">
        <v>1</v>
      </c>
      <c r="R111">
        <v>0.55000000000000004</v>
      </c>
      <c r="S111">
        <v>0.3</v>
      </c>
      <c r="T111">
        <v>0.4</v>
      </c>
      <c r="U111">
        <v>0.66700000000000004</v>
      </c>
      <c r="V111">
        <v>0.9</v>
      </c>
      <c r="W111">
        <v>1.6</v>
      </c>
      <c r="X111">
        <v>2.5</v>
      </c>
      <c r="Y111">
        <v>1.8</v>
      </c>
      <c r="Z111">
        <v>0.5</v>
      </c>
      <c r="AA111">
        <v>0.3</v>
      </c>
      <c r="AB111">
        <v>0.3</v>
      </c>
      <c r="AC111">
        <v>2.2999999999999998</v>
      </c>
      <c r="AD111">
        <v>5.8</v>
      </c>
      <c r="AE111" t="s">
        <v>33</v>
      </c>
    </row>
    <row r="112" spans="1:31" x14ac:dyDescent="0.3">
      <c r="A112">
        <v>111</v>
      </c>
      <c r="B112" t="s">
        <v>162</v>
      </c>
      <c r="C112">
        <v>31</v>
      </c>
      <c r="D112" t="s">
        <v>67</v>
      </c>
      <c r="E112" t="s">
        <v>50</v>
      </c>
      <c r="F112">
        <v>7</v>
      </c>
      <c r="G112">
        <v>0</v>
      </c>
      <c r="H112">
        <v>22.1</v>
      </c>
      <c r="I112">
        <v>1.7</v>
      </c>
      <c r="J112">
        <v>2.9</v>
      </c>
      <c r="K112">
        <v>0.6</v>
      </c>
      <c r="L112">
        <v>0</v>
      </c>
      <c r="M112">
        <v>0</v>
      </c>
      <c r="O112">
        <v>1.7</v>
      </c>
      <c r="P112">
        <v>2.9</v>
      </c>
      <c r="Q112">
        <v>0.6</v>
      </c>
      <c r="R112">
        <v>0.6</v>
      </c>
      <c r="S112">
        <v>2.2999999999999998</v>
      </c>
      <c r="T112">
        <v>4.3</v>
      </c>
      <c r="U112">
        <v>0.53300000000000003</v>
      </c>
      <c r="V112">
        <v>3.3</v>
      </c>
      <c r="W112">
        <v>3.3</v>
      </c>
      <c r="X112">
        <v>6.6</v>
      </c>
      <c r="Y112">
        <v>0.6</v>
      </c>
      <c r="Z112">
        <v>0.4</v>
      </c>
      <c r="AA112">
        <v>1.1000000000000001</v>
      </c>
      <c r="AB112">
        <v>0.7</v>
      </c>
      <c r="AC112">
        <v>1</v>
      </c>
      <c r="AD112">
        <v>5.7</v>
      </c>
      <c r="AE112" t="s">
        <v>33</v>
      </c>
    </row>
    <row r="113" spans="1:31" x14ac:dyDescent="0.3">
      <c r="A113">
        <v>112</v>
      </c>
      <c r="B113" t="s">
        <v>163</v>
      </c>
      <c r="C113">
        <v>36</v>
      </c>
      <c r="D113" t="s">
        <v>59</v>
      </c>
      <c r="E113" t="s">
        <v>28</v>
      </c>
      <c r="F113">
        <v>7</v>
      </c>
      <c r="G113">
        <v>0</v>
      </c>
      <c r="H113">
        <v>24.6</v>
      </c>
      <c r="I113">
        <v>1.9</v>
      </c>
      <c r="J113">
        <v>4.7</v>
      </c>
      <c r="K113">
        <v>0.39400000000000002</v>
      </c>
      <c r="L113">
        <v>1.9</v>
      </c>
      <c r="M113">
        <v>4.7</v>
      </c>
      <c r="N113">
        <v>0.39400000000000002</v>
      </c>
      <c r="O113">
        <v>0</v>
      </c>
      <c r="P113">
        <v>0</v>
      </c>
      <c r="R113">
        <v>0.59099999999999997</v>
      </c>
      <c r="S113">
        <v>0</v>
      </c>
      <c r="T113">
        <v>0</v>
      </c>
      <c r="V113">
        <v>0.6</v>
      </c>
      <c r="W113">
        <v>3.3</v>
      </c>
      <c r="X113">
        <v>3.9</v>
      </c>
      <c r="Y113">
        <v>2</v>
      </c>
      <c r="Z113">
        <v>0.9</v>
      </c>
      <c r="AA113">
        <v>1.7</v>
      </c>
      <c r="AB113">
        <v>0.4</v>
      </c>
      <c r="AC113">
        <v>1.9</v>
      </c>
      <c r="AD113">
        <v>5.6</v>
      </c>
      <c r="AE113" t="s">
        <v>33</v>
      </c>
    </row>
    <row r="114" spans="1:31" x14ac:dyDescent="0.3">
      <c r="A114">
        <v>113</v>
      </c>
      <c r="B114" t="s">
        <v>164</v>
      </c>
      <c r="C114">
        <v>25</v>
      </c>
      <c r="D114" t="s">
        <v>59</v>
      </c>
      <c r="E114" t="s">
        <v>28</v>
      </c>
      <c r="F114">
        <v>3</v>
      </c>
      <c r="G114">
        <v>0</v>
      </c>
      <c r="H114">
        <v>5</v>
      </c>
      <c r="I114">
        <v>2.2999999999999998</v>
      </c>
      <c r="J114">
        <v>2.7</v>
      </c>
      <c r="K114">
        <v>0.875</v>
      </c>
      <c r="L114">
        <v>0.3</v>
      </c>
      <c r="M114">
        <v>0.3</v>
      </c>
      <c r="N114">
        <v>1</v>
      </c>
      <c r="O114">
        <v>2</v>
      </c>
      <c r="P114">
        <v>2.2999999999999998</v>
      </c>
      <c r="Q114">
        <v>0.85699999999999998</v>
      </c>
      <c r="R114">
        <v>0.93799999999999994</v>
      </c>
      <c r="S114">
        <v>0.3</v>
      </c>
      <c r="T114">
        <v>0.3</v>
      </c>
      <c r="U114">
        <v>1</v>
      </c>
      <c r="V114">
        <v>0</v>
      </c>
      <c r="W114">
        <v>0.3</v>
      </c>
      <c r="X114">
        <v>0.3</v>
      </c>
      <c r="Y114">
        <v>1.3</v>
      </c>
      <c r="Z114">
        <v>0</v>
      </c>
      <c r="AA114">
        <v>0</v>
      </c>
      <c r="AB114">
        <v>0</v>
      </c>
      <c r="AC114">
        <v>0</v>
      </c>
      <c r="AD114">
        <v>5.3</v>
      </c>
      <c r="AE114" t="s">
        <v>33</v>
      </c>
    </row>
    <row r="115" spans="1:31" x14ac:dyDescent="0.3">
      <c r="A115">
        <v>114</v>
      </c>
      <c r="B115" t="s">
        <v>165</v>
      </c>
      <c r="C115">
        <v>21</v>
      </c>
      <c r="D115" t="s">
        <v>35</v>
      </c>
      <c r="E115" t="s">
        <v>41</v>
      </c>
      <c r="F115">
        <v>18</v>
      </c>
      <c r="G115">
        <v>2</v>
      </c>
      <c r="H115">
        <v>23.1</v>
      </c>
      <c r="I115">
        <v>2.1</v>
      </c>
      <c r="J115">
        <v>5.2</v>
      </c>
      <c r="K115">
        <v>0.40400000000000003</v>
      </c>
      <c r="L115">
        <v>0.8</v>
      </c>
      <c r="M115">
        <v>2.8</v>
      </c>
      <c r="N115">
        <v>0.29399999999999998</v>
      </c>
      <c r="O115">
        <v>1.3</v>
      </c>
      <c r="P115">
        <v>2.4</v>
      </c>
      <c r="Q115">
        <v>0.53500000000000003</v>
      </c>
      <c r="R115">
        <v>0.48399999999999999</v>
      </c>
      <c r="S115">
        <v>0.3</v>
      </c>
      <c r="T115">
        <v>0.4</v>
      </c>
      <c r="U115">
        <v>0.71399999999999997</v>
      </c>
      <c r="V115">
        <v>1.1000000000000001</v>
      </c>
      <c r="W115">
        <v>1.6</v>
      </c>
      <c r="X115">
        <v>2.7</v>
      </c>
      <c r="Y115">
        <v>2.5</v>
      </c>
      <c r="Z115">
        <v>1.3</v>
      </c>
      <c r="AA115">
        <v>0.4</v>
      </c>
      <c r="AB115">
        <v>0.7</v>
      </c>
      <c r="AC115">
        <v>2.1</v>
      </c>
      <c r="AD115">
        <v>5.3</v>
      </c>
      <c r="AE115" t="s">
        <v>33</v>
      </c>
    </row>
    <row r="116" spans="1:31" x14ac:dyDescent="0.3">
      <c r="A116">
        <v>115</v>
      </c>
      <c r="B116" t="s">
        <v>166</v>
      </c>
      <c r="C116">
        <v>31</v>
      </c>
      <c r="D116" t="s">
        <v>43</v>
      </c>
      <c r="E116" t="s">
        <v>41</v>
      </c>
      <c r="F116">
        <v>5</v>
      </c>
      <c r="G116">
        <v>5</v>
      </c>
      <c r="H116">
        <v>32.6</v>
      </c>
      <c r="I116">
        <v>1.6</v>
      </c>
      <c r="J116">
        <v>6</v>
      </c>
      <c r="K116">
        <v>0.26700000000000002</v>
      </c>
      <c r="L116">
        <v>1.2</v>
      </c>
      <c r="M116">
        <v>4.5999999999999996</v>
      </c>
      <c r="N116">
        <v>0.26100000000000001</v>
      </c>
      <c r="O116">
        <v>0.4</v>
      </c>
      <c r="P116">
        <v>1.4</v>
      </c>
      <c r="Q116">
        <v>0.28599999999999998</v>
      </c>
      <c r="R116">
        <v>0.36699999999999999</v>
      </c>
      <c r="S116">
        <v>0.6</v>
      </c>
      <c r="T116">
        <v>0.8</v>
      </c>
      <c r="U116">
        <v>0.75</v>
      </c>
      <c r="V116">
        <v>0.2</v>
      </c>
      <c r="W116">
        <v>2.8</v>
      </c>
      <c r="X116">
        <v>3</v>
      </c>
      <c r="Y116">
        <v>1.8</v>
      </c>
      <c r="Z116">
        <v>1.4</v>
      </c>
      <c r="AA116">
        <v>0.6</v>
      </c>
      <c r="AB116">
        <v>0.4</v>
      </c>
      <c r="AC116">
        <v>2.2000000000000002</v>
      </c>
      <c r="AD116">
        <v>5</v>
      </c>
      <c r="AE116" t="s">
        <v>33</v>
      </c>
    </row>
    <row r="117" spans="1:31" x14ac:dyDescent="0.3">
      <c r="A117">
        <v>116</v>
      </c>
      <c r="B117" t="s">
        <v>167</v>
      </c>
      <c r="C117">
        <v>25</v>
      </c>
      <c r="D117" t="s">
        <v>35</v>
      </c>
      <c r="E117" t="s">
        <v>41</v>
      </c>
      <c r="F117">
        <v>18</v>
      </c>
      <c r="G117">
        <v>0</v>
      </c>
      <c r="H117">
        <v>10.4</v>
      </c>
      <c r="I117">
        <v>1.7</v>
      </c>
      <c r="J117">
        <v>3.7</v>
      </c>
      <c r="K117">
        <v>0.47</v>
      </c>
      <c r="L117">
        <v>1.1000000000000001</v>
      </c>
      <c r="M117">
        <v>2.8</v>
      </c>
      <c r="N117">
        <v>0.38</v>
      </c>
      <c r="O117">
        <v>0.7</v>
      </c>
      <c r="P117">
        <v>0.9</v>
      </c>
      <c r="Q117">
        <v>0.75</v>
      </c>
      <c r="R117">
        <v>0.61399999999999999</v>
      </c>
      <c r="S117">
        <v>0.5</v>
      </c>
      <c r="T117">
        <v>0.6</v>
      </c>
      <c r="U117">
        <v>0.81799999999999995</v>
      </c>
      <c r="V117">
        <v>0.4</v>
      </c>
      <c r="W117">
        <v>1.1000000000000001</v>
      </c>
      <c r="X117">
        <v>1.5</v>
      </c>
      <c r="Y117">
        <v>0.7</v>
      </c>
      <c r="Z117">
        <v>0.3</v>
      </c>
      <c r="AA117">
        <v>0.1</v>
      </c>
      <c r="AB117">
        <v>0.3</v>
      </c>
      <c r="AC117">
        <v>0.4</v>
      </c>
      <c r="AD117">
        <v>5</v>
      </c>
      <c r="AE117" t="s">
        <v>33</v>
      </c>
    </row>
    <row r="118" spans="1:31" x14ac:dyDescent="0.3">
      <c r="A118">
        <v>117</v>
      </c>
      <c r="B118" t="s">
        <v>168</v>
      </c>
      <c r="C118">
        <v>33</v>
      </c>
      <c r="D118" t="s">
        <v>43</v>
      </c>
      <c r="E118" t="s">
        <v>36</v>
      </c>
      <c r="F118">
        <v>5</v>
      </c>
      <c r="G118">
        <v>5</v>
      </c>
      <c r="H118">
        <v>24.8</v>
      </c>
      <c r="I118">
        <v>2</v>
      </c>
      <c r="J118">
        <v>4.8</v>
      </c>
      <c r="K118">
        <v>0.41699999999999998</v>
      </c>
      <c r="L118">
        <v>1</v>
      </c>
      <c r="M118">
        <v>3.2</v>
      </c>
      <c r="N118">
        <v>0.313</v>
      </c>
      <c r="O118">
        <v>1</v>
      </c>
      <c r="P118">
        <v>1.6</v>
      </c>
      <c r="Q118">
        <v>0.625</v>
      </c>
      <c r="R118">
        <v>0.52100000000000002</v>
      </c>
      <c r="S118">
        <v>0</v>
      </c>
      <c r="T118">
        <v>0</v>
      </c>
      <c r="V118">
        <v>0.2</v>
      </c>
      <c r="W118">
        <v>1.6</v>
      </c>
      <c r="X118">
        <v>1.8</v>
      </c>
      <c r="Y118">
        <v>3</v>
      </c>
      <c r="Z118">
        <v>1</v>
      </c>
      <c r="AA118">
        <v>0.4</v>
      </c>
      <c r="AB118">
        <v>0.4</v>
      </c>
      <c r="AC118">
        <v>2</v>
      </c>
      <c r="AD118">
        <v>5</v>
      </c>
      <c r="AE118" t="s">
        <v>33</v>
      </c>
    </row>
    <row r="119" spans="1:31" x14ac:dyDescent="0.3">
      <c r="A119">
        <v>118</v>
      </c>
      <c r="B119" t="s">
        <v>169</v>
      </c>
      <c r="C119">
        <v>23</v>
      </c>
      <c r="D119" t="s">
        <v>82</v>
      </c>
      <c r="E119" t="s">
        <v>41</v>
      </c>
      <c r="F119">
        <v>4</v>
      </c>
      <c r="G119">
        <v>0</v>
      </c>
      <c r="H119">
        <v>13</v>
      </c>
      <c r="I119">
        <v>2</v>
      </c>
      <c r="J119">
        <v>3.8</v>
      </c>
      <c r="K119">
        <v>0.53300000000000003</v>
      </c>
      <c r="L119">
        <v>0.8</v>
      </c>
      <c r="M119">
        <v>2</v>
      </c>
      <c r="N119">
        <v>0.375</v>
      </c>
      <c r="O119">
        <v>1.3</v>
      </c>
      <c r="P119">
        <v>1.8</v>
      </c>
      <c r="Q119">
        <v>0.71399999999999997</v>
      </c>
      <c r="R119">
        <v>0.63300000000000001</v>
      </c>
      <c r="S119">
        <v>0.3</v>
      </c>
      <c r="T119">
        <v>0.8</v>
      </c>
      <c r="U119">
        <v>0.33300000000000002</v>
      </c>
      <c r="V119">
        <v>0.5</v>
      </c>
      <c r="W119">
        <v>1.8</v>
      </c>
      <c r="X119">
        <v>2.2999999999999998</v>
      </c>
      <c r="Y119">
        <v>1</v>
      </c>
      <c r="Z119">
        <v>0.3</v>
      </c>
      <c r="AA119">
        <v>0</v>
      </c>
      <c r="AB119">
        <v>0.5</v>
      </c>
      <c r="AC119">
        <v>1.5</v>
      </c>
      <c r="AD119">
        <v>5</v>
      </c>
      <c r="AE119" t="s">
        <v>33</v>
      </c>
    </row>
    <row r="120" spans="1:31" x14ac:dyDescent="0.3">
      <c r="A120">
        <v>119</v>
      </c>
      <c r="B120" t="s">
        <v>170</v>
      </c>
      <c r="C120">
        <v>36</v>
      </c>
      <c r="D120" t="s">
        <v>32</v>
      </c>
      <c r="E120" t="s">
        <v>50</v>
      </c>
      <c r="F120">
        <v>5</v>
      </c>
      <c r="G120">
        <v>4</v>
      </c>
      <c r="H120">
        <v>14.8</v>
      </c>
      <c r="I120">
        <v>1.6</v>
      </c>
      <c r="J120">
        <v>4.4000000000000004</v>
      </c>
      <c r="K120">
        <v>0.36399999999999999</v>
      </c>
      <c r="L120">
        <v>0.8</v>
      </c>
      <c r="M120">
        <v>3</v>
      </c>
      <c r="N120">
        <v>0.26700000000000002</v>
      </c>
      <c r="O120">
        <v>0.8</v>
      </c>
      <c r="P120">
        <v>1.4</v>
      </c>
      <c r="Q120">
        <v>0.57099999999999995</v>
      </c>
      <c r="R120">
        <v>0.45500000000000002</v>
      </c>
      <c r="S120">
        <v>1</v>
      </c>
      <c r="T120">
        <v>1</v>
      </c>
      <c r="U120">
        <v>1</v>
      </c>
      <c r="V120">
        <v>0.6</v>
      </c>
      <c r="W120">
        <v>1</v>
      </c>
      <c r="X120">
        <v>1.6</v>
      </c>
      <c r="Y120">
        <v>0.8</v>
      </c>
      <c r="Z120">
        <v>0.2</v>
      </c>
      <c r="AA120">
        <v>1</v>
      </c>
      <c r="AB120">
        <v>0.8</v>
      </c>
      <c r="AC120">
        <v>2.2000000000000002</v>
      </c>
      <c r="AD120">
        <v>5</v>
      </c>
      <c r="AE120" t="s">
        <v>33</v>
      </c>
    </row>
    <row r="121" spans="1:31" x14ac:dyDescent="0.3">
      <c r="A121">
        <v>120</v>
      </c>
      <c r="B121" t="s">
        <v>171</v>
      </c>
      <c r="C121">
        <v>20</v>
      </c>
      <c r="D121" t="s">
        <v>82</v>
      </c>
      <c r="E121" t="s">
        <v>50</v>
      </c>
      <c r="F121">
        <v>4</v>
      </c>
      <c r="G121">
        <v>4</v>
      </c>
      <c r="H121">
        <v>18.3</v>
      </c>
      <c r="I121">
        <v>2</v>
      </c>
      <c r="J121">
        <v>4.5</v>
      </c>
      <c r="K121">
        <v>0.44400000000000001</v>
      </c>
      <c r="L121">
        <v>0.8</v>
      </c>
      <c r="M121">
        <v>2.8</v>
      </c>
      <c r="N121">
        <v>0.27300000000000002</v>
      </c>
      <c r="O121">
        <v>1.3</v>
      </c>
      <c r="P121">
        <v>1.8</v>
      </c>
      <c r="Q121">
        <v>0.71399999999999997</v>
      </c>
      <c r="R121">
        <v>0.52800000000000002</v>
      </c>
      <c r="S121">
        <v>0</v>
      </c>
      <c r="T121">
        <v>0</v>
      </c>
      <c r="V121">
        <v>1</v>
      </c>
      <c r="W121">
        <v>3.8</v>
      </c>
      <c r="X121">
        <v>4.8</v>
      </c>
      <c r="Y121">
        <v>1</v>
      </c>
      <c r="Z121">
        <v>0.3</v>
      </c>
      <c r="AA121">
        <v>0.5</v>
      </c>
      <c r="AB121">
        <v>0.5</v>
      </c>
      <c r="AC121">
        <v>0.8</v>
      </c>
      <c r="AD121">
        <v>4.8</v>
      </c>
      <c r="AE121" t="s">
        <v>33</v>
      </c>
    </row>
    <row r="122" spans="1:31" x14ac:dyDescent="0.3">
      <c r="A122">
        <v>121</v>
      </c>
      <c r="B122" t="s">
        <v>172</v>
      </c>
      <c r="C122">
        <v>26</v>
      </c>
      <c r="D122" t="s">
        <v>45</v>
      </c>
      <c r="E122" t="s">
        <v>50</v>
      </c>
      <c r="F122">
        <v>18</v>
      </c>
      <c r="G122">
        <v>4</v>
      </c>
      <c r="H122">
        <v>20.6</v>
      </c>
      <c r="I122">
        <v>1.7</v>
      </c>
      <c r="J122">
        <v>2.8</v>
      </c>
      <c r="K122">
        <v>0.60799999999999998</v>
      </c>
      <c r="L122">
        <v>0</v>
      </c>
      <c r="M122">
        <v>0</v>
      </c>
      <c r="O122">
        <v>1.7</v>
      </c>
      <c r="P122">
        <v>2.8</v>
      </c>
      <c r="Q122">
        <v>0.60799999999999998</v>
      </c>
      <c r="R122">
        <v>0.60799999999999998</v>
      </c>
      <c r="S122">
        <v>1.2</v>
      </c>
      <c r="T122">
        <v>3.1</v>
      </c>
      <c r="U122">
        <v>0.39300000000000002</v>
      </c>
      <c r="V122">
        <v>3.7</v>
      </c>
      <c r="W122">
        <v>3.3</v>
      </c>
      <c r="X122">
        <v>7.1</v>
      </c>
      <c r="Y122">
        <v>0.4</v>
      </c>
      <c r="Z122">
        <v>0.9</v>
      </c>
      <c r="AA122">
        <v>0.8</v>
      </c>
      <c r="AB122">
        <v>0.7</v>
      </c>
      <c r="AC122">
        <v>2.1</v>
      </c>
      <c r="AD122">
        <v>4.7</v>
      </c>
      <c r="AE122" t="s">
        <v>33</v>
      </c>
    </row>
    <row r="123" spans="1:31" x14ac:dyDescent="0.3">
      <c r="A123">
        <v>122</v>
      </c>
      <c r="B123" t="s">
        <v>173</v>
      </c>
      <c r="C123">
        <v>24</v>
      </c>
      <c r="D123" t="s">
        <v>78</v>
      </c>
      <c r="E123" t="s">
        <v>41</v>
      </c>
      <c r="F123">
        <v>3</v>
      </c>
      <c r="G123">
        <v>0</v>
      </c>
      <c r="H123">
        <v>12.7</v>
      </c>
      <c r="I123">
        <v>1.3</v>
      </c>
      <c r="J123">
        <v>2.2999999999999998</v>
      </c>
      <c r="K123">
        <v>0.57099999999999995</v>
      </c>
      <c r="L123">
        <v>1.3</v>
      </c>
      <c r="M123">
        <v>2.2999999999999998</v>
      </c>
      <c r="N123">
        <v>0.57099999999999995</v>
      </c>
      <c r="O123">
        <v>0</v>
      </c>
      <c r="P123">
        <v>0</v>
      </c>
      <c r="R123">
        <v>0.85699999999999998</v>
      </c>
      <c r="S123">
        <v>0.7</v>
      </c>
      <c r="T123">
        <v>0.7</v>
      </c>
      <c r="U123">
        <v>1</v>
      </c>
      <c r="V123">
        <v>0.3</v>
      </c>
      <c r="W123">
        <v>2</v>
      </c>
      <c r="X123">
        <v>2.2999999999999998</v>
      </c>
      <c r="Y123">
        <v>1.3</v>
      </c>
      <c r="Z123">
        <v>0.7</v>
      </c>
      <c r="AA123">
        <v>0.3</v>
      </c>
      <c r="AB123">
        <v>1</v>
      </c>
      <c r="AC123">
        <v>1</v>
      </c>
      <c r="AD123">
        <v>4.7</v>
      </c>
      <c r="AE123" t="s">
        <v>33</v>
      </c>
    </row>
    <row r="124" spans="1:31" x14ac:dyDescent="0.3">
      <c r="A124">
        <v>123</v>
      </c>
      <c r="B124" t="s">
        <v>174</v>
      </c>
      <c r="C124">
        <v>24</v>
      </c>
      <c r="D124" t="s">
        <v>40</v>
      </c>
      <c r="E124" t="s">
        <v>41</v>
      </c>
      <c r="F124">
        <v>9</v>
      </c>
      <c r="G124">
        <v>0</v>
      </c>
      <c r="H124">
        <v>14.2</v>
      </c>
      <c r="I124">
        <v>1.7</v>
      </c>
      <c r="J124">
        <v>3.3</v>
      </c>
      <c r="K124">
        <v>0.5</v>
      </c>
      <c r="L124">
        <v>0.7</v>
      </c>
      <c r="M124">
        <v>1.8</v>
      </c>
      <c r="N124">
        <v>0.375</v>
      </c>
      <c r="O124">
        <v>1</v>
      </c>
      <c r="P124">
        <v>1.6</v>
      </c>
      <c r="Q124">
        <v>0.64300000000000002</v>
      </c>
      <c r="R124">
        <v>0.6</v>
      </c>
      <c r="S124">
        <v>0.6</v>
      </c>
      <c r="T124">
        <v>0.9</v>
      </c>
      <c r="U124">
        <v>0.625</v>
      </c>
      <c r="V124">
        <v>0.4</v>
      </c>
      <c r="W124">
        <v>0.8</v>
      </c>
      <c r="X124">
        <v>1.2</v>
      </c>
      <c r="Y124">
        <v>0.6</v>
      </c>
      <c r="Z124">
        <v>0.7</v>
      </c>
      <c r="AA124">
        <v>0.1</v>
      </c>
      <c r="AB124">
        <v>0.4</v>
      </c>
      <c r="AC124">
        <v>1.4</v>
      </c>
      <c r="AD124">
        <v>4.5999999999999996</v>
      </c>
      <c r="AE124" t="s">
        <v>33</v>
      </c>
    </row>
    <row r="125" spans="1:31" x14ac:dyDescent="0.3">
      <c r="A125">
        <v>124</v>
      </c>
      <c r="B125" t="s">
        <v>175</v>
      </c>
      <c r="C125">
        <v>32</v>
      </c>
      <c r="D125" t="s">
        <v>61</v>
      </c>
      <c r="E125" t="s">
        <v>41</v>
      </c>
      <c r="F125">
        <v>11</v>
      </c>
      <c r="G125">
        <v>1</v>
      </c>
      <c r="H125">
        <v>16.399999999999999</v>
      </c>
      <c r="I125">
        <v>1.9</v>
      </c>
      <c r="J125">
        <v>4.3</v>
      </c>
      <c r="K125">
        <v>0.44700000000000001</v>
      </c>
      <c r="L125">
        <v>0.8</v>
      </c>
      <c r="M125">
        <v>2.1</v>
      </c>
      <c r="N125">
        <v>0.39100000000000001</v>
      </c>
      <c r="O125">
        <v>1.1000000000000001</v>
      </c>
      <c r="P125">
        <v>2.2000000000000002</v>
      </c>
      <c r="Q125">
        <v>0.5</v>
      </c>
      <c r="R125">
        <v>0.54300000000000004</v>
      </c>
      <c r="S125">
        <v>0</v>
      </c>
      <c r="T125">
        <v>0</v>
      </c>
      <c r="V125">
        <v>0.9</v>
      </c>
      <c r="W125">
        <v>1.3</v>
      </c>
      <c r="X125">
        <v>2.2000000000000002</v>
      </c>
      <c r="Y125">
        <v>1.5</v>
      </c>
      <c r="Z125">
        <v>0.9</v>
      </c>
      <c r="AA125">
        <v>0</v>
      </c>
      <c r="AB125">
        <v>0.5</v>
      </c>
      <c r="AC125">
        <v>1.9</v>
      </c>
      <c r="AD125">
        <v>4.5999999999999996</v>
      </c>
      <c r="AE125" t="s">
        <v>33</v>
      </c>
    </row>
    <row r="126" spans="1:31" x14ac:dyDescent="0.3">
      <c r="A126">
        <v>125</v>
      </c>
      <c r="B126" t="s">
        <v>176</v>
      </c>
      <c r="C126">
        <v>24</v>
      </c>
      <c r="D126" t="s">
        <v>55</v>
      </c>
      <c r="E126" t="s">
        <v>41</v>
      </c>
      <c r="F126">
        <v>9</v>
      </c>
      <c r="G126">
        <v>0</v>
      </c>
      <c r="H126">
        <v>6.3</v>
      </c>
      <c r="I126">
        <v>1.4</v>
      </c>
      <c r="J126">
        <v>3</v>
      </c>
      <c r="K126">
        <v>0.48099999999999998</v>
      </c>
      <c r="L126">
        <v>0.3</v>
      </c>
      <c r="M126">
        <v>0.9</v>
      </c>
      <c r="N126">
        <v>0.375</v>
      </c>
      <c r="O126">
        <v>1.1000000000000001</v>
      </c>
      <c r="P126">
        <v>2.1</v>
      </c>
      <c r="Q126">
        <v>0.52600000000000002</v>
      </c>
      <c r="R126">
        <v>0.53700000000000003</v>
      </c>
      <c r="S126">
        <v>1.3</v>
      </c>
      <c r="T126">
        <v>1.3</v>
      </c>
      <c r="U126">
        <v>1</v>
      </c>
      <c r="V126">
        <v>0.1</v>
      </c>
      <c r="W126">
        <v>1</v>
      </c>
      <c r="X126">
        <v>1.1000000000000001</v>
      </c>
      <c r="Y126">
        <v>0.3</v>
      </c>
      <c r="Z126">
        <v>0.4</v>
      </c>
      <c r="AA126">
        <v>0</v>
      </c>
      <c r="AB126">
        <v>0.3</v>
      </c>
      <c r="AC126">
        <v>1</v>
      </c>
      <c r="AD126">
        <v>4.5999999999999996</v>
      </c>
      <c r="AE126" t="s">
        <v>33</v>
      </c>
    </row>
    <row r="127" spans="1:31" x14ac:dyDescent="0.3">
      <c r="A127">
        <v>126</v>
      </c>
      <c r="B127" t="s">
        <v>177</v>
      </c>
      <c r="C127">
        <v>28</v>
      </c>
      <c r="D127" t="s">
        <v>78</v>
      </c>
      <c r="E127" t="s">
        <v>41</v>
      </c>
      <c r="F127">
        <v>4</v>
      </c>
      <c r="G127">
        <v>0</v>
      </c>
      <c r="H127">
        <v>20</v>
      </c>
      <c r="I127">
        <v>2</v>
      </c>
      <c r="J127">
        <v>4.5</v>
      </c>
      <c r="K127">
        <v>0.44400000000000001</v>
      </c>
      <c r="L127">
        <v>0.5</v>
      </c>
      <c r="M127">
        <v>2.2999999999999998</v>
      </c>
      <c r="N127">
        <v>0.222</v>
      </c>
      <c r="O127">
        <v>1.5</v>
      </c>
      <c r="P127">
        <v>2.2999999999999998</v>
      </c>
      <c r="Q127">
        <v>0.66700000000000004</v>
      </c>
      <c r="R127">
        <v>0.5</v>
      </c>
      <c r="S127">
        <v>0</v>
      </c>
      <c r="T127">
        <v>0</v>
      </c>
      <c r="V127">
        <v>0.5</v>
      </c>
      <c r="W127">
        <v>3</v>
      </c>
      <c r="X127">
        <v>3.5</v>
      </c>
      <c r="Y127">
        <v>2</v>
      </c>
      <c r="Z127">
        <v>1</v>
      </c>
      <c r="AA127">
        <v>0.3</v>
      </c>
      <c r="AB127">
        <v>1.5</v>
      </c>
      <c r="AC127">
        <v>0.8</v>
      </c>
      <c r="AD127">
        <v>4.5</v>
      </c>
      <c r="AE127" t="s">
        <v>33</v>
      </c>
    </row>
    <row r="128" spans="1:31" x14ac:dyDescent="0.3">
      <c r="A128">
        <v>127</v>
      </c>
      <c r="B128" t="s">
        <v>178</v>
      </c>
      <c r="C128">
        <v>29</v>
      </c>
      <c r="D128" t="s">
        <v>47</v>
      </c>
      <c r="E128" t="s">
        <v>50</v>
      </c>
      <c r="F128">
        <v>11</v>
      </c>
      <c r="G128">
        <v>1</v>
      </c>
      <c r="H128">
        <v>16.399999999999999</v>
      </c>
      <c r="I128">
        <v>1.9</v>
      </c>
      <c r="J128">
        <v>2.6</v>
      </c>
      <c r="K128">
        <v>0.72399999999999998</v>
      </c>
      <c r="L128">
        <v>0</v>
      </c>
      <c r="M128">
        <v>0</v>
      </c>
      <c r="O128">
        <v>1.9</v>
      </c>
      <c r="P128">
        <v>2.6</v>
      </c>
      <c r="Q128">
        <v>0.72399999999999998</v>
      </c>
      <c r="R128">
        <v>0.72399999999999998</v>
      </c>
      <c r="S128">
        <v>0.7</v>
      </c>
      <c r="T128">
        <v>0.7</v>
      </c>
      <c r="U128">
        <v>1</v>
      </c>
      <c r="V128">
        <v>1.5</v>
      </c>
      <c r="W128">
        <v>2.5</v>
      </c>
      <c r="X128">
        <v>3.9</v>
      </c>
      <c r="Y128">
        <v>0.5</v>
      </c>
      <c r="Z128">
        <v>0.5</v>
      </c>
      <c r="AA128">
        <v>1.2</v>
      </c>
      <c r="AB128">
        <v>0.5</v>
      </c>
      <c r="AC128">
        <v>1.8</v>
      </c>
      <c r="AD128">
        <v>4.5</v>
      </c>
      <c r="AE128" t="s">
        <v>33</v>
      </c>
    </row>
    <row r="129" spans="1:31" x14ac:dyDescent="0.3">
      <c r="A129">
        <v>128</v>
      </c>
      <c r="B129" t="s">
        <v>179</v>
      </c>
      <c r="C129">
        <v>28</v>
      </c>
      <c r="D129" t="s">
        <v>61</v>
      </c>
      <c r="E129" t="s">
        <v>36</v>
      </c>
      <c r="F129">
        <v>8</v>
      </c>
      <c r="G129">
        <v>0</v>
      </c>
      <c r="H129">
        <v>7.9</v>
      </c>
      <c r="I129">
        <v>2</v>
      </c>
      <c r="J129">
        <v>3.1</v>
      </c>
      <c r="K129">
        <v>0.64</v>
      </c>
      <c r="L129">
        <v>0.1</v>
      </c>
      <c r="M129">
        <v>0.4</v>
      </c>
      <c r="N129">
        <v>0.33300000000000002</v>
      </c>
      <c r="O129">
        <v>1.9</v>
      </c>
      <c r="P129">
        <v>2.8</v>
      </c>
      <c r="Q129">
        <v>0.68200000000000005</v>
      </c>
      <c r="R129">
        <v>0.66</v>
      </c>
      <c r="S129">
        <v>0.4</v>
      </c>
      <c r="T129">
        <v>0.4</v>
      </c>
      <c r="U129">
        <v>1</v>
      </c>
      <c r="V129">
        <v>0.6</v>
      </c>
      <c r="W129">
        <v>0.8</v>
      </c>
      <c r="X129">
        <v>1.4</v>
      </c>
      <c r="Y129">
        <v>0.8</v>
      </c>
      <c r="Z129">
        <v>0.4</v>
      </c>
      <c r="AA129">
        <v>0</v>
      </c>
      <c r="AB129">
        <v>0.8</v>
      </c>
      <c r="AC129">
        <v>1.1000000000000001</v>
      </c>
      <c r="AD129">
        <v>4.5</v>
      </c>
      <c r="AE129" t="s">
        <v>33</v>
      </c>
    </row>
    <row r="130" spans="1:31" x14ac:dyDescent="0.3">
      <c r="A130">
        <v>129</v>
      </c>
      <c r="B130" t="s">
        <v>180</v>
      </c>
      <c r="C130">
        <v>22</v>
      </c>
      <c r="D130" t="s">
        <v>49</v>
      </c>
      <c r="E130" t="s">
        <v>52</v>
      </c>
      <c r="F130">
        <v>14</v>
      </c>
      <c r="G130">
        <v>0</v>
      </c>
      <c r="H130">
        <v>14.2</v>
      </c>
      <c r="I130">
        <v>1.7</v>
      </c>
      <c r="J130">
        <v>4.2</v>
      </c>
      <c r="K130">
        <v>0.40699999999999997</v>
      </c>
      <c r="L130">
        <v>0.5</v>
      </c>
      <c r="M130">
        <v>1.4</v>
      </c>
      <c r="N130">
        <v>0.36799999999999999</v>
      </c>
      <c r="O130">
        <v>1.2</v>
      </c>
      <c r="P130">
        <v>2.9</v>
      </c>
      <c r="Q130">
        <v>0.42499999999999999</v>
      </c>
      <c r="R130">
        <v>0.46600000000000003</v>
      </c>
      <c r="S130">
        <v>0.6</v>
      </c>
      <c r="T130">
        <v>1.1000000000000001</v>
      </c>
      <c r="U130">
        <v>0.5</v>
      </c>
      <c r="V130">
        <v>1</v>
      </c>
      <c r="W130">
        <v>1.9</v>
      </c>
      <c r="X130">
        <v>2.9</v>
      </c>
      <c r="Y130">
        <v>0.3</v>
      </c>
      <c r="Z130">
        <v>0.8</v>
      </c>
      <c r="AA130">
        <v>0.6</v>
      </c>
      <c r="AB130">
        <v>0.6</v>
      </c>
      <c r="AC130">
        <v>1.5</v>
      </c>
      <c r="AD130">
        <v>4.5</v>
      </c>
      <c r="AE130" t="s">
        <v>33</v>
      </c>
    </row>
    <row r="131" spans="1:31" x14ac:dyDescent="0.3">
      <c r="A131">
        <v>130</v>
      </c>
      <c r="B131" t="s">
        <v>181</v>
      </c>
      <c r="C131">
        <v>21</v>
      </c>
      <c r="D131" t="s">
        <v>55</v>
      </c>
      <c r="E131" t="s">
        <v>52</v>
      </c>
      <c r="F131">
        <v>3</v>
      </c>
      <c r="G131">
        <v>0</v>
      </c>
      <c r="H131">
        <v>4.3</v>
      </c>
      <c r="I131">
        <v>2</v>
      </c>
      <c r="J131">
        <v>2.7</v>
      </c>
      <c r="K131">
        <v>0.75</v>
      </c>
      <c r="L131">
        <v>0.3</v>
      </c>
      <c r="M131">
        <v>0.3</v>
      </c>
      <c r="N131">
        <v>1</v>
      </c>
      <c r="O131">
        <v>1.7</v>
      </c>
      <c r="P131">
        <v>2.2999999999999998</v>
      </c>
      <c r="Q131">
        <v>0.71399999999999997</v>
      </c>
      <c r="R131">
        <v>0.81299999999999994</v>
      </c>
      <c r="S131">
        <v>0</v>
      </c>
      <c r="T131">
        <v>0</v>
      </c>
      <c r="V131">
        <v>1</v>
      </c>
      <c r="W131">
        <v>0.7</v>
      </c>
      <c r="X131">
        <v>1.7</v>
      </c>
      <c r="Y131">
        <v>0</v>
      </c>
      <c r="Z131">
        <v>0</v>
      </c>
      <c r="AA131">
        <v>0</v>
      </c>
      <c r="AB131">
        <v>0.3</v>
      </c>
      <c r="AC131">
        <v>0</v>
      </c>
      <c r="AD131">
        <v>4.3</v>
      </c>
      <c r="AE131" t="s">
        <v>33</v>
      </c>
    </row>
    <row r="132" spans="1:31" x14ac:dyDescent="0.3">
      <c r="A132">
        <v>131</v>
      </c>
      <c r="B132" t="s">
        <v>182</v>
      </c>
      <c r="C132">
        <v>30</v>
      </c>
      <c r="D132" t="s">
        <v>82</v>
      </c>
      <c r="E132" t="s">
        <v>52</v>
      </c>
      <c r="F132">
        <v>4</v>
      </c>
      <c r="G132">
        <v>0</v>
      </c>
      <c r="H132">
        <v>14.8</v>
      </c>
      <c r="I132">
        <v>1.3</v>
      </c>
      <c r="J132">
        <v>3.5</v>
      </c>
      <c r="K132">
        <v>0.35699999999999998</v>
      </c>
      <c r="L132">
        <v>1</v>
      </c>
      <c r="M132">
        <v>3</v>
      </c>
      <c r="N132">
        <v>0.33300000000000002</v>
      </c>
      <c r="O132">
        <v>0.3</v>
      </c>
      <c r="P132">
        <v>0.5</v>
      </c>
      <c r="Q132">
        <v>0.5</v>
      </c>
      <c r="R132">
        <v>0.5</v>
      </c>
      <c r="S132">
        <v>0.8</v>
      </c>
      <c r="T132">
        <v>1</v>
      </c>
      <c r="U132">
        <v>0.75</v>
      </c>
      <c r="V132">
        <v>0</v>
      </c>
      <c r="W132">
        <v>1</v>
      </c>
      <c r="X132">
        <v>1</v>
      </c>
      <c r="Y132">
        <v>0.3</v>
      </c>
      <c r="Z132">
        <v>0</v>
      </c>
      <c r="AA132">
        <v>0</v>
      </c>
      <c r="AB132">
        <v>1.5</v>
      </c>
      <c r="AC132">
        <v>1.5</v>
      </c>
      <c r="AD132">
        <v>4.3</v>
      </c>
      <c r="AE132" t="s">
        <v>33</v>
      </c>
    </row>
    <row r="133" spans="1:31" x14ac:dyDescent="0.3">
      <c r="A133">
        <v>132</v>
      </c>
      <c r="B133" t="s">
        <v>183</v>
      </c>
      <c r="C133">
        <v>25</v>
      </c>
      <c r="D133" t="s">
        <v>61</v>
      </c>
      <c r="E133" t="s">
        <v>52</v>
      </c>
      <c r="F133">
        <v>5</v>
      </c>
      <c r="G133">
        <v>0</v>
      </c>
      <c r="H133">
        <v>7.6</v>
      </c>
      <c r="I133">
        <v>1.6</v>
      </c>
      <c r="J133">
        <v>4</v>
      </c>
      <c r="K133">
        <v>0.4</v>
      </c>
      <c r="L133">
        <v>0.2</v>
      </c>
      <c r="M133">
        <v>1.2</v>
      </c>
      <c r="N133">
        <v>0.16700000000000001</v>
      </c>
      <c r="O133">
        <v>1.4</v>
      </c>
      <c r="P133">
        <v>2.8</v>
      </c>
      <c r="Q133">
        <v>0.5</v>
      </c>
      <c r="R133">
        <v>0.42499999999999999</v>
      </c>
      <c r="S133">
        <v>0.8</v>
      </c>
      <c r="T133">
        <v>1</v>
      </c>
      <c r="U133">
        <v>0.8</v>
      </c>
      <c r="V133">
        <v>0.6</v>
      </c>
      <c r="W133">
        <v>0.8</v>
      </c>
      <c r="X133">
        <v>1.4</v>
      </c>
      <c r="Y133">
        <v>0.8</v>
      </c>
      <c r="Z133">
        <v>0</v>
      </c>
      <c r="AA133">
        <v>0.2</v>
      </c>
      <c r="AB133">
        <v>0.4</v>
      </c>
      <c r="AC133">
        <v>0.4</v>
      </c>
      <c r="AD133">
        <v>4.2</v>
      </c>
      <c r="AE133" t="s">
        <v>33</v>
      </c>
    </row>
    <row r="134" spans="1:31" x14ac:dyDescent="0.3">
      <c r="A134">
        <v>133</v>
      </c>
      <c r="B134" t="s">
        <v>184</v>
      </c>
      <c r="C134">
        <v>22</v>
      </c>
      <c r="D134" t="s">
        <v>49</v>
      </c>
      <c r="E134" t="s">
        <v>41</v>
      </c>
      <c r="F134">
        <v>9</v>
      </c>
      <c r="G134">
        <v>0</v>
      </c>
      <c r="H134">
        <v>9.8000000000000007</v>
      </c>
      <c r="I134">
        <v>1.4</v>
      </c>
      <c r="J134">
        <v>3.3</v>
      </c>
      <c r="K134">
        <v>0.433</v>
      </c>
      <c r="L134">
        <v>0.7</v>
      </c>
      <c r="M134">
        <v>1.3</v>
      </c>
      <c r="N134">
        <v>0.5</v>
      </c>
      <c r="O134">
        <v>0.8</v>
      </c>
      <c r="P134">
        <v>2</v>
      </c>
      <c r="Q134">
        <v>0.38900000000000001</v>
      </c>
      <c r="R134">
        <v>0.53300000000000003</v>
      </c>
      <c r="S134">
        <v>0.7</v>
      </c>
      <c r="T134">
        <v>0.8</v>
      </c>
      <c r="U134">
        <v>0.85699999999999998</v>
      </c>
      <c r="V134">
        <v>0.4</v>
      </c>
      <c r="W134">
        <v>0.6</v>
      </c>
      <c r="X134">
        <v>1</v>
      </c>
      <c r="Y134">
        <v>0.2</v>
      </c>
      <c r="Z134">
        <v>0.2</v>
      </c>
      <c r="AA134">
        <v>0.1</v>
      </c>
      <c r="AB134">
        <v>0.6</v>
      </c>
      <c r="AC134">
        <v>1.2</v>
      </c>
      <c r="AD134">
        <v>4.2</v>
      </c>
      <c r="AE134" t="s">
        <v>33</v>
      </c>
    </row>
    <row r="135" spans="1:31" x14ac:dyDescent="0.3">
      <c r="A135">
        <v>134</v>
      </c>
      <c r="B135" t="s">
        <v>185</v>
      </c>
      <c r="C135">
        <v>24</v>
      </c>
      <c r="D135" t="s">
        <v>61</v>
      </c>
      <c r="E135" t="s">
        <v>50</v>
      </c>
      <c r="F135">
        <v>9</v>
      </c>
      <c r="G135">
        <v>3</v>
      </c>
      <c r="H135">
        <v>8.9</v>
      </c>
      <c r="I135">
        <v>1.8</v>
      </c>
      <c r="J135">
        <v>2</v>
      </c>
      <c r="K135">
        <v>0.88900000000000001</v>
      </c>
      <c r="L135">
        <v>0</v>
      </c>
      <c r="M135">
        <v>0</v>
      </c>
      <c r="O135">
        <v>1.8</v>
      </c>
      <c r="P135">
        <v>2</v>
      </c>
      <c r="Q135">
        <v>0.88900000000000001</v>
      </c>
      <c r="R135">
        <v>0.88900000000000001</v>
      </c>
      <c r="S135">
        <v>0.6</v>
      </c>
      <c r="T135">
        <v>1.4</v>
      </c>
      <c r="U135">
        <v>0.38500000000000001</v>
      </c>
      <c r="V135">
        <v>1</v>
      </c>
      <c r="W135">
        <v>1.3</v>
      </c>
      <c r="X135">
        <v>2.2999999999999998</v>
      </c>
      <c r="Y135">
        <v>0.2</v>
      </c>
      <c r="Z135">
        <v>0.3</v>
      </c>
      <c r="AA135">
        <v>0.2</v>
      </c>
      <c r="AB135">
        <v>0.1</v>
      </c>
      <c r="AC135">
        <v>1.7</v>
      </c>
      <c r="AD135">
        <v>4.0999999999999996</v>
      </c>
      <c r="AE135" t="s">
        <v>33</v>
      </c>
    </row>
    <row r="136" spans="1:31" x14ac:dyDescent="0.3">
      <c r="A136">
        <v>135</v>
      </c>
      <c r="B136" t="s">
        <v>186</v>
      </c>
      <c r="C136">
        <v>28</v>
      </c>
      <c r="D136" t="s">
        <v>67</v>
      </c>
      <c r="E136" t="s">
        <v>36</v>
      </c>
      <c r="F136">
        <v>3</v>
      </c>
      <c r="G136">
        <v>0</v>
      </c>
      <c r="H136">
        <v>9</v>
      </c>
      <c r="I136">
        <v>1.3</v>
      </c>
      <c r="J136">
        <v>3.3</v>
      </c>
      <c r="K136">
        <v>0.4</v>
      </c>
      <c r="L136">
        <v>0.7</v>
      </c>
      <c r="M136">
        <v>1.7</v>
      </c>
      <c r="N136">
        <v>0.4</v>
      </c>
      <c r="O136">
        <v>0.7</v>
      </c>
      <c r="P136">
        <v>1.7</v>
      </c>
      <c r="Q136">
        <v>0.4</v>
      </c>
      <c r="R136">
        <v>0.5</v>
      </c>
      <c r="S136">
        <v>0.7</v>
      </c>
      <c r="T136">
        <v>1.3</v>
      </c>
      <c r="U136">
        <v>0.5</v>
      </c>
      <c r="V136">
        <v>0.3</v>
      </c>
      <c r="W136">
        <v>0.3</v>
      </c>
      <c r="X136">
        <v>0.7</v>
      </c>
      <c r="Y136">
        <v>1</v>
      </c>
      <c r="Z136">
        <v>0</v>
      </c>
      <c r="AA136">
        <v>0</v>
      </c>
      <c r="AB136">
        <v>0.3</v>
      </c>
      <c r="AC136">
        <v>1</v>
      </c>
      <c r="AD136">
        <v>4</v>
      </c>
      <c r="AE136" t="s">
        <v>33</v>
      </c>
    </row>
    <row r="137" spans="1:31" x14ac:dyDescent="0.3">
      <c r="A137">
        <v>136</v>
      </c>
      <c r="B137" t="s">
        <v>187</v>
      </c>
      <c r="C137">
        <v>26</v>
      </c>
      <c r="D137" t="s">
        <v>78</v>
      </c>
      <c r="E137" t="s">
        <v>50</v>
      </c>
      <c r="F137">
        <v>2</v>
      </c>
      <c r="G137">
        <v>0</v>
      </c>
      <c r="H137">
        <v>9</v>
      </c>
      <c r="I137">
        <v>1</v>
      </c>
      <c r="J137">
        <v>2</v>
      </c>
      <c r="K137">
        <v>0.5</v>
      </c>
      <c r="L137">
        <v>0</v>
      </c>
      <c r="M137">
        <v>0.5</v>
      </c>
      <c r="N137">
        <v>0</v>
      </c>
      <c r="O137">
        <v>1</v>
      </c>
      <c r="P137">
        <v>1.5</v>
      </c>
      <c r="Q137">
        <v>0.66700000000000004</v>
      </c>
      <c r="R137">
        <v>0.5</v>
      </c>
      <c r="S137">
        <v>2</v>
      </c>
      <c r="T137">
        <v>2</v>
      </c>
      <c r="U137">
        <v>1</v>
      </c>
      <c r="V137">
        <v>0.5</v>
      </c>
      <c r="W137">
        <v>1</v>
      </c>
      <c r="X137">
        <v>1.5</v>
      </c>
      <c r="Y137">
        <v>0.5</v>
      </c>
      <c r="Z137">
        <v>0</v>
      </c>
      <c r="AA137">
        <v>1.5</v>
      </c>
      <c r="AB137">
        <v>0.5</v>
      </c>
      <c r="AC137">
        <v>0.5</v>
      </c>
      <c r="AD137">
        <v>4</v>
      </c>
      <c r="AE137" t="s">
        <v>33</v>
      </c>
    </row>
    <row r="138" spans="1:31" x14ac:dyDescent="0.3">
      <c r="A138">
        <v>137</v>
      </c>
      <c r="B138" t="s">
        <v>188</v>
      </c>
      <c r="C138">
        <v>22</v>
      </c>
      <c r="D138" t="s">
        <v>35</v>
      </c>
      <c r="E138" t="s">
        <v>41</v>
      </c>
      <c r="F138">
        <v>10</v>
      </c>
      <c r="G138">
        <v>0</v>
      </c>
      <c r="H138">
        <v>7.1</v>
      </c>
      <c r="I138">
        <v>1.5</v>
      </c>
      <c r="J138">
        <v>3.1</v>
      </c>
      <c r="K138">
        <v>0.48399999999999999</v>
      </c>
      <c r="L138">
        <v>0.5</v>
      </c>
      <c r="M138">
        <v>1.2</v>
      </c>
      <c r="N138">
        <v>0.41699999999999998</v>
      </c>
      <c r="O138">
        <v>1</v>
      </c>
      <c r="P138">
        <v>1.9</v>
      </c>
      <c r="Q138">
        <v>0.52600000000000002</v>
      </c>
      <c r="R138">
        <v>0.56499999999999995</v>
      </c>
      <c r="S138">
        <v>0.4</v>
      </c>
      <c r="T138">
        <v>0.5</v>
      </c>
      <c r="U138">
        <v>0.8</v>
      </c>
      <c r="V138">
        <v>0.3</v>
      </c>
      <c r="W138">
        <v>0.5</v>
      </c>
      <c r="X138">
        <v>0.8</v>
      </c>
      <c r="Y138">
        <v>0.5</v>
      </c>
      <c r="Z138">
        <v>0.2</v>
      </c>
      <c r="AA138">
        <v>0</v>
      </c>
      <c r="AB138">
        <v>0.3</v>
      </c>
      <c r="AC138">
        <v>0.7</v>
      </c>
      <c r="AD138">
        <v>3.9</v>
      </c>
      <c r="AE138" t="s">
        <v>33</v>
      </c>
    </row>
    <row r="139" spans="1:31" x14ac:dyDescent="0.3">
      <c r="A139">
        <v>138</v>
      </c>
      <c r="B139" t="s">
        <v>189</v>
      </c>
      <c r="C139">
        <v>24</v>
      </c>
      <c r="D139" t="s">
        <v>61</v>
      </c>
      <c r="E139" t="s">
        <v>28</v>
      </c>
      <c r="F139">
        <v>12</v>
      </c>
      <c r="G139">
        <v>2</v>
      </c>
      <c r="H139">
        <v>12.2</v>
      </c>
      <c r="I139">
        <v>1.3</v>
      </c>
      <c r="J139">
        <v>4</v>
      </c>
      <c r="K139">
        <v>0.33300000000000002</v>
      </c>
      <c r="L139">
        <v>0.8</v>
      </c>
      <c r="M139">
        <v>2.7</v>
      </c>
      <c r="N139">
        <v>0.313</v>
      </c>
      <c r="O139">
        <v>0.5</v>
      </c>
      <c r="P139">
        <v>1.3</v>
      </c>
      <c r="Q139">
        <v>0.375</v>
      </c>
      <c r="R139">
        <v>0.438</v>
      </c>
      <c r="S139">
        <v>0.3</v>
      </c>
      <c r="T139">
        <v>0.3</v>
      </c>
      <c r="U139">
        <v>0.75</v>
      </c>
      <c r="V139">
        <v>0.5</v>
      </c>
      <c r="W139">
        <v>1.8</v>
      </c>
      <c r="X139">
        <v>2.2999999999999998</v>
      </c>
      <c r="Y139">
        <v>1</v>
      </c>
      <c r="Z139">
        <v>0.3</v>
      </c>
      <c r="AA139">
        <v>0.3</v>
      </c>
      <c r="AB139">
        <v>0.5</v>
      </c>
      <c r="AC139">
        <v>1.7</v>
      </c>
      <c r="AD139">
        <v>3.8</v>
      </c>
      <c r="AE139" t="s">
        <v>33</v>
      </c>
    </row>
    <row r="140" spans="1:31" x14ac:dyDescent="0.3">
      <c r="A140">
        <v>139</v>
      </c>
      <c r="B140" t="s">
        <v>190</v>
      </c>
      <c r="C140">
        <v>27</v>
      </c>
      <c r="D140" t="s">
        <v>43</v>
      </c>
      <c r="E140" t="s">
        <v>28</v>
      </c>
      <c r="F140">
        <v>5</v>
      </c>
      <c r="G140">
        <v>0</v>
      </c>
      <c r="H140">
        <v>13.8</v>
      </c>
      <c r="I140">
        <v>1.4</v>
      </c>
      <c r="J140">
        <v>2.4</v>
      </c>
      <c r="K140">
        <v>0.58299999999999996</v>
      </c>
      <c r="L140">
        <v>0.2</v>
      </c>
      <c r="M140">
        <v>0.8</v>
      </c>
      <c r="N140">
        <v>0.25</v>
      </c>
      <c r="O140">
        <v>1.2</v>
      </c>
      <c r="P140">
        <v>1.6</v>
      </c>
      <c r="Q140">
        <v>0.75</v>
      </c>
      <c r="R140">
        <v>0.625</v>
      </c>
      <c r="S140">
        <v>0.6</v>
      </c>
      <c r="T140">
        <v>1</v>
      </c>
      <c r="U140">
        <v>0.6</v>
      </c>
      <c r="V140">
        <v>1</v>
      </c>
      <c r="W140">
        <v>1</v>
      </c>
      <c r="X140">
        <v>2</v>
      </c>
      <c r="Y140">
        <v>0.4</v>
      </c>
      <c r="Z140">
        <v>0.4</v>
      </c>
      <c r="AA140">
        <v>0.2</v>
      </c>
      <c r="AB140">
        <v>0.4</v>
      </c>
      <c r="AC140">
        <v>0.6</v>
      </c>
      <c r="AD140">
        <v>3.6</v>
      </c>
      <c r="AE140" t="s">
        <v>33</v>
      </c>
    </row>
    <row r="141" spans="1:31" x14ac:dyDescent="0.3">
      <c r="A141">
        <v>140</v>
      </c>
      <c r="B141" t="s">
        <v>191</v>
      </c>
      <c r="C141">
        <v>27</v>
      </c>
      <c r="D141" t="s">
        <v>47</v>
      </c>
      <c r="E141" t="s">
        <v>28</v>
      </c>
      <c r="F141">
        <v>8</v>
      </c>
      <c r="G141">
        <v>0</v>
      </c>
      <c r="H141">
        <v>13.5</v>
      </c>
      <c r="I141">
        <v>1.3</v>
      </c>
      <c r="J141">
        <v>3</v>
      </c>
      <c r="K141">
        <v>0.41699999999999998</v>
      </c>
      <c r="L141">
        <v>0.9</v>
      </c>
      <c r="M141">
        <v>2.6</v>
      </c>
      <c r="N141">
        <v>0.33300000000000002</v>
      </c>
      <c r="O141">
        <v>0.4</v>
      </c>
      <c r="P141">
        <v>0.4</v>
      </c>
      <c r="Q141">
        <v>1</v>
      </c>
      <c r="R141">
        <v>0.56299999999999994</v>
      </c>
      <c r="S141">
        <v>0.1</v>
      </c>
      <c r="T141">
        <v>0.1</v>
      </c>
      <c r="U141">
        <v>1</v>
      </c>
      <c r="V141">
        <v>0</v>
      </c>
      <c r="W141">
        <v>1.5</v>
      </c>
      <c r="X141">
        <v>1.5</v>
      </c>
      <c r="Y141">
        <v>0.5</v>
      </c>
      <c r="Z141">
        <v>0.1</v>
      </c>
      <c r="AA141">
        <v>0.1</v>
      </c>
      <c r="AB141">
        <v>0.4</v>
      </c>
      <c r="AC141">
        <v>1.4</v>
      </c>
      <c r="AD141">
        <v>3.5</v>
      </c>
      <c r="AE141" t="s">
        <v>33</v>
      </c>
    </row>
    <row r="142" spans="1:31" x14ac:dyDescent="0.3">
      <c r="A142">
        <v>141</v>
      </c>
      <c r="B142" t="s">
        <v>192</v>
      </c>
      <c r="C142">
        <v>22</v>
      </c>
      <c r="D142" t="s">
        <v>32</v>
      </c>
      <c r="E142" t="s">
        <v>36</v>
      </c>
      <c r="F142">
        <v>3</v>
      </c>
      <c r="G142">
        <v>1</v>
      </c>
      <c r="H142">
        <v>10</v>
      </c>
      <c r="I142">
        <v>1.3</v>
      </c>
      <c r="J142">
        <v>4.3</v>
      </c>
      <c r="K142">
        <v>0.308</v>
      </c>
      <c r="L142">
        <v>0.7</v>
      </c>
      <c r="M142">
        <v>2.2999999999999998</v>
      </c>
      <c r="N142">
        <v>0.28599999999999998</v>
      </c>
      <c r="O142">
        <v>0.7</v>
      </c>
      <c r="P142">
        <v>2</v>
      </c>
      <c r="Q142">
        <v>0.33300000000000002</v>
      </c>
      <c r="R142">
        <v>0.38500000000000001</v>
      </c>
      <c r="S142">
        <v>0</v>
      </c>
      <c r="T142">
        <v>0</v>
      </c>
      <c r="V142">
        <v>0.3</v>
      </c>
      <c r="W142">
        <v>0.3</v>
      </c>
      <c r="X142">
        <v>0.7</v>
      </c>
      <c r="Y142">
        <v>1.3</v>
      </c>
      <c r="Z142">
        <v>0.3</v>
      </c>
      <c r="AA142">
        <v>0</v>
      </c>
      <c r="AB142">
        <v>0</v>
      </c>
      <c r="AC142">
        <v>1.3</v>
      </c>
      <c r="AD142">
        <v>3.3</v>
      </c>
      <c r="AE142" t="s">
        <v>33</v>
      </c>
    </row>
    <row r="143" spans="1:31" x14ac:dyDescent="0.3">
      <c r="A143">
        <v>142</v>
      </c>
      <c r="B143" t="s">
        <v>193</v>
      </c>
      <c r="C143">
        <v>23</v>
      </c>
      <c r="D143" t="s">
        <v>69</v>
      </c>
      <c r="E143" t="s">
        <v>41</v>
      </c>
      <c r="F143">
        <v>16</v>
      </c>
      <c r="G143">
        <v>0</v>
      </c>
      <c r="H143">
        <v>13.8</v>
      </c>
      <c r="I143">
        <v>1.1000000000000001</v>
      </c>
      <c r="J143">
        <v>2.2999999999999998</v>
      </c>
      <c r="K143">
        <v>0.48599999999999999</v>
      </c>
      <c r="L143">
        <v>0.8</v>
      </c>
      <c r="M143">
        <v>1.9</v>
      </c>
      <c r="N143">
        <v>0.433</v>
      </c>
      <c r="O143">
        <v>0.3</v>
      </c>
      <c r="P143">
        <v>0.4</v>
      </c>
      <c r="Q143">
        <v>0.71399999999999997</v>
      </c>
      <c r="R143">
        <v>0.66200000000000003</v>
      </c>
      <c r="S143">
        <v>0.3</v>
      </c>
      <c r="T143">
        <v>0.3</v>
      </c>
      <c r="U143">
        <v>1</v>
      </c>
      <c r="V143">
        <v>0.3</v>
      </c>
      <c r="W143">
        <v>1.4</v>
      </c>
      <c r="X143">
        <v>1.7</v>
      </c>
      <c r="Y143">
        <v>0.4</v>
      </c>
      <c r="Z143">
        <v>0.3</v>
      </c>
      <c r="AA143">
        <v>0.1</v>
      </c>
      <c r="AB143">
        <v>0.5</v>
      </c>
      <c r="AC143">
        <v>1.9</v>
      </c>
      <c r="AD143">
        <v>3.3</v>
      </c>
      <c r="AE143" t="s">
        <v>33</v>
      </c>
    </row>
    <row r="144" spans="1:31" x14ac:dyDescent="0.3">
      <c r="A144">
        <v>143</v>
      </c>
      <c r="B144" t="s">
        <v>194</v>
      </c>
      <c r="C144">
        <v>27</v>
      </c>
      <c r="D144" t="s">
        <v>69</v>
      </c>
      <c r="E144" t="s">
        <v>50</v>
      </c>
      <c r="F144">
        <v>16</v>
      </c>
      <c r="G144">
        <v>0</v>
      </c>
      <c r="H144">
        <v>9.6</v>
      </c>
      <c r="I144">
        <v>0.9</v>
      </c>
      <c r="J144">
        <v>1.9</v>
      </c>
      <c r="K144">
        <v>0.5</v>
      </c>
      <c r="L144">
        <v>0.5</v>
      </c>
      <c r="M144">
        <v>0.9</v>
      </c>
      <c r="N144">
        <v>0.53300000000000003</v>
      </c>
      <c r="O144">
        <v>0.4</v>
      </c>
      <c r="P144">
        <v>0.9</v>
      </c>
      <c r="Q144">
        <v>0.46700000000000003</v>
      </c>
      <c r="R144">
        <v>0.63300000000000001</v>
      </c>
      <c r="S144">
        <v>0.6</v>
      </c>
      <c r="T144">
        <v>0.8</v>
      </c>
      <c r="U144">
        <v>0.83299999999999996</v>
      </c>
      <c r="V144">
        <v>0.4</v>
      </c>
      <c r="W144">
        <v>1.2</v>
      </c>
      <c r="X144">
        <v>1.6</v>
      </c>
      <c r="Y144">
        <v>0.2</v>
      </c>
      <c r="Z144">
        <v>0.3</v>
      </c>
      <c r="AA144">
        <v>0.4</v>
      </c>
      <c r="AB144">
        <v>0.4</v>
      </c>
      <c r="AC144">
        <v>1.4</v>
      </c>
      <c r="AD144">
        <v>3</v>
      </c>
      <c r="AE144" t="s">
        <v>33</v>
      </c>
    </row>
    <row r="145" spans="1:31" x14ac:dyDescent="0.3">
      <c r="A145">
        <v>144</v>
      </c>
      <c r="B145" t="s">
        <v>195</v>
      </c>
      <c r="C145">
        <v>36</v>
      </c>
      <c r="D145" t="s">
        <v>59</v>
      </c>
      <c r="E145" t="s">
        <v>36</v>
      </c>
      <c r="F145">
        <v>1</v>
      </c>
      <c r="G145">
        <v>0</v>
      </c>
      <c r="H145">
        <v>4</v>
      </c>
      <c r="I145">
        <v>1</v>
      </c>
      <c r="J145">
        <v>2</v>
      </c>
      <c r="K145">
        <v>0.5</v>
      </c>
      <c r="L145">
        <v>1</v>
      </c>
      <c r="M145">
        <v>1</v>
      </c>
      <c r="N145">
        <v>1</v>
      </c>
      <c r="O145">
        <v>0</v>
      </c>
      <c r="P145">
        <v>1</v>
      </c>
      <c r="Q145">
        <v>0</v>
      </c>
      <c r="R145">
        <v>0.75</v>
      </c>
      <c r="S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3</v>
      </c>
      <c r="AE145" t="s">
        <v>33</v>
      </c>
    </row>
    <row r="146" spans="1:31" x14ac:dyDescent="0.3">
      <c r="A146">
        <v>145</v>
      </c>
      <c r="B146" t="s">
        <v>196</v>
      </c>
      <c r="C146">
        <v>24</v>
      </c>
      <c r="D146" t="s">
        <v>49</v>
      </c>
      <c r="E146" t="s">
        <v>28</v>
      </c>
      <c r="F146">
        <v>5</v>
      </c>
      <c r="G146">
        <v>0</v>
      </c>
      <c r="H146">
        <v>6</v>
      </c>
      <c r="I146">
        <v>1</v>
      </c>
      <c r="J146">
        <v>2</v>
      </c>
      <c r="K146">
        <v>0.5</v>
      </c>
      <c r="L146">
        <v>0.2</v>
      </c>
      <c r="M146">
        <v>1</v>
      </c>
      <c r="N146">
        <v>0.2</v>
      </c>
      <c r="O146">
        <v>0.8</v>
      </c>
      <c r="P146">
        <v>1</v>
      </c>
      <c r="Q146">
        <v>0.8</v>
      </c>
      <c r="R146">
        <v>0.55000000000000004</v>
      </c>
      <c r="S146">
        <v>0.8</v>
      </c>
      <c r="T146">
        <v>0.8</v>
      </c>
      <c r="U146">
        <v>1</v>
      </c>
      <c r="V146">
        <v>0.8</v>
      </c>
      <c r="W146">
        <v>0.8</v>
      </c>
      <c r="X146">
        <v>1.6</v>
      </c>
      <c r="Y146">
        <v>0.4</v>
      </c>
      <c r="Z146">
        <v>0.2</v>
      </c>
      <c r="AA146">
        <v>0</v>
      </c>
      <c r="AB146">
        <v>0.2</v>
      </c>
      <c r="AC146">
        <v>0.6</v>
      </c>
      <c r="AD146">
        <v>3</v>
      </c>
      <c r="AE146" t="s">
        <v>33</v>
      </c>
    </row>
    <row r="147" spans="1:31" x14ac:dyDescent="0.3">
      <c r="A147">
        <v>146</v>
      </c>
      <c r="B147" t="s">
        <v>197</v>
      </c>
      <c r="C147">
        <v>21</v>
      </c>
      <c r="D147" t="s">
        <v>69</v>
      </c>
      <c r="E147" t="s">
        <v>28</v>
      </c>
      <c r="F147">
        <v>12</v>
      </c>
      <c r="G147">
        <v>0</v>
      </c>
      <c r="H147">
        <v>9.8000000000000007</v>
      </c>
      <c r="I147">
        <v>1.1000000000000001</v>
      </c>
      <c r="J147">
        <v>2.8</v>
      </c>
      <c r="K147">
        <v>0.38200000000000001</v>
      </c>
      <c r="L147">
        <v>0.7</v>
      </c>
      <c r="M147">
        <v>1.7</v>
      </c>
      <c r="N147">
        <v>0.4</v>
      </c>
      <c r="O147">
        <v>0.4</v>
      </c>
      <c r="P147">
        <v>1.2</v>
      </c>
      <c r="Q147">
        <v>0.35699999999999998</v>
      </c>
      <c r="R147">
        <v>0.5</v>
      </c>
      <c r="S147">
        <v>0.2</v>
      </c>
      <c r="T147">
        <v>0.3</v>
      </c>
      <c r="U147">
        <v>0.5</v>
      </c>
      <c r="V147">
        <v>0.2</v>
      </c>
      <c r="W147">
        <v>1.6</v>
      </c>
      <c r="X147">
        <v>1.8</v>
      </c>
      <c r="Y147">
        <v>0.7</v>
      </c>
      <c r="Z147">
        <v>0.2</v>
      </c>
      <c r="AA147">
        <v>0.2</v>
      </c>
      <c r="AB147">
        <v>0.6</v>
      </c>
      <c r="AC147">
        <v>0.8</v>
      </c>
      <c r="AD147">
        <v>3</v>
      </c>
      <c r="AE147" t="s">
        <v>33</v>
      </c>
    </row>
    <row r="148" spans="1:31" x14ac:dyDescent="0.3">
      <c r="A148">
        <v>147</v>
      </c>
      <c r="B148" t="s">
        <v>198</v>
      </c>
      <c r="C148">
        <v>30</v>
      </c>
      <c r="D148" t="s">
        <v>35</v>
      </c>
      <c r="E148" t="s">
        <v>28</v>
      </c>
      <c r="F148">
        <v>11</v>
      </c>
      <c r="G148">
        <v>0</v>
      </c>
      <c r="H148">
        <v>8.1999999999999993</v>
      </c>
      <c r="I148">
        <v>1.2</v>
      </c>
      <c r="J148">
        <v>2.8</v>
      </c>
      <c r="K148">
        <v>0.41899999999999998</v>
      </c>
      <c r="L148">
        <v>0.3</v>
      </c>
      <c r="M148">
        <v>1.3</v>
      </c>
      <c r="N148">
        <v>0.214</v>
      </c>
      <c r="O148">
        <v>0.9</v>
      </c>
      <c r="P148">
        <v>1.5</v>
      </c>
      <c r="Q148">
        <v>0.58799999999999997</v>
      </c>
      <c r="R148">
        <v>0.46800000000000003</v>
      </c>
      <c r="S148">
        <v>0.3</v>
      </c>
      <c r="T148">
        <v>0.4</v>
      </c>
      <c r="U148">
        <v>0.75</v>
      </c>
      <c r="V148">
        <v>0.5</v>
      </c>
      <c r="W148">
        <v>2</v>
      </c>
      <c r="X148">
        <v>2.5</v>
      </c>
      <c r="Y148">
        <v>0.5</v>
      </c>
      <c r="Z148">
        <v>0.6</v>
      </c>
      <c r="AA148">
        <v>0.1</v>
      </c>
      <c r="AB148">
        <v>0.5</v>
      </c>
      <c r="AC148">
        <v>0.5</v>
      </c>
      <c r="AD148">
        <v>2.9</v>
      </c>
      <c r="AE148" t="s">
        <v>33</v>
      </c>
    </row>
    <row r="149" spans="1:31" x14ac:dyDescent="0.3">
      <c r="A149">
        <v>148</v>
      </c>
      <c r="B149" t="s">
        <v>199</v>
      </c>
      <c r="C149">
        <v>28</v>
      </c>
      <c r="D149" t="s">
        <v>78</v>
      </c>
      <c r="E149" t="s">
        <v>41</v>
      </c>
      <c r="F149">
        <v>4</v>
      </c>
      <c r="G149">
        <v>0</v>
      </c>
      <c r="H149">
        <v>17.3</v>
      </c>
      <c r="I149">
        <v>0.8</v>
      </c>
      <c r="J149">
        <v>2.2999999999999998</v>
      </c>
      <c r="K149">
        <v>0.33300000000000002</v>
      </c>
      <c r="L149">
        <v>0.3</v>
      </c>
      <c r="M149">
        <v>1.5</v>
      </c>
      <c r="N149">
        <v>0.16700000000000001</v>
      </c>
      <c r="O149">
        <v>0.5</v>
      </c>
      <c r="P149">
        <v>0.8</v>
      </c>
      <c r="Q149">
        <v>0.66700000000000004</v>
      </c>
      <c r="R149">
        <v>0.38900000000000001</v>
      </c>
      <c r="S149">
        <v>1</v>
      </c>
      <c r="T149">
        <v>1</v>
      </c>
      <c r="U149">
        <v>1</v>
      </c>
      <c r="V149">
        <v>0.8</v>
      </c>
      <c r="W149">
        <v>2.5</v>
      </c>
      <c r="X149">
        <v>3.3</v>
      </c>
      <c r="Y149">
        <v>1.5</v>
      </c>
      <c r="Z149">
        <v>0.5</v>
      </c>
      <c r="AA149">
        <v>0.5</v>
      </c>
      <c r="AB149">
        <v>0.5</v>
      </c>
      <c r="AC149">
        <v>2</v>
      </c>
      <c r="AD149">
        <v>2.8</v>
      </c>
      <c r="AE149" t="s">
        <v>33</v>
      </c>
    </row>
    <row r="150" spans="1:31" x14ac:dyDescent="0.3">
      <c r="A150">
        <v>149</v>
      </c>
      <c r="B150" t="s">
        <v>200</v>
      </c>
      <c r="C150">
        <v>25</v>
      </c>
      <c r="D150" t="s">
        <v>57</v>
      </c>
      <c r="E150" t="s">
        <v>50</v>
      </c>
      <c r="F150">
        <v>5</v>
      </c>
      <c r="G150">
        <v>0</v>
      </c>
      <c r="H150">
        <v>10.6</v>
      </c>
      <c r="I150">
        <v>1</v>
      </c>
      <c r="J150">
        <v>1.6</v>
      </c>
      <c r="K150">
        <v>0.625</v>
      </c>
      <c r="L150">
        <v>0</v>
      </c>
      <c r="M150">
        <v>0</v>
      </c>
      <c r="O150">
        <v>1</v>
      </c>
      <c r="P150">
        <v>1.6</v>
      </c>
      <c r="Q150">
        <v>0.625</v>
      </c>
      <c r="R150">
        <v>0.625</v>
      </c>
      <c r="S150">
        <v>0.8</v>
      </c>
      <c r="T150">
        <v>1.2</v>
      </c>
      <c r="U150">
        <v>0.66700000000000004</v>
      </c>
      <c r="V150">
        <v>1.4</v>
      </c>
      <c r="W150">
        <v>1.6</v>
      </c>
      <c r="X150">
        <v>3</v>
      </c>
      <c r="Y150">
        <v>0.2</v>
      </c>
      <c r="Z150">
        <v>1</v>
      </c>
      <c r="AA150">
        <v>0.6</v>
      </c>
      <c r="AB150">
        <v>1</v>
      </c>
      <c r="AC150">
        <v>1.6</v>
      </c>
      <c r="AD150">
        <v>2.8</v>
      </c>
      <c r="AE150" t="s">
        <v>33</v>
      </c>
    </row>
    <row r="151" spans="1:31" x14ac:dyDescent="0.3">
      <c r="A151">
        <v>150</v>
      </c>
      <c r="B151" t="s">
        <v>201</v>
      </c>
      <c r="C151">
        <v>26</v>
      </c>
      <c r="D151" t="s">
        <v>32</v>
      </c>
      <c r="E151" t="s">
        <v>50</v>
      </c>
      <c r="F151">
        <v>5</v>
      </c>
      <c r="G151">
        <v>0</v>
      </c>
      <c r="H151">
        <v>11.6</v>
      </c>
      <c r="I151">
        <v>1.2</v>
      </c>
      <c r="J151">
        <v>1.2</v>
      </c>
      <c r="K151">
        <v>1</v>
      </c>
      <c r="L151">
        <v>0</v>
      </c>
      <c r="M151">
        <v>0</v>
      </c>
      <c r="O151">
        <v>1.2</v>
      </c>
      <c r="P151">
        <v>1.2</v>
      </c>
      <c r="Q151">
        <v>1</v>
      </c>
      <c r="R151">
        <v>1</v>
      </c>
      <c r="S151">
        <v>0.4</v>
      </c>
      <c r="T151">
        <v>0.6</v>
      </c>
      <c r="U151">
        <v>0.66700000000000004</v>
      </c>
      <c r="V151">
        <v>2.2000000000000002</v>
      </c>
      <c r="W151">
        <v>1.8</v>
      </c>
      <c r="X151">
        <v>4</v>
      </c>
      <c r="Y151">
        <v>0.2</v>
      </c>
      <c r="Z151">
        <v>0</v>
      </c>
      <c r="AA151">
        <v>0.2</v>
      </c>
      <c r="AB151">
        <v>1</v>
      </c>
      <c r="AC151">
        <v>1</v>
      </c>
      <c r="AD151">
        <v>2.8</v>
      </c>
      <c r="AE151" t="s">
        <v>33</v>
      </c>
    </row>
    <row r="152" spans="1:31" x14ac:dyDescent="0.3">
      <c r="A152">
        <v>151</v>
      </c>
      <c r="B152" t="s">
        <v>202</v>
      </c>
      <c r="C152">
        <v>28</v>
      </c>
      <c r="D152" t="s">
        <v>38</v>
      </c>
      <c r="E152" t="s">
        <v>36</v>
      </c>
      <c r="F152">
        <v>5</v>
      </c>
      <c r="G152">
        <v>0</v>
      </c>
      <c r="H152">
        <v>19.8</v>
      </c>
      <c r="I152">
        <v>1</v>
      </c>
      <c r="J152">
        <v>2.8</v>
      </c>
      <c r="K152">
        <v>0.35699999999999998</v>
      </c>
      <c r="L152">
        <v>0.8</v>
      </c>
      <c r="M152">
        <v>2.6</v>
      </c>
      <c r="N152">
        <v>0.308</v>
      </c>
      <c r="O152">
        <v>0.2</v>
      </c>
      <c r="P152">
        <v>0.2</v>
      </c>
      <c r="Q152">
        <v>1</v>
      </c>
      <c r="R152">
        <v>0.5</v>
      </c>
      <c r="S152">
        <v>0</v>
      </c>
      <c r="T152">
        <v>0</v>
      </c>
      <c r="V152">
        <v>0</v>
      </c>
      <c r="W152">
        <v>1</v>
      </c>
      <c r="X152">
        <v>1</v>
      </c>
      <c r="Y152">
        <v>1</v>
      </c>
      <c r="Z152">
        <v>0.2</v>
      </c>
      <c r="AA152">
        <v>0.4</v>
      </c>
      <c r="AB152">
        <v>0.2</v>
      </c>
      <c r="AC152">
        <v>1.6</v>
      </c>
      <c r="AD152">
        <v>2.8</v>
      </c>
      <c r="AE152" t="s">
        <v>33</v>
      </c>
    </row>
    <row r="153" spans="1:31" x14ac:dyDescent="0.3">
      <c r="A153">
        <v>152</v>
      </c>
      <c r="B153" t="s">
        <v>203</v>
      </c>
      <c r="C153">
        <v>20</v>
      </c>
      <c r="D153" t="s">
        <v>55</v>
      </c>
      <c r="E153" t="s">
        <v>36</v>
      </c>
      <c r="F153">
        <v>3</v>
      </c>
      <c r="G153">
        <v>0</v>
      </c>
      <c r="H153">
        <v>5.3</v>
      </c>
      <c r="I153">
        <v>1</v>
      </c>
      <c r="J153">
        <v>2.7</v>
      </c>
      <c r="K153">
        <v>0.375</v>
      </c>
      <c r="L153">
        <v>0.3</v>
      </c>
      <c r="M153">
        <v>0.7</v>
      </c>
      <c r="N153">
        <v>0.5</v>
      </c>
      <c r="O153">
        <v>0.7</v>
      </c>
      <c r="P153">
        <v>2</v>
      </c>
      <c r="Q153">
        <v>0.33300000000000002</v>
      </c>
      <c r="R153">
        <v>0.438</v>
      </c>
      <c r="S153">
        <v>0.3</v>
      </c>
      <c r="T153">
        <v>0.7</v>
      </c>
      <c r="U153">
        <v>0.5</v>
      </c>
      <c r="V153">
        <v>0</v>
      </c>
      <c r="W153">
        <v>0.7</v>
      </c>
      <c r="X153">
        <v>0.7</v>
      </c>
      <c r="Y153">
        <v>2.2999999999999998</v>
      </c>
      <c r="Z153">
        <v>0</v>
      </c>
      <c r="AA153">
        <v>0</v>
      </c>
      <c r="AB153">
        <v>0</v>
      </c>
      <c r="AC153">
        <v>0.3</v>
      </c>
      <c r="AD153">
        <v>2.7</v>
      </c>
      <c r="AE153" t="s">
        <v>33</v>
      </c>
    </row>
    <row r="154" spans="1:31" x14ac:dyDescent="0.3">
      <c r="A154">
        <v>153</v>
      </c>
      <c r="B154" t="s">
        <v>204</v>
      </c>
      <c r="C154">
        <v>26</v>
      </c>
      <c r="D154" t="s">
        <v>55</v>
      </c>
      <c r="E154" t="s">
        <v>50</v>
      </c>
      <c r="F154">
        <v>5</v>
      </c>
      <c r="G154">
        <v>0</v>
      </c>
      <c r="H154">
        <v>3.8</v>
      </c>
      <c r="I154">
        <v>1.2</v>
      </c>
      <c r="J154">
        <v>1.2</v>
      </c>
      <c r="K154">
        <v>1</v>
      </c>
      <c r="L154">
        <v>0.2</v>
      </c>
      <c r="M154">
        <v>0.2</v>
      </c>
      <c r="N154">
        <v>1</v>
      </c>
      <c r="O154">
        <v>1</v>
      </c>
      <c r="P154">
        <v>1</v>
      </c>
      <c r="Q154">
        <v>1</v>
      </c>
      <c r="R154">
        <v>1.083</v>
      </c>
      <c r="S154">
        <v>0</v>
      </c>
      <c r="T154">
        <v>0</v>
      </c>
      <c r="V154">
        <v>0.6</v>
      </c>
      <c r="W154">
        <v>0</v>
      </c>
      <c r="X154">
        <v>0.6</v>
      </c>
      <c r="Y154">
        <v>0</v>
      </c>
      <c r="Z154">
        <v>0</v>
      </c>
      <c r="AA154">
        <v>0</v>
      </c>
      <c r="AB154">
        <v>0</v>
      </c>
      <c r="AC154">
        <v>0.2</v>
      </c>
      <c r="AD154">
        <v>2.6</v>
      </c>
      <c r="AE154" t="s">
        <v>33</v>
      </c>
    </row>
    <row r="155" spans="1:31" x14ac:dyDescent="0.3">
      <c r="A155">
        <v>154</v>
      </c>
      <c r="B155" t="s">
        <v>205</v>
      </c>
      <c r="C155">
        <v>22</v>
      </c>
      <c r="D155" t="s">
        <v>61</v>
      </c>
      <c r="E155" t="s">
        <v>28</v>
      </c>
      <c r="F155">
        <v>10</v>
      </c>
      <c r="G155">
        <v>0</v>
      </c>
      <c r="H155">
        <v>7.2</v>
      </c>
      <c r="I155">
        <v>0.9</v>
      </c>
      <c r="J155">
        <v>1.7</v>
      </c>
      <c r="K155">
        <v>0.52900000000000003</v>
      </c>
      <c r="L155">
        <v>0.4</v>
      </c>
      <c r="M155">
        <v>1</v>
      </c>
      <c r="N155">
        <v>0.4</v>
      </c>
      <c r="O155">
        <v>0.5</v>
      </c>
      <c r="P155">
        <v>0.7</v>
      </c>
      <c r="Q155">
        <v>0.71399999999999997</v>
      </c>
      <c r="R155">
        <v>0.64700000000000002</v>
      </c>
      <c r="S155">
        <v>0.4</v>
      </c>
      <c r="T155">
        <v>0.6</v>
      </c>
      <c r="U155">
        <v>0.66700000000000004</v>
      </c>
      <c r="V155">
        <v>0.3</v>
      </c>
      <c r="W155">
        <v>0.9</v>
      </c>
      <c r="X155">
        <v>1.2</v>
      </c>
      <c r="Y155">
        <v>0.8</v>
      </c>
      <c r="Z155">
        <v>0.3</v>
      </c>
      <c r="AA155">
        <v>0.1</v>
      </c>
      <c r="AB155">
        <v>0.6</v>
      </c>
      <c r="AC155">
        <v>1</v>
      </c>
      <c r="AD155">
        <v>2.6</v>
      </c>
      <c r="AE155" t="s">
        <v>33</v>
      </c>
    </row>
    <row r="156" spans="1:31" x14ac:dyDescent="0.3">
      <c r="A156">
        <v>155</v>
      </c>
      <c r="B156" t="s">
        <v>206</v>
      </c>
      <c r="C156">
        <v>31</v>
      </c>
      <c r="D156" t="s">
        <v>40</v>
      </c>
      <c r="E156" t="s">
        <v>41</v>
      </c>
      <c r="F156">
        <v>6</v>
      </c>
      <c r="G156">
        <v>0</v>
      </c>
      <c r="H156">
        <v>6.5</v>
      </c>
      <c r="I156">
        <v>0.7</v>
      </c>
      <c r="J156">
        <v>1.7</v>
      </c>
      <c r="K156">
        <v>0.4</v>
      </c>
      <c r="L156">
        <v>0.2</v>
      </c>
      <c r="M156">
        <v>0.8</v>
      </c>
      <c r="N156">
        <v>0.2</v>
      </c>
      <c r="O156">
        <v>0.5</v>
      </c>
      <c r="P156">
        <v>0.8</v>
      </c>
      <c r="Q156">
        <v>0.6</v>
      </c>
      <c r="R156">
        <v>0.45</v>
      </c>
      <c r="S156">
        <v>1</v>
      </c>
      <c r="T156">
        <v>1</v>
      </c>
      <c r="U156">
        <v>1</v>
      </c>
      <c r="V156">
        <v>0.2</v>
      </c>
      <c r="W156">
        <v>1.3</v>
      </c>
      <c r="X156">
        <v>1.5</v>
      </c>
      <c r="Y156">
        <v>0.3</v>
      </c>
      <c r="Z156">
        <v>0.7</v>
      </c>
      <c r="AA156">
        <v>0</v>
      </c>
      <c r="AB156">
        <v>0.3</v>
      </c>
      <c r="AC156">
        <v>0.3</v>
      </c>
      <c r="AD156">
        <v>2.5</v>
      </c>
      <c r="AE156" t="s">
        <v>33</v>
      </c>
    </row>
    <row r="157" spans="1:31" x14ac:dyDescent="0.3">
      <c r="A157">
        <v>156</v>
      </c>
      <c r="B157" t="s">
        <v>207</v>
      </c>
      <c r="C157">
        <v>23</v>
      </c>
      <c r="D157" t="s">
        <v>38</v>
      </c>
      <c r="E157" t="s">
        <v>52</v>
      </c>
      <c r="F157">
        <v>2</v>
      </c>
      <c r="G157">
        <v>0</v>
      </c>
      <c r="H157">
        <v>2</v>
      </c>
      <c r="I157">
        <v>1</v>
      </c>
      <c r="J157">
        <v>2.5</v>
      </c>
      <c r="K157">
        <v>0.4</v>
      </c>
      <c r="L157">
        <v>0.5</v>
      </c>
      <c r="M157">
        <v>2</v>
      </c>
      <c r="N157">
        <v>0.25</v>
      </c>
      <c r="O157">
        <v>0.5</v>
      </c>
      <c r="P157">
        <v>0.5</v>
      </c>
      <c r="Q157">
        <v>1</v>
      </c>
      <c r="R157">
        <v>0.5</v>
      </c>
      <c r="S157">
        <v>0</v>
      </c>
      <c r="T157">
        <v>0</v>
      </c>
      <c r="V157">
        <v>1</v>
      </c>
      <c r="W157">
        <v>0.5</v>
      </c>
      <c r="X157">
        <v>1.5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2.5</v>
      </c>
      <c r="AE157" t="s">
        <v>33</v>
      </c>
    </row>
    <row r="158" spans="1:31" x14ac:dyDescent="0.3">
      <c r="A158">
        <v>157</v>
      </c>
      <c r="B158" t="s">
        <v>208</v>
      </c>
      <c r="C158">
        <v>25</v>
      </c>
      <c r="D158" t="s">
        <v>47</v>
      </c>
      <c r="E158" t="s">
        <v>50</v>
      </c>
      <c r="F158">
        <v>4</v>
      </c>
      <c r="G158">
        <v>0</v>
      </c>
      <c r="H158">
        <v>3.3</v>
      </c>
      <c r="I158">
        <v>1.3</v>
      </c>
      <c r="J158">
        <v>1.5</v>
      </c>
      <c r="K158">
        <v>0.83299999999999996</v>
      </c>
      <c r="L158">
        <v>0</v>
      </c>
      <c r="M158">
        <v>0</v>
      </c>
      <c r="O158">
        <v>1.3</v>
      </c>
      <c r="P158">
        <v>1.5</v>
      </c>
      <c r="Q158">
        <v>0.83299999999999996</v>
      </c>
      <c r="R158">
        <v>0.83299999999999996</v>
      </c>
      <c r="S158">
        <v>0</v>
      </c>
      <c r="T158">
        <v>0</v>
      </c>
      <c r="V158">
        <v>0.5</v>
      </c>
      <c r="W158">
        <v>0</v>
      </c>
      <c r="X158">
        <v>0.5</v>
      </c>
      <c r="Y158">
        <v>0.5</v>
      </c>
      <c r="Z158">
        <v>0.3</v>
      </c>
      <c r="AA158">
        <v>0</v>
      </c>
      <c r="AB158">
        <v>0</v>
      </c>
      <c r="AC158">
        <v>0.5</v>
      </c>
      <c r="AD158">
        <v>2.5</v>
      </c>
      <c r="AE158" t="s">
        <v>33</v>
      </c>
    </row>
    <row r="159" spans="1:31" x14ac:dyDescent="0.3">
      <c r="A159">
        <v>158</v>
      </c>
      <c r="B159" t="s">
        <v>209</v>
      </c>
      <c r="C159">
        <v>22</v>
      </c>
      <c r="D159" t="s">
        <v>35</v>
      </c>
      <c r="E159" t="s">
        <v>28</v>
      </c>
      <c r="F159">
        <v>15</v>
      </c>
      <c r="G159">
        <v>0</v>
      </c>
      <c r="H159">
        <v>8.5</v>
      </c>
      <c r="I159">
        <v>0.9</v>
      </c>
      <c r="J159">
        <v>2.1</v>
      </c>
      <c r="K159">
        <v>0.40600000000000003</v>
      </c>
      <c r="L159">
        <v>0.5</v>
      </c>
      <c r="M159">
        <v>1.5</v>
      </c>
      <c r="N159">
        <v>0.318</v>
      </c>
      <c r="O159">
        <v>0.4</v>
      </c>
      <c r="P159">
        <v>0.7</v>
      </c>
      <c r="Q159">
        <v>0.6</v>
      </c>
      <c r="R159">
        <v>0.51600000000000001</v>
      </c>
      <c r="S159">
        <v>0.3</v>
      </c>
      <c r="T159">
        <v>0.6</v>
      </c>
      <c r="U159">
        <v>0.55600000000000005</v>
      </c>
      <c r="V159">
        <v>0.3</v>
      </c>
      <c r="W159">
        <v>1.5</v>
      </c>
      <c r="X159">
        <v>1.8</v>
      </c>
      <c r="Y159">
        <v>1.1000000000000001</v>
      </c>
      <c r="Z159">
        <v>0.5</v>
      </c>
      <c r="AA159">
        <v>0.1</v>
      </c>
      <c r="AB159">
        <v>0.8</v>
      </c>
      <c r="AC159">
        <v>1.9</v>
      </c>
      <c r="AD159">
        <v>2.5</v>
      </c>
      <c r="AE159" t="s">
        <v>33</v>
      </c>
    </row>
    <row r="160" spans="1:31" x14ac:dyDescent="0.3">
      <c r="A160">
        <v>159</v>
      </c>
      <c r="B160" t="s">
        <v>210</v>
      </c>
      <c r="C160">
        <v>23</v>
      </c>
      <c r="D160" t="s">
        <v>35</v>
      </c>
      <c r="E160" t="s">
        <v>52</v>
      </c>
      <c r="F160">
        <v>8</v>
      </c>
      <c r="G160">
        <v>0</v>
      </c>
      <c r="H160">
        <v>4.9000000000000004</v>
      </c>
      <c r="I160">
        <v>0.9</v>
      </c>
      <c r="J160">
        <v>1.1000000000000001</v>
      </c>
      <c r="K160">
        <v>0.77800000000000002</v>
      </c>
      <c r="L160">
        <v>0.4</v>
      </c>
      <c r="M160">
        <v>0.5</v>
      </c>
      <c r="N160">
        <v>0.75</v>
      </c>
      <c r="O160">
        <v>0.5</v>
      </c>
      <c r="P160">
        <v>0.6</v>
      </c>
      <c r="Q160">
        <v>0.8</v>
      </c>
      <c r="R160">
        <v>0.94399999999999995</v>
      </c>
      <c r="S160">
        <v>0.3</v>
      </c>
      <c r="T160">
        <v>0.3</v>
      </c>
      <c r="U160">
        <v>1</v>
      </c>
      <c r="V160">
        <v>0.3</v>
      </c>
      <c r="W160">
        <v>0.6</v>
      </c>
      <c r="X160">
        <v>0.9</v>
      </c>
      <c r="Y160">
        <v>0.5</v>
      </c>
      <c r="Z160">
        <v>0.1</v>
      </c>
      <c r="AA160">
        <v>0.1</v>
      </c>
      <c r="AB160">
        <v>0.6</v>
      </c>
      <c r="AC160">
        <v>0.3</v>
      </c>
      <c r="AD160">
        <v>2.4</v>
      </c>
      <c r="AE160" t="s">
        <v>33</v>
      </c>
    </row>
    <row r="161" spans="1:31" x14ac:dyDescent="0.3">
      <c r="A161">
        <v>160</v>
      </c>
      <c r="B161" t="s">
        <v>211</v>
      </c>
      <c r="C161">
        <v>27</v>
      </c>
      <c r="D161" t="s">
        <v>45</v>
      </c>
      <c r="E161" t="s">
        <v>41</v>
      </c>
      <c r="F161">
        <v>11</v>
      </c>
      <c r="G161">
        <v>0</v>
      </c>
      <c r="H161">
        <v>7.5</v>
      </c>
      <c r="I161">
        <v>0.8</v>
      </c>
      <c r="J161">
        <v>1.8</v>
      </c>
      <c r="K161">
        <v>0.45</v>
      </c>
      <c r="L161">
        <v>0.6</v>
      </c>
      <c r="M161">
        <v>1.4</v>
      </c>
      <c r="N161">
        <v>0.46700000000000003</v>
      </c>
      <c r="O161">
        <v>0.2</v>
      </c>
      <c r="P161">
        <v>0.5</v>
      </c>
      <c r="Q161">
        <v>0.4</v>
      </c>
      <c r="R161">
        <v>0.625</v>
      </c>
      <c r="S161">
        <v>0.1</v>
      </c>
      <c r="T161">
        <v>0.4</v>
      </c>
      <c r="U161">
        <v>0.25</v>
      </c>
      <c r="V161">
        <v>0</v>
      </c>
      <c r="W161">
        <v>0.4</v>
      </c>
      <c r="X161">
        <v>0.4</v>
      </c>
      <c r="Y161">
        <v>0.7</v>
      </c>
      <c r="Z161">
        <v>0.1</v>
      </c>
      <c r="AA161">
        <v>0</v>
      </c>
      <c r="AB161">
        <v>0.4</v>
      </c>
      <c r="AC161">
        <v>0.5</v>
      </c>
      <c r="AD161">
        <v>2.4</v>
      </c>
      <c r="AE161" t="s">
        <v>33</v>
      </c>
    </row>
    <row r="162" spans="1:31" x14ac:dyDescent="0.3">
      <c r="A162">
        <v>161</v>
      </c>
      <c r="B162" t="s">
        <v>212</v>
      </c>
      <c r="C162">
        <v>25</v>
      </c>
      <c r="D162" t="s">
        <v>59</v>
      </c>
      <c r="E162" t="s">
        <v>52</v>
      </c>
      <c r="F162">
        <v>3</v>
      </c>
      <c r="G162">
        <v>0</v>
      </c>
      <c r="H162">
        <v>4.3</v>
      </c>
      <c r="I162">
        <v>1</v>
      </c>
      <c r="J162">
        <v>2.2999999999999998</v>
      </c>
      <c r="K162">
        <v>0.42899999999999999</v>
      </c>
      <c r="L162">
        <v>0</v>
      </c>
      <c r="M162">
        <v>0.3</v>
      </c>
      <c r="N162">
        <v>0</v>
      </c>
      <c r="O162">
        <v>1</v>
      </c>
      <c r="P162">
        <v>2</v>
      </c>
      <c r="Q162">
        <v>0.5</v>
      </c>
      <c r="R162">
        <v>0.42899999999999999</v>
      </c>
      <c r="S162">
        <v>0.3</v>
      </c>
      <c r="T162">
        <v>0.7</v>
      </c>
      <c r="U162">
        <v>0.5</v>
      </c>
      <c r="V162">
        <v>0</v>
      </c>
      <c r="W162">
        <v>0.7</v>
      </c>
      <c r="X162">
        <v>0.7</v>
      </c>
      <c r="Y162">
        <v>1.3</v>
      </c>
      <c r="Z162">
        <v>1</v>
      </c>
      <c r="AA162">
        <v>0</v>
      </c>
      <c r="AB162">
        <v>0</v>
      </c>
      <c r="AC162">
        <v>0</v>
      </c>
      <c r="AD162">
        <v>2.2999999999999998</v>
      </c>
      <c r="AE162" t="s">
        <v>33</v>
      </c>
    </row>
    <row r="163" spans="1:31" x14ac:dyDescent="0.3">
      <c r="A163">
        <v>162</v>
      </c>
      <c r="B163" t="s">
        <v>213</v>
      </c>
      <c r="C163">
        <v>33</v>
      </c>
      <c r="D163" t="s">
        <v>40</v>
      </c>
      <c r="E163" t="s">
        <v>50</v>
      </c>
      <c r="F163">
        <v>3</v>
      </c>
      <c r="G163">
        <v>0</v>
      </c>
      <c r="H163">
        <v>9.6999999999999993</v>
      </c>
      <c r="I163">
        <v>1</v>
      </c>
      <c r="J163">
        <v>2</v>
      </c>
      <c r="K163">
        <v>0.5</v>
      </c>
      <c r="L163">
        <v>0</v>
      </c>
      <c r="M163">
        <v>0</v>
      </c>
      <c r="O163">
        <v>1</v>
      </c>
      <c r="P163">
        <v>2</v>
      </c>
      <c r="Q163">
        <v>0.5</v>
      </c>
      <c r="R163">
        <v>0.5</v>
      </c>
      <c r="S163">
        <v>0.3</v>
      </c>
      <c r="T163">
        <v>1</v>
      </c>
      <c r="U163">
        <v>0.33300000000000002</v>
      </c>
      <c r="V163">
        <v>0.7</v>
      </c>
      <c r="W163">
        <v>4.3</v>
      </c>
      <c r="X163">
        <v>5</v>
      </c>
      <c r="Y163">
        <v>0.3</v>
      </c>
      <c r="Z163">
        <v>0.3</v>
      </c>
      <c r="AA163">
        <v>0.7</v>
      </c>
      <c r="AB163">
        <v>0.7</v>
      </c>
      <c r="AC163">
        <v>0.7</v>
      </c>
      <c r="AD163">
        <v>2.2999999999999998</v>
      </c>
      <c r="AE163" t="s">
        <v>33</v>
      </c>
    </row>
    <row r="164" spans="1:31" x14ac:dyDescent="0.3">
      <c r="A164">
        <v>163</v>
      </c>
      <c r="B164" t="s">
        <v>214</v>
      </c>
      <c r="C164">
        <v>24</v>
      </c>
      <c r="D164" t="s">
        <v>43</v>
      </c>
      <c r="E164" t="s">
        <v>36</v>
      </c>
      <c r="F164">
        <v>5</v>
      </c>
      <c r="G164">
        <v>0</v>
      </c>
      <c r="H164">
        <v>10.199999999999999</v>
      </c>
      <c r="I164">
        <v>0.8</v>
      </c>
      <c r="J164">
        <v>2.8</v>
      </c>
      <c r="K164">
        <v>0.28599999999999998</v>
      </c>
      <c r="L164">
        <v>0</v>
      </c>
      <c r="M164">
        <v>1.2</v>
      </c>
      <c r="N164">
        <v>0</v>
      </c>
      <c r="O164">
        <v>0.8</v>
      </c>
      <c r="P164">
        <v>1.6</v>
      </c>
      <c r="Q164">
        <v>0.5</v>
      </c>
      <c r="R164">
        <v>0.28599999999999998</v>
      </c>
      <c r="S164">
        <v>0.6</v>
      </c>
      <c r="T164">
        <v>0.8</v>
      </c>
      <c r="U164">
        <v>0.75</v>
      </c>
      <c r="V164">
        <v>0.6</v>
      </c>
      <c r="W164">
        <v>0.8</v>
      </c>
      <c r="X164">
        <v>1.4</v>
      </c>
      <c r="Y164">
        <v>1.2</v>
      </c>
      <c r="Z164">
        <v>0</v>
      </c>
      <c r="AA164">
        <v>0.2</v>
      </c>
      <c r="AB164">
        <v>1.8</v>
      </c>
      <c r="AC164">
        <v>2.4</v>
      </c>
      <c r="AD164">
        <v>2.2000000000000002</v>
      </c>
      <c r="AE164" t="s">
        <v>33</v>
      </c>
    </row>
    <row r="165" spans="1:31" x14ac:dyDescent="0.3">
      <c r="A165">
        <v>164</v>
      </c>
      <c r="B165" t="s">
        <v>215</v>
      </c>
      <c r="C165">
        <v>23</v>
      </c>
      <c r="D165" t="s">
        <v>55</v>
      </c>
      <c r="E165" t="s">
        <v>41</v>
      </c>
      <c r="F165">
        <v>5</v>
      </c>
      <c r="G165">
        <v>0</v>
      </c>
      <c r="H165">
        <v>5.6</v>
      </c>
      <c r="I165">
        <v>0.8</v>
      </c>
      <c r="J165">
        <v>1</v>
      </c>
      <c r="K165">
        <v>0.8</v>
      </c>
      <c r="L165">
        <v>0</v>
      </c>
      <c r="M165">
        <v>0.2</v>
      </c>
      <c r="N165">
        <v>0</v>
      </c>
      <c r="O165">
        <v>0.8</v>
      </c>
      <c r="P165">
        <v>0.8</v>
      </c>
      <c r="Q165">
        <v>1</v>
      </c>
      <c r="R165">
        <v>0.8</v>
      </c>
      <c r="S165">
        <v>0.6</v>
      </c>
      <c r="T165">
        <v>0.8</v>
      </c>
      <c r="U165">
        <v>0.75</v>
      </c>
      <c r="V165">
        <v>0.4</v>
      </c>
      <c r="W165">
        <v>1</v>
      </c>
      <c r="X165">
        <v>1.4</v>
      </c>
      <c r="Y165">
        <v>0.2</v>
      </c>
      <c r="Z165">
        <v>0.4</v>
      </c>
      <c r="AA165">
        <v>0</v>
      </c>
      <c r="AB165">
        <v>0.2</v>
      </c>
      <c r="AC165">
        <v>0.4</v>
      </c>
      <c r="AD165">
        <v>2.2000000000000002</v>
      </c>
      <c r="AE165" t="s">
        <v>33</v>
      </c>
    </row>
    <row r="166" spans="1:31" x14ac:dyDescent="0.3">
      <c r="A166">
        <v>165</v>
      </c>
      <c r="B166" t="s">
        <v>216</v>
      </c>
      <c r="C166">
        <v>28</v>
      </c>
      <c r="D166" t="s">
        <v>61</v>
      </c>
      <c r="E166" t="s">
        <v>50</v>
      </c>
      <c r="F166">
        <v>12</v>
      </c>
      <c r="G166">
        <v>0</v>
      </c>
      <c r="H166">
        <v>10</v>
      </c>
      <c r="I166">
        <v>0.8</v>
      </c>
      <c r="J166">
        <v>1.9</v>
      </c>
      <c r="K166">
        <v>0.435</v>
      </c>
      <c r="L166">
        <v>0</v>
      </c>
      <c r="M166">
        <v>0</v>
      </c>
      <c r="O166">
        <v>0.8</v>
      </c>
      <c r="P166">
        <v>1.9</v>
      </c>
      <c r="Q166">
        <v>0.435</v>
      </c>
      <c r="R166">
        <v>0.435</v>
      </c>
      <c r="S166">
        <v>0.5</v>
      </c>
      <c r="T166">
        <v>0.7</v>
      </c>
      <c r="U166">
        <v>0.75</v>
      </c>
      <c r="V166">
        <v>1.4</v>
      </c>
      <c r="W166">
        <v>2.2000000000000002</v>
      </c>
      <c r="X166">
        <v>3.6</v>
      </c>
      <c r="Y166">
        <v>0.3</v>
      </c>
      <c r="Z166">
        <v>0.4</v>
      </c>
      <c r="AA166">
        <v>0.3</v>
      </c>
      <c r="AB166">
        <v>0.2</v>
      </c>
      <c r="AC166">
        <v>2.2999999999999998</v>
      </c>
      <c r="AD166">
        <v>2.2000000000000002</v>
      </c>
      <c r="AE166" t="s">
        <v>33</v>
      </c>
    </row>
    <row r="167" spans="1:31" x14ac:dyDescent="0.3">
      <c r="A167">
        <v>166</v>
      </c>
      <c r="B167" t="s">
        <v>217</v>
      </c>
      <c r="C167">
        <v>30</v>
      </c>
      <c r="D167" t="s">
        <v>45</v>
      </c>
      <c r="E167" t="s">
        <v>36</v>
      </c>
      <c r="F167">
        <v>14</v>
      </c>
      <c r="G167">
        <v>0</v>
      </c>
      <c r="H167">
        <v>7.3</v>
      </c>
      <c r="I167">
        <v>0.9</v>
      </c>
      <c r="J167">
        <v>2.6</v>
      </c>
      <c r="K167">
        <v>0.32400000000000001</v>
      </c>
      <c r="L167">
        <v>0.4</v>
      </c>
      <c r="M167">
        <v>1.5</v>
      </c>
      <c r="N167">
        <v>0.23799999999999999</v>
      </c>
      <c r="O167">
        <v>0.5</v>
      </c>
      <c r="P167">
        <v>1.1000000000000001</v>
      </c>
      <c r="Q167">
        <v>0.438</v>
      </c>
      <c r="R167">
        <v>0.39200000000000002</v>
      </c>
      <c r="S167">
        <v>0.1</v>
      </c>
      <c r="T167">
        <v>0.2</v>
      </c>
      <c r="U167">
        <v>0.33300000000000002</v>
      </c>
      <c r="V167">
        <v>0</v>
      </c>
      <c r="W167">
        <v>0.6</v>
      </c>
      <c r="X167">
        <v>0.6</v>
      </c>
      <c r="Y167">
        <v>0.6</v>
      </c>
      <c r="Z167">
        <v>0.4</v>
      </c>
      <c r="AA167">
        <v>0.1</v>
      </c>
      <c r="AB167">
        <v>0.5</v>
      </c>
      <c r="AC167">
        <v>1.6</v>
      </c>
      <c r="AD167">
        <v>2.1</v>
      </c>
      <c r="AE167" t="s">
        <v>33</v>
      </c>
    </row>
    <row r="168" spans="1:31" x14ac:dyDescent="0.3">
      <c r="A168">
        <v>167</v>
      </c>
      <c r="B168" t="s">
        <v>218</v>
      </c>
      <c r="C168">
        <v>32</v>
      </c>
      <c r="D168" t="s">
        <v>32</v>
      </c>
      <c r="E168" t="s">
        <v>41</v>
      </c>
      <c r="F168">
        <v>3</v>
      </c>
      <c r="G168">
        <v>0</v>
      </c>
      <c r="H168">
        <v>4.7</v>
      </c>
      <c r="I168">
        <v>0.7</v>
      </c>
      <c r="J168">
        <v>2.7</v>
      </c>
      <c r="K168">
        <v>0.25</v>
      </c>
      <c r="L168">
        <v>0.3</v>
      </c>
      <c r="M168">
        <v>1.3</v>
      </c>
      <c r="N168">
        <v>0.25</v>
      </c>
      <c r="O168">
        <v>0.3</v>
      </c>
      <c r="P168">
        <v>1.3</v>
      </c>
      <c r="Q168">
        <v>0.25</v>
      </c>
      <c r="R168">
        <v>0.313</v>
      </c>
      <c r="S168">
        <v>0.3</v>
      </c>
      <c r="T168">
        <v>0.7</v>
      </c>
      <c r="U168">
        <v>0.5</v>
      </c>
      <c r="V168">
        <v>0</v>
      </c>
      <c r="W168">
        <v>0.7</v>
      </c>
      <c r="X168">
        <v>0.7</v>
      </c>
      <c r="Y168">
        <v>0.3</v>
      </c>
      <c r="Z168">
        <v>0</v>
      </c>
      <c r="AA168">
        <v>0</v>
      </c>
      <c r="AB168">
        <v>0.3</v>
      </c>
      <c r="AC168">
        <v>0.3</v>
      </c>
      <c r="AD168">
        <v>2</v>
      </c>
      <c r="AE168" t="s">
        <v>33</v>
      </c>
    </row>
    <row r="169" spans="1:31" x14ac:dyDescent="0.3">
      <c r="A169">
        <v>168</v>
      </c>
      <c r="B169" t="s">
        <v>219</v>
      </c>
      <c r="C169">
        <v>33</v>
      </c>
      <c r="D169" t="s">
        <v>38</v>
      </c>
      <c r="E169" t="s">
        <v>28</v>
      </c>
      <c r="F169">
        <v>1</v>
      </c>
      <c r="G169">
        <v>0</v>
      </c>
      <c r="H169">
        <v>5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R169">
        <v>0</v>
      </c>
      <c r="S169">
        <v>2</v>
      </c>
      <c r="T169">
        <v>2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2</v>
      </c>
      <c r="AE169" t="s">
        <v>33</v>
      </c>
    </row>
    <row r="170" spans="1:31" x14ac:dyDescent="0.3">
      <c r="A170">
        <v>169</v>
      </c>
      <c r="B170" t="s">
        <v>220</v>
      </c>
      <c r="C170">
        <v>29</v>
      </c>
      <c r="D170" t="s">
        <v>67</v>
      </c>
      <c r="E170" t="s">
        <v>50</v>
      </c>
      <c r="F170">
        <v>1</v>
      </c>
      <c r="G170">
        <v>0</v>
      </c>
      <c r="H170">
        <v>5</v>
      </c>
      <c r="I170">
        <v>1</v>
      </c>
      <c r="J170">
        <v>2</v>
      </c>
      <c r="K170">
        <v>0.5</v>
      </c>
      <c r="L170">
        <v>0</v>
      </c>
      <c r="M170">
        <v>0</v>
      </c>
      <c r="O170">
        <v>1</v>
      </c>
      <c r="P170">
        <v>2</v>
      </c>
      <c r="Q170">
        <v>0.5</v>
      </c>
      <c r="R170">
        <v>0.5</v>
      </c>
      <c r="S170">
        <v>0</v>
      </c>
      <c r="T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</v>
      </c>
      <c r="AE170" t="s">
        <v>33</v>
      </c>
    </row>
    <row r="171" spans="1:31" x14ac:dyDescent="0.3">
      <c r="A171">
        <v>170</v>
      </c>
      <c r="B171" t="s">
        <v>221</v>
      </c>
      <c r="C171">
        <v>24</v>
      </c>
      <c r="D171" t="s">
        <v>40</v>
      </c>
      <c r="E171" t="s">
        <v>36</v>
      </c>
      <c r="F171">
        <v>6</v>
      </c>
      <c r="G171">
        <v>0</v>
      </c>
      <c r="H171">
        <v>5.8</v>
      </c>
      <c r="I171">
        <v>1</v>
      </c>
      <c r="J171">
        <v>2</v>
      </c>
      <c r="K171">
        <v>0.5</v>
      </c>
      <c r="L171">
        <v>0</v>
      </c>
      <c r="M171">
        <v>0.5</v>
      </c>
      <c r="N171">
        <v>0</v>
      </c>
      <c r="O171">
        <v>1</v>
      </c>
      <c r="P171">
        <v>1.5</v>
      </c>
      <c r="Q171">
        <v>0.66700000000000004</v>
      </c>
      <c r="R171">
        <v>0.5</v>
      </c>
      <c r="S171">
        <v>0</v>
      </c>
      <c r="T171">
        <v>0</v>
      </c>
      <c r="V171">
        <v>0.5</v>
      </c>
      <c r="W171">
        <v>0.5</v>
      </c>
      <c r="X171">
        <v>1</v>
      </c>
      <c r="Y171">
        <v>1.5</v>
      </c>
      <c r="Z171">
        <v>0.5</v>
      </c>
      <c r="AA171">
        <v>0.3</v>
      </c>
      <c r="AB171">
        <v>0.3</v>
      </c>
      <c r="AC171">
        <v>0.3</v>
      </c>
      <c r="AD171">
        <v>2</v>
      </c>
      <c r="AE171" t="s">
        <v>33</v>
      </c>
    </row>
    <row r="172" spans="1:31" x14ac:dyDescent="0.3">
      <c r="A172">
        <v>171</v>
      </c>
      <c r="B172" t="s">
        <v>222</v>
      </c>
      <c r="C172">
        <v>24</v>
      </c>
      <c r="D172" t="s">
        <v>47</v>
      </c>
      <c r="E172" t="s">
        <v>41</v>
      </c>
      <c r="F172">
        <v>4</v>
      </c>
      <c r="G172">
        <v>0</v>
      </c>
      <c r="H172">
        <v>5.5</v>
      </c>
      <c r="I172">
        <v>0.8</v>
      </c>
      <c r="J172">
        <v>2.5</v>
      </c>
      <c r="K172">
        <v>0.3</v>
      </c>
      <c r="L172">
        <v>0.5</v>
      </c>
      <c r="M172">
        <v>1.3</v>
      </c>
      <c r="N172">
        <v>0.4</v>
      </c>
      <c r="O172">
        <v>0.3</v>
      </c>
      <c r="P172">
        <v>1.3</v>
      </c>
      <c r="Q172">
        <v>0.2</v>
      </c>
      <c r="R172">
        <v>0.4</v>
      </c>
      <c r="S172">
        <v>0</v>
      </c>
      <c r="T172">
        <v>0</v>
      </c>
      <c r="V172">
        <v>0.3</v>
      </c>
      <c r="W172">
        <v>0.8</v>
      </c>
      <c r="X172">
        <v>1</v>
      </c>
      <c r="Y172">
        <v>0</v>
      </c>
      <c r="Z172">
        <v>0</v>
      </c>
      <c r="AA172">
        <v>0</v>
      </c>
      <c r="AB172">
        <v>0.3</v>
      </c>
      <c r="AC172">
        <v>0.5</v>
      </c>
      <c r="AD172">
        <v>2</v>
      </c>
      <c r="AE172" t="s">
        <v>33</v>
      </c>
    </row>
    <row r="173" spans="1:31" x14ac:dyDescent="0.3">
      <c r="A173">
        <v>172</v>
      </c>
      <c r="B173" t="s">
        <v>223</v>
      </c>
      <c r="C173">
        <v>27</v>
      </c>
      <c r="D173" t="s">
        <v>78</v>
      </c>
      <c r="E173" t="s">
        <v>28</v>
      </c>
      <c r="F173">
        <v>2</v>
      </c>
      <c r="G173">
        <v>0</v>
      </c>
      <c r="H173">
        <v>6</v>
      </c>
      <c r="I173">
        <v>1</v>
      </c>
      <c r="J173">
        <v>4.5</v>
      </c>
      <c r="K173">
        <v>0.222</v>
      </c>
      <c r="L173">
        <v>0</v>
      </c>
      <c r="M173">
        <v>1.5</v>
      </c>
      <c r="N173">
        <v>0</v>
      </c>
      <c r="O173">
        <v>1</v>
      </c>
      <c r="P173">
        <v>3</v>
      </c>
      <c r="Q173">
        <v>0.33300000000000002</v>
      </c>
      <c r="R173">
        <v>0.222</v>
      </c>
      <c r="S173">
        <v>0</v>
      </c>
      <c r="T173">
        <v>0</v>
      </c>
      <c r="V173">
        <v>0</v>
      </c>
      <c r="W173">
        <v>2</v>
      </c>
      <c r="X173">
        <v>2</v>
      </c>
      <c r="Y173">
        <v>0.5</v>
      </c>
      <c r="Z173">
        <v>0</v>
      </c>
      <c r="AA173">
        <v>0</v>
      </c>
      <c r="AB173">
        <v>0.5</v>
      </c>
      <c r="AC173">
        <v>0.5</v>
      </c>
      <c r="AD173">
        <v>2</v>
      </c>
      <c r="AE173" t="s">
        <v>33</v>
      </c>
    </row>
    <row r="174" spans="1:31" x14ac:dyDescent="0.3">
      <c r="A174">
        <v>173</v>
      </c>
      <c r="B174" t="s">
        <v>224</v>
      </c>
      <c r="C174">
        <v>23</v>
      </c>
      <c r="D174" t="s">
        <v>57</v>
      </c>
      <c r="E174" t="s">
        <v>50</v>
      </c>
      <c r="F174">
        <v>1</v>
      </c>
      <c r="G174">
        <v>0</v>
      </c>
      <c r="H174">
        <v>19</v>
      </c>
      <c r="I174">
        <v>1</v>
      </c>
      <c r="J174">
        <v>2</v>
      </c>
      <c r="K174">
        <v>0.5</v>
      </c>
      <c r="L174">
        <v>0</v>
      </c>
      <c r="M174">
        <v>0</v>
      </c>
      <c r="O174">
        <v>1</v>
      </c>
      <c r="P174">
        <v>2</v>
      </c>
      <c r="Q174">
        <v>0.5</v>
      </c>
      <c r="R174">
        <v>0.5</v>
      </c>
      <c r="S174">
        <v>0</v>
      </c>
      <c r="T174">
        <v>0</v>
      </c>
      <c r="V174">
        <v>1</v>
      </c>
      <c r="W174">
        <v>4</v>
      </c>
      <c r="X174">
        <v>5</v>
      </c>
      <c r="Y174">
        <v>1</v>
      </c>
      <c r="Z174">
        <v>0</v>
      </c>
      <c r="AA174">
        <v>2</v>
      </c>
      <c r="AB174">
        <v>0</v>
      </c>
      <c r="AC174">
        <v>5</v>
      </c>
      <c r="AD174">
        <v>2</v>
      </c>
      <c r="AE174" t="s">
        <v>33</v>
      </c>
    </row>
    <row r="175" spans="1:31" x14ac:dyDescent="0.3">
      <c r="A175">
        <v>174</v>
      </c>
      <c r="B175" t="s">
        <v>225</v>
      </c>
      <c r="C175">
        <v>26</v>
      </c>
      <c r="D175" t="s">
        <v>47</v>
      </c>
      <c r="E175" t="s">
        <v>50</v>
      </c>
      <c r="F175">
        <v>1</v>
      </c>
      <c r="G175">
        <v>0</v>
      </c>
      <c r="H175">
        <v>8</v>
      </c>
      <c r="I175">
        <v>1</v>
      </c>
      <c r="J175">
        <v>4</v>
      </c>
      <c r="K175">
        <v>0.25</v>
      </c>
      <c r="L175">
        <v>0</v>
      </c>
      <c r="M175">
        <v>2</v>
      </c>
      <c r="N175">
        <v>0</v>
      </c>
      <c r="O175">
        <v>1</v>
      </c>
      <c r="P175">
        <v>2</v>
      </c>
      <c r="Q175">
        <v>0.5</v>
      </c>
      <c r="R175">
        <v>0.25</v>
      </c>
      <c r="S175">
        <v>0</v>
      </c>
      <c r="T175">
        <v>0</v>
      </c>
      <c r="V175">
        <v>1</v>
      </c>
      <c r="W175">
        <v>2</v>
      </c>
      <c r="X175">
        <v>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</v>
      </c>
      <c r="AE175" t="s">
        <v>33</v>
      </c>
    </row>
    <row r="176" spans="1:31" x14ac:dyDescent="0.3">
      <c r="A176">
        <v>175</v>
      </c>
      <c r="B176" t="s">
        <v>226</v>
      </c>
      <c r="C176">
        <v>25</v>
      </c>
      <c r="D176" t="s">
        <v>45</v>
      </c>
      <c r="E176" t="s">
        <v>50</v>
      </c>
      <c r="F176">
        <v>8</v>
      </c>
      <c r="G176">
        <v>0</v>
      </c>
      <c r="H176">
        <v>4.3</v>
      </c>
      <c r="I176">
        <v>0.8</v>
      </c>
      <c r="J176">
        <v>1.8</v>
      </c>
      <c r="K176">
        <v>0.42899999999999999</v>
      </c>
      <c r="L176">
        <v>0</v>
      </c>
      <c r="M176">
        <v>0.1</v>
      </c>
      <c r="N176">
        <v>0</v>
      </c>
      <c r="O176">
        <v>0.8</v>
      </c>
      <c r="P176">
        <v>1.6</v>
      </c>
      <c r="Q176">
        <v>0.46200000000000002</v>
      </c>
      <c r="R176">
        <v>0.42899999999999999</v>
      </c>
      <c r="S176">
        <v>0.3</v>
      </c>
      <c r="T176">
        <v>0.5</v>
      </c>
      <c r="U176">
        <v>0.5</v>
      </c>
      <c r="V176">
        <v>0.4</v>
      </c>
      <c r="W176">
        <v>0.8</v>
      </c>
      <c r="X176">
        <v>1.1000000000000001</v>
      </c>
      <c r="Y176">
        <v>0</v>
      </c>
      <c r="Z176">
        <v>0.1</v>
      </c>
      <c r="AA176">
        <v>0</v>
      </c>
      <c r="AB176">
        <v>0.1</v>
      </c>
      <c r="AC176">
        <v>0.3</v>
      </c>
      <c r="AD176">
        <v>1.8</v>
      </c>
      <c r="AE176" t="s">
        <v>33</v>
      </c>
    </row>
    <row r="177" spans="1:31" x14ac:dyDescent="0.3">
      <c r="A177">
        <v>176</v>
      </c>
      <c r="B177" t="s">
        <v>227</v>
      </c>
      <c r="C177">
        <v>24</v>
      </c>
      <c r="D177" t="s">
        <v>38</v>
      </c>
      <c r="E177" t="s">
        <v>50</v>
      </c>
      <c r="F177">
        <v>4</v>
      </c>
      <c r="G177">
        <v>4</v>
      </c>
      <c r="H177">
        <v>7.8</v>
      </c>
      <c r="I177">
        <v>0.8</v>
      </c>
      <c r="J177">
        <v>2</v>
      </c>
      <c r="K177">
        <v>0.375</v>
      </c>
      <c r="L177">
        <v>0</v>
      </c>
      <c r="M177">
        <v>0</v>
      </c>
      <c r="O177">
        <v>0.8</v>
      </c>
      <c r="P177">
        <v>2</v>
      </c>
      <c r="Q177">
        <v>0.375</v>
      </c>
      <c r="R177">
        <v>0.375</v>
      </c>
      <c r="S177">
        <v>0.3</v>
      </c>
      <c r="T177">
        <v>0.5</v>
      </c>
      <c r="U177">
        <v>0.5</v>
      </c>
      <c r="V177">
        <v>1.3</v>
      </c>
      <c r="W177">
        <v>0.8</v>
      </c>
      <c r="X177">
        <v>2</v>
      </c>
      <c r="Y177">
        <v>0.3</v>
      </c>
      <c r="Z177">
        <v>0</v>
      </c>
      <c r="AA177">
        <v>0.3</v>
      </c>
      <c r="AB177">
        <v>0.3</v>
      </c>
      <c r="AC177">
        <v>2</v>
      </c>
      <c r="AD177">
        <v>1.8</v>
      </c>
      <c r="AE177" t="s">
        <v>33</v>
      </c>
    </row>
    <row r="178" spans="1:31" x14ac:dyDescent="0.3">
      <c r="A178">
        <v>177</v>
      </c>
      <c r="B178" t="s">
        <v>228</v>
      </c>
      <c r="C178">
        <v>19</v>
      </c>
      <c r="D178" t="s">
        <v>57</v>
      </c>
      <c r="E178" t="s">
        <v>52</v>
      </c>
      <c r="F178">
        <v>5</v>
      </c>
      <c r="G178">
        <v>0</v>
      </c>
      <c r="H178">
        <v>6.8</v>
      </c>
      <c r="I178">
        <v>0</v>
      </c>
      <c r="J178">
        <v>1</v>
      </c>
      <c r="K178">
        <v>0</v>
      </c>
      <c r="L178">
        <v>0</v>
      </c>
      <c r="M178">
        <v>0.6</v>
      </c>
      <c r="N178">
        <v>0</v>
      </c>
      <c r="O178">
        <v>0</v>
      </c>
      <c r="P178">
        <v>0.4</v>
      </c>
      <c r="Q178">
        <v>0</v>
      </c>
      <c r="R178">
        <v>0</v>
      </c>
      <c r="S178">
        <v>1.8</v>
      </c>
      <c r="T178">
        <v>2</v>
      </c>
      <c r="U178">
        <v>0.9</v>
      </c>
      <c r="V178">
        <v>0.6</v>
      </c>
      <c r="W178">
        <v>0.6</v>
      </c>
      <c r="X178">
        <v>1.2</v>
      </c>
      <c r="Y178">
        <v>0</v>
      </c>
      <c r="Z178">
        <v>0</v>
      </c>
      <c r="AA178">
        <v>0.2</v>
      </c>
      <c r="AB178">
        <v>1.2</v>
      </c>
      <c r="AC178">
        <v>1</v>
      </c>
      <c r="AD178">
        <v>1.8</v>
      </c>
      <c r="AE178" t="s">
        <v>33</v>
      </c>
    </row>
    <row r="179" spans="1:31" x14ac:dyDescent="0.3">
      <c r="A179">
        <v>178</v>
      </c>
      <c r="B179" t="s">
        <v>229</v>
      </c>
      <c r="C179">
        <v>37</v>
      </c>
      <c r="D179" t="s">
        <v>69</v>
      </c>
      <c r="E179" t="s">
        <v>28</v>
      </c>
      <c r="F179">
        <v>4</v>
      </c>
      <c r="G179">
        <v>0</v>
      </c>
      <c r="H179">
        <v>4</v>
      </c>
      <c r="I179">
        <v>0.8</v>
      </c>
      <c r="J179">
        <v>1</v>
      </c>
      <c r="K179">
        <v>0.75</v>
      </c>
      <c r="L179">
        <v>0</v>
      </c>
      <c r="M179">
        <v>0.3</v>
      </c>
      <c r="N179">
        <v>0</v>
      </c>
      <c r="O179">
        <v>0.8</v>
      </c>
      <c r="P179">
        <v>0.8</v>
      </c>
      <c r="Q179">
        <v>1</v>
      </c>
      <c r="R179">
        <v>0.75</v>
      </c>
      <c r="S179">
        <v>0.3</v>
      </c>
      <c r="T179">
        <v>0.5</v>
      </c>
      <c r="U179">
        <v>0.5</v>
      </c>
      <c r="V179">
        <v>0</v>
      </c>
      <c r="W179">
        <v>0.3</v>
      </c>
      <c r="X179">
        <v>0.3</v>
      </c>
      <c r="Y179">
        <v>0.5</v>
      </c>
      <c r="Z179">
        <v>0.5</v>
      </c>
      <c r="AA179">
        <v>0.5</v>
      </c>
      <c r="AB179">
        <v>0.3</v>
      </c>
      <c r="AC179">
        <v>0.8</v>
      </c>
      <c r="AD179">
        <v>1.8</v>
      </c>
      <c r="AE179" t="s">
        <v>33</v>
      </c>
    </row>
    <row r="180" spans="1:31" x14ac:dyDescent="0.3">
      <c r="A180">
        <v>179</v>
      </c>
      <c r="B180" t="s">
        <v>230</v>
      </c>
      <c r="C180">
        <v>19</v>
      </c>
      <c r="D180" t="s">
        <v>59</v>
      </c>
      <c r="E180" t="s">
        <v>41</v>
      </c>
      <c r="F180">
        <v>3</v>
      </c>
      <c r="G180">
        <v>0</v>
      </c>
      <c r="H180">
        <v>4.3</v>
      </c>
      <c r="I180">
        <v>0.7</v>
      </c>
      <c r="J180">
        <v>1</v>
      </c>
      <c r="K180">
        <v>0.66700000000000004</v>
      </c>
      <c r="L180">
        <v>0.3</v>
      </c>
      <c r="M180">
        <v>0.7</v>
      </c>
      <c r="N180">
        <v>0.5</v>
      </c>
      <c r="O180">
        <v>0.3</v>
      </c>
      <c r="P180">
        <v>0.3</v>
      </c>
      <c r="Q180">
        <v>1</v>
      </c>
      <c r="R180">
        <v>0.83299999999999996</v>
      </c>
      <c r="S180">
        <v>0</v>
      </c>
      <c r="T180">
        <v>0</v>
      </c>
      <c r="V180">
        <v>0</v>
      </c>
      <c r="W180">
        <v>0.7</v>
      </c>
      <c r="X180">
        <v>0.7</v>
      </c>
      <c r="Y180">
        <v>0</v>
      </c>
      <c r="Z180">
        <v>0.3</v>
      </c>
      <c r="AA180">
        <v>0</v>
      </c>
      <c r="AB180">
        <v>0.3</v>
      </c>
      <c r="AC180">
        <v>0</v>
      </c>
      <c r="AD180">
        <v>1.7</v>
      </c>
      <c r="AE180" t="s">
        <v>33</v>
      </c>
    </row>
    <row r="181" spans="1:31" x14ac:dyDescent="0.3">
      <c r="A181">
        <v>180</v>
      </c>
      <c r="B181" t="s">
        <v>231</v>
      </c>
      <c r="C181">
        <v>28</v>
      </c>
      <c r="D181" t="s">
        <v>40</v>
      </c>
      <c r="E181" t="s">
        <v>28</v>
      </c>
      <c r="F181">
        <v>9</v>
      </c>
      <c r="G181">
        <v>1</v>
      </c>
      <c r="H181">
        <v>15.8</v>
      </c>
      <c r="I181">
        <v>0.7</v>
      </c>
      <c r="J181">
        <v>2</v>
      </c>
      <c r="K181">
        <v>0.33300000000000002</v>
      </c>
      <c r="L181">
        <v>0.3</v>
      </c>
      <c r="M181">
        <v>1.6</v>
      </c>
      <c r="N181">
        <v>0.214</v>
      </c>
      <c r="O181">
        <v>0.3</v>
      </c>
      <c r="P181">
        <v>0.4</v>
      </c>
      <c r="Q181">
        <v>0.75</v>
      </c>
      <c r="R181">
        <v>0.41699999999999998</v>
      </c>
      <c r="S181">
        <v>0</v>
      </c>
      <c r="T181">
        <v>0</v>
      </c>
      <c r="V181">
        <v>1.1000000000000001</v>
      </c>
      <c r="W181">
        <v>3.1</v>
      </c>
      <c r="X181">
        <v>4.2</v>
      </c>
      <c r="Y181">
        <v>0.7</v>
      </c>
      <c r="Z181">
        <v>0.3</v>
      </c>
      <c r="AA181">
        <v>0.1</v>
      </c>
      <c r="AB181">
        <v>0.3</v>
      </c>
      <c r="AC181">
        <v>1.1000000000000001</v>
      </c>
      <c r="AD181">
        <v>1.7</v>
      </c>
      <c r="AE181" t="s">
        <v>33</v>
      </c>
    </row>
    <row r="182" spans="1:31" x14ac:dyDescent="0.3">
      <c r="A182">
        <v>181</v>
      </c>
      <c r="B182" t="s">
        <v>232</v>
      </c>
      <c r="C182">
        <v>21</v>
      </c>
      <c r="D182" t="s">
        <v>35</v>
      </c>
      <c r="E182" t="s">
        <v>50</v>
      </c>
      <c r="F182">
        <v>7</v>
      </c>
      <c r="G182">
        <v>0</v>
      </c>
      <c r="H182">
        <v>4.0999999999999996</v>
      </c>
      <c r="I182">
        <v>0.4</v>
      </c>
      <c r="J182">
        <v>1</v>
      </c>
      <c r="K182">
        <v>0.42899999999999999</v>
      </c>
      <c r="L182">
        <v>0.4</v>
      </c>
      <c r="M182">
        <v>0.7</v>
      </c>
      <c r="N182">
        <v>0.6</v>
      </c>
      <c r="O182">
        <v>0</v>
      </c>
      <c r="P182">
        <v>0.3</v>
      </c>
      <c r="Q182">
        <v>0</v>
      </c>
      <c r="R182">
        <v>0.64300000000000002</v>
      </c>
      <c r="S182">
        <v>0.3</v>
      </c>
      <c r="T182">
        <v>0.3</v>
      </c>
      <c r="U182">
        <v>1</v>
      </c>
      <c r="V182">
        <v>0</v>
      </c>
      <c r="W182">
        <v>0.6</v>
      </c>
      <c r="X182">
        <v>0.6</v>
      </c>
      <c r="Y182">
        <v>0.4</v>
      </c>
      <c r="Z182">
        <v>0</v>
      </c>
      <c r="AA182">
        <v>0</v>
      </c>
      <c r="AB182">
        <v>0</v>
      </c>
      <c r="AC182">
        <v>0</v>
      </c>
      <c r="AD182">
        <v>1.6</v>
      </c>
      <c r="AE182" t="s">
        <v>33</v>
      </c>
    </row>
    <row r="183" spans="1:31" x14ac:dyDescent="0.3">
      <c r="A183">
        <v>182</v>
      </c>
      <c r="B183" t="s">
        <v>233</v>
      </c>
      <c r="C183">
        <v>25</v>
      </c>
      <c r="D183" t="s">
        <v>49</v>
      </c>
      <c r="E183" t="s">
        <v>41</v>
      </c>
      <c r="F183">
        <v>8</v>
      </c>
      <c r="G183">
        <v>0</v>
      </c>
      <c r="H183">
        <v>7.1</v>
      </c>
      <c r="I183">
        <v>0.6</v>
      </c>
      <c r="J183">
        <v>1.9</v>
      </c>
      <c r="K183">
        <v>0.33300000000000002</v>
      </c>
      <c r="L183">
        <v>0.4</v>
      </c>
      <c r="M183">
        <v>1.1000000000000001</v>
      </c>
      <c r="N183">
        <v>0.33300000000000002</v>
      </c>
      <c r="O183">
        <v>0.3</v>
      </c>
      <c r="P183">
        <v>0.8</v>
      </c>
      <c r="Q183">
        <v>0.33300000000000002</v>
      </c>
      <c r="R183">
        <v>0.433</v>
      </c>
      <c r="S183">
        <v>0</v>
      </c>
      <c r="T183">
        <v>0</v>
      </c>
      <c r="V183">
        <v>0</v>
      </c>
      <c r="W183">
        <v>0.9</v>
      </c>
      <c r="X183">
        <v>0.9</v>
      </c>
      <c r="Y183">
        <v>0.6</v>
      </c>
      <c r="Z183">
        <v>0</v>
      </c>
      <c r="AA183">
        <v>0.1</v>
      </c>
      <c r="AB183">
        <v>0.8</v>
      </c>
      <c r="AC183">
        <v>0.4</v>
      </c>
      <c r="AD183">
        <v>1.6</v>
      </c>
      <c r="AE183" t="s">
        <v>33</v>
      </c>
    </row>
    <row r="184" spans="1:31" x14ac:dyDescent="0.3">
      <c r="A184">
        <v>183</v>
      </c>
      <c r="B184" t="s">
        <v>234</v>
      </c>
      <c r="C184">
        <v>30</v>
      </c>
      <c r="D184" t="s">
        <v>43</v>
      </c>
      <c r="E184" t="s">
        <v>41</v>
      </c>
      <c r="F184">
        <v>5</v>
      </c>
      <c r="G184">
        <v>0</v>
      </c>
      <c r="H184">
        <v>16.600000000000001</v>
      </c>
      <c r="I184">
        <v>0.6</v>
      </c>
      <c r="J184">
        <v>1.6</v>
      </c>
      <c r="K184">
        <v>0.375</v>
      </c>
      <c r="L184">
        <v>0.2</v>
      </c>
      <c r="M184">
        <v>1.2</v>
      </c>
      <c r="N184">
        <v>0.16700000000000001</v>
      </c>
      <c r="O184">
        <v>0.4</v>
      </c>
      <c r="P184">
        <v>0.4</v>
      </c>
      <c r="Q184">
        <v>1</v>
      </c>
      <c r="R184">
        <v>0.438</v>
      </c>
      <c r="S184">
        <v>0</v>
      </c>
      <c r="T184">
        <v>0</v>
      </c>
      <c r="V184">
        <v>0.2</v>
      </c>
      <c r="W184">
        <v>0.8</v>
      </c>
      <c r="X184">
        <v>1</v>
      </c>
      <c r="Y184">
        <v>0.6</v>
      </c>
      <c r="Z184">
        <v>0.6</v>
      </c>
      <c r="AA184">
        <v>0.2</v>
      </c>
      <c r="AB184">
        <v>0</v>
      </c>
      <c r="AC184">
        <v>1.4</v>
      </c>
      <c r="AD184">
        <v>1.4</v>
      </c>
      <c r="AE184" t="s">
        <v>33</v>
      </c>
    </row>
    <row r="185" spans="1:31" x14ac:dyDescent="0.3">
      <c r="A185">
        <v>184</v>
      </c>
      <c r="B185" t="s">
        <v>235</v>
      </c>
      <c r="C185">
        <v>25</v>
      </c>
      <c r="D185" t="s">
        <v>38</v>
      </c>
      <c r="E185" t="s">
        <v>28</v>
      </c>
      <c r="F185">
        <v>5</v>
      </c>
      <c r="G185">
        <v>0</v>
      </c>
      <c r="H185">
        <v>12</v>
      </c>
      <c r="I185">
        <v>0.4</v>
      </c>
      <c r="J185">
        <v>1.2</v>
      </c>
      <c r="K185">
        <v>0.33300000000000002</v>
      </c>
      <c r="L185">
        <v>0</v>
      </c>
      <c r="M185">
        <v>0.2</v>
      </c>
      <c r="N185">
        <v>0</v>
      </c>
      <c r="O185">
        <v>0.4</v>
      </c>
      <c r="P185">
        <v>1</v>
      </c>
      <c r="Q185">
        <v>0.4</v>
      </c>
      <c r="R185">
        <v>0.33300000000000002</v>
      </c>
      <c r="S185">
        <v>0.6</v>
      </c>
      <c r="T185">
        <v>0.8</v>
      </c>
      <c r="U185">
        <v>0.75</v>
      </c>
      <c r="V185">
        <v>0.8</v>
      </c>
      <c r="W185">
        <v>3</v>
      </c>
      <c r="X185">
        <v>3.8</v>
      </c>
      <c r="Y185">
        <v>1</v>
      </c>
      <c r="Z185">
        <v>0.6</v>
      </c>
      <c r="AA185">
        <v>0.2</v>
      </c>
      <c r="AB185">
        <v>0.6</v>
      </c>
      <c r="AC185">
        <v>1.8</v>
      </c>
      <c r="AD185">
        <v>1.4</v>
      </c>
      <c r="AE185" t="s">
        <v>33</v>
      </c>
    </row>
    <row r="186" spans="1:31" x14ac:dyDescent="0.3">
      <c r="A186">
        <v>185</v>
      </c>
      <c r="B186" t="s">
        <v>236</v>
      </c>
      <c r="C186">
        <v>27</v>
      </c>
      <c r="D186" t="s">
        <v>59</v>
      </c>
      <c r="E186" t="s">
        <v>50</v>
      </c>
      <c r="F186">
        <v>3</v>
      </c>
      <c r="G186">
        <v>0</v>
      </c>
      <c r="H186">
        <v>4.3</v>
      </c>
      <c r="I186">
        <v>0</v>
      </c>
      <c r="J186">
        <v>0.7</v>
      </c>
      <c r="K186">
        <v>0</v>
      </c>
      <c r="L186">
        <v>0</v>
      </c>
      <c r="M186">
        <v>0</v>
      </c>
      <c r="O186">
        <v>0</v>
      </c>
      <c r="P186">
        <v>0.7</v>
      </c>
      <c r="Q186">
        <v>0</v>
      </c>
      <c r="R186">
        <v>0</v>
      </c>
      <c r="S186">
        <v>1.3</v>
      </c>
      <c r="T186">
        <v>2</v>
      </c>
      <c r="U186">
        <v>0.66700000000000004</v>
      </c>
      <c r="V186">
        <v>0</v>
      </c>
      <c r="W186">
        <v>0.3</v>
      </c>
      <c r="X186">
        <v>0.3</v>
      </c>
      <c r="Y186">
        <v>0</v>
      </c>
      <c r="Z186">
        <v>0</v>
      </c>
      <c r="AA186">
        <v>0</v>
      </c>
      <c r="AB186">
        <v>0</v>
      </c>
      <c r="AC186">
        <v>0.7</v>
      </c>
      <c r="AD186">
        <v>1.3</v>
      </c>
      <c r="AE186" t="s">
        <v>33</v>
      </c>
    </row>
    <row r="187" spans="1:31" x14ac:dyDescent="0.3">
      <c r="A187">
        <v>186</v>
      </c>
      <c r="B187" t="s">
        <v>237</v>
      </c>
      <c r="C187">
        <v>22</v>
      </c>
      <c r="D187" t="s">
        <v>45</v>
      </c>
      <c r="E187" t="s">
        <v>50</v>
      </c>
      <c r="F187">
        <v>3</v>
      </c>
      <c r="G187">
        <v>0</v>
      </c>
      <c r="H187">
        <v>1.7</v>
      </c>
      <c r="I187">
        <v>0.7</v>
      </c>
      <c r="J187">
        <v>0.7</v>
      </c>
      <c r="K187">
        <v>1</v>
      </c>
      <c r="L187">
        <v>0</v>
      </c>
      <c r="M187">
        <v>0</v>
      </c>
      <c r="O187">
        <v>0.7</v>
      </c>
      <c r="P187">
        <v>0.7</v>
      </c>
      <c r="Q187">
        <v>1</v>
      </c>
      <c r="R187">
        <v>1</v>
      </c>
      <c r="S187">
        <v>0</v>
      </c>
      <c r="T187">
        <v>0.7</v>
      </c>
      <c r="U187">
        <v>0</v>
      </c>
      <c r="V187">
        <v>0</v>
      </c>
      <c r="W187">
        <v>0.7</v>
      </c>
      <c r="X187">
        <v>0.7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1.3</v>
      </c>
      <c r="AE187" t="s">
        <v>33</v>
      </c>
    </row>
    <row r="188" spans="1:31" x14ac:dyDescent="0.3">
      <c r="A188">
        <v>187</v>
      </c>
      <c r="B188" t="s">
        <v>238</v>
      </c>
      <c r="C188">
        <v>23</v>
      </c>
      <c r="D188" t="s">
        <v>82</v>
      </c>
      <c r="E188" t="s">
        <v>52</v>
      </c>
      <c r="F188">
        <v>3</v>
      </c>
      <c r="G188">
        <v>0</v>
      </c>
      <c r="H188">
        <v>6.3</v>
      </c>
      <c r="I188">
        <v>0.3</v>
      </c>
      <c r="J188">
        <v>2</v>
      </c>
      <c r="K188">
        <v>0.16700000000000001</v>
      </c>
      <c r="L188">
        <v>0</v>
      </c>
      <c r="M188">
        <v>0.7</v>
      </c>
      <c r="N188">
        <v>0</v>
      </c>
      <c r="O188">
        <v>0.3</v>
      </c>
      <c r="P188">
        <v>1.3</v>
      </c>
      <c r="Q188">
        <v>0.25</v>
      </c>
      <c r="R188">
        <v>0.16700000000000001</v>
      </c>
      <c r="S188">
        <v>0.7</v>
      </c>
      <c r="T188">
        <v>0.7</v>
      </c>
      <c r="U188">
        <v>1</v>
      </c>
      <c r="V188">
        <v>1</v>
      </c>
      <c r="W188">
        <v>0.3</v>
      </c>
      <c r="X188">
        <v>1.3</v>
      </c>
      <c r="Y188">
        <v>0.3</v>
      </c>
      <c r="Z188">
        <v>0</v>
      </c>
      <c r="AA188">
        <v>0</v>
      </c>
      <c r="AB188">
        <v>0.3</v>
      </c>
      <c r="AC188">
        <v>0.3</v>
      </c>
      <c r="AD188">
        <v>1.3</v>
      </c>
      <c r="AE188" t="s">
        <v>33</v>
      </c>
    </row>
    <row r="189" spans="1:31" x14ac:dyDescent="0.3">
      <c r="A189">
        <v>188</v>
      </c>
      <c r="B189" t="s">
        <v>239</v>
      </c>
      <c r="C189">
        <v>34</v>
      </c>
      <c r="D189" t="s">
        <v>47</v>
      </c>
      <c r="E189" t="s">
        <v>52</v>
      </c>
      <c r="F189">
        <v>5</v>
      </c>
      <c r="G189">
        <v>0</v>
      </c>
      <c r="H189">
        <v>4.2</v>
      </c>
      <c r="I189">
        <v>0.4</v>
      </c>
      <c r="J189">
        <v>0.8</v>
      </c>
      <c r="K189">
        <v>0.5</v>
      </c>
      <c r="L189">
        <v>0.4</v>
      </c>
      <c r="M189">
        <v>0.6</v>
      </c>
      <c r="N189">
        <v>0.66700000000000004</v>
      </c>
      <c r="O189">
        <v>0</v>
      </c>
      <c r="P189">
        <v>0.2</v>
      </c>
      <c r="Q189">
        <v>0</v>
      </c>
      <c r="R189">
        <v>0.75</v>
      </c>
      <c r="S189">
        <v>0</v>
      </c>
      <c r="T189">
        <v>0</v>
      </c>
      <c r="V189">
        <v>0.4</v>
      </c>
      <c r="W189">
        <v>0.6</v>
      </c>
      <c r="X189">
        <v>1</v>
      </c>
      <c r="Y189">
        <v>0.6</v>
      </c>
      <c r="Z189">
        <v>0.2</v>
      </c>
      <c r="AA189">
        <v>0</v>
      </c>
      <c r="AB189">
        <v>0.2</v>
      </c>
      <c r="AC189">
        <v>0.4</v>
      </c>
      <c r="AD189">
        <v>1.2</v>
      </c>
      <c r="AE189" t="s">
        <v>33</v>
      </c>
    </row>
    <row r="190" spans="1:31" x14ac:dyDescent="0.3">
      <c r="A190">
        <v>189</v>
      </c>
      <c r="B190" t="s">
        <v>240</v>
      </c>
      <c r="C190">
        <v>22</v>
      </c>
      <c r="D190" t="s">
        <v>43</v>
      </c>
      <c r="E190" t="s">
        <v>52</v>
      </c>
      <c r="F190">
        <v>5</v>
      </c>
      <c r="G190">
        <v>0</v>
      </c>
      <c r="H190">
        <v>9.4</v>
      </c>
      <c r="I190">
        <v>0.4</v>
      </c>
      <c r="J190">
        <v>2.8</v>
      </c>
      <c r="K190">
        <v>0.14299999999999999</v>
      </c>
      <c r="L190">
        <v>0.4</v>
      </c>
      <c r="M190">
        <v>2</v>
      </c>
      <c r="N190">
        <v>0.2</v>
      </c>
      <c r="O190">
        <v>0</v>
      </c>
      <c r="P190">
        <v>0.8</v>
      </c>
      <c r="Q190">
        <v>0</v>
      </c>
      <c r="R190">
        <v>0.214</v>
      </c>
      <c r="S190">
        <v>0</v>
      </c>
      <c r="T190">
        <v>0</v>
      </c>
      <c r="V190">
        <v>0.4</v>
      </c>
      <c r="W190">
        <v>0.4</v>
      </c>
      <c r="X190">
        <v>0.8</v>
      </c>
      <c r="Y190">
        <v>0.2</v>
      </c>
      <c r="Z190">
        <v>0</v>
      </c>
      <c r="AA190">
        <v>0.2</v>
      </c>
      <c r="AB190">
        <v>0.4</v>
      </c>
      <c r="AC190">
        <v>0.6</v>
      </c>
      <c r="AD190">
        <v>1.2</v>
      </c>
      <c r="AE190" t="s">
        <v>33</v>
      </c>
    </row>
    <row r="191" spans="1:31" x14ac:dyDescent="0.3">
      <c r="A191">
        <v>190</v>
      </c>
      <c r="B191" t="s">
        <v>241</v>
      </c>
      <c r="C191">
        <v>24</v>
      </c>
      <c r="D191" t="s">
        <v>49</v>
      </c>
      <c r="E191" t="s">
        <v>28</v>
      </c>
      <c r="F191">
        <v>6</v>
      </c>
      <c r="G191">
        <v>0</v>
      </c>
      <c r="H191">
        <v>5.7</v>
      </c>
      <c r="I191">
        <v>0.2</v>
      </c>
      <c r="J191">
        <v>1.3</v>
      </c>
      <c r="K191">
        <v>0.125</v>
      </c>
      <c r="L191">
        <v>0.2</v>
      </c>
      <c r="M191">
        <v>1</v>
      </c>
      <c r="N191">
        <v>0.16700000000000001</v>
      </c>
      <c r="O191">
        <v>0</v>
      </c>
      <c r="P191">
        <v>0.3</v>
      </c>
      <c r="Q191">
        <v>0</v>
      </c>
      <c r="R191">
        <v>0.188</v>
      </c>
      <c r="S191">
        <v>0.7</v>
      </c>
      <c r="T191">
        <v>1.2</v>
      </c>
      <c r="U191">
        <v>0.57099999999999995</v>
      </c>
      <c r="V191">
        <v>0.5</v>
      </c>
      <c r="W191">
        <v>0.7</v>
      </c>
      <c r="X191">
        <v>1.2</v>
      </c>
      <c r="Y191">
        <v>0.3</v>
      </c>
      <c r="Z191">
        <v>0.2</v>
      </c>
      <c r="AA191">
        <v>0.3</v>
      </c>
      <c r="AB191">
        <v>0.3</v>
      </c>
      <c r="AC191">
        <v>1</v>
      </c>
      <c r="AD191">
        <v>1.2</v>
      </c>
      <c r="AE191" t="s">
        <v>33</v>
      </c>
    </row>
    <row r="192" spans="1:31" x14ac:dyDescent="0.3">
      <c r="A192">
        <v>191</v>
      </c>
      <c r="B192" t="s">
        <v>242</v>
      </c>
      <c r="C192">
        <v>30</v>
      </c>
      <c r="D192" t="s">
        <v>32</v>
      </c>
      <c r="E192" t="s">
        <v>52</v>
      </c>
      <c r="F192">
        <v>5</v>
      </c>
      <c r="G192">
        <v>2</v>
      </c>
      <c r="H192">
        <v>12.2</v>
      </c>
      <c r="I192">
        <v>0.4</v>
      </c>
      <c r="J192">
        <v>2</v>
      </c>
      <c r="K192">
        <v>0.2</v>
      </c>
      <c r="L192">
        <v>0.4</v>
      </c>
      <c r="M192">
        <v>1.8</v>
      </c>
      <c r="N192">
        <v>0.222</v>
      </c>
      <c r="O192">
        <v>0</v>
      </c>
      <c r="P192">
        <v>0.2</v>
      </c>
      <c r="Q192">
        <v>0</v>
      </c>
      <c r="R192">
        <v>0.3</v>
      </c>
      <c r="S192">
        <v>0</v>
      </c>
      <c r="T192">
        <v>0</v>
      </c>
      <c r="V192">
        <v>0</v>
      </c>
      <c r="W192">
        <v>1</v>
      </c>
      <c r="X192">
        <v>1</v>
      </c>
      <c r="Y192">
        <v>1.6</v>
      </c>
      <c r="Z192">
        <v>0.4</v>
      </c>
      <c r="AA192">
        <v>0.2</v>
      </c>
      <c r="AB192">
        <v>1</v>
      </c>
      <c r="AC192">
        <v>0.6</v>
      </c>
      <c r="AD192">
        <v>1.2</v>
      </c>
      <c r="AE192" t="s">
        <v>33</v>
      </c>
    </row>
    <row r="193" spans="1:31" x14ac:dyDescent="0.3">
      <c r="A193">
        <v>192</v>
      </c>
      <c r="B193" t="s">
        <v>243</v>
      </c>
      <c r="C193">
        <v>32</v>
      </c>
      <c r="D193" t="s">
        <v>45</v>
      </c>
      <c r="E193" t="s">
        <v>36</v>
      </c>
      <c r="F193">
        <v>6</v>
      </c>
      <c r="G193">
        <v>0</v>
      </c>
      <c r="H193">
        <v>8</v>
      </c>
      <c r="I193">
        <v>0.3</v>
      </c>
      <c r="J193">
        <v>1.5</v>
      </c>
      <c r="K193">
        <v>0.222</v>
      </c>
      <c r="L193">
        <v>0.2</v>
      </c>
      <c r="M193">
        <v>1</v>
      </c>
      <c r="N193">
        <v>0.16700000000000001</v>
      </c>
      <c r="O193">
        <v>0.2</v>
      </c>
      <c r="P193">
        <v>0.5</v>
      </c>
      <c r="Q193">
        <v>0.33300000000000002</v>
      </c>
      <c r="R193">
        <v>0.27800000000000002</v>
      </c>
      <c r="S193">
        <v>0.3</v>
      </c>
      <c r="T193">
        <v>0.3</v>
      </c>
      <c r="U193">
        <v>1</v>
      </c>
      <c r="V193">
        <v>0.2</v>
      </c>
      <c r="W193">
        <v>0.2</v>
      </c>
      <c r="X193">
        <v>0.3</v>
      </c>
      <c r="Y193">
        <v>0.8</v>
      </c>
      <c r="Z193">
        <v>0.5</v>
      </c>
      <c r="AA193">
        <v>0.2</v>
      </c>
      <c r="AB193">
        <v>0.2</v>
      </c>
      <c r="AC193">
        <v>0</v>
      </c>
      <c r="AD193">
        <v>1.2</v>
      </c>
      <c r="AE193" t="s">
        <v>33</v>
      </c>
    </row>
    <row r="194" spans="1:31" x14ac:dyDescent="0.3">
      <c r="A194">
        <v>193</v>
      </c>
      <c r="B194" t="s">
        <v>244</v>
      </c>
      <c r="C194">
        <v>27</v>
      </c>
      <c r="D194" t="s">
        <v>69</v>
      </c>
      <c r="E194" t="s">
        <v>50</v>
      </c>
      <c r="F194">
        <v>8</v>
      </c>
      <c r="G194">
        <v>0</v>
      </c>
      <c r="H194">
        <v>6.8</v>
      </c>
      <c r="I194">
        <v>0.3</v>
      </c>
      <c r="J194">
        <v>0.6</v>
      </c>
      <c r="K194">
        <v>0.4</v>
      </c>
      <c r="L194">
        <v>0</v>
      </c>
      <c r="M194">
        <v>0.1</v>
      </c>
      <c r="N194">
        <v>0</v>
      </c>
      <c r="O194">
        <v>0.3</v>
      </c>
      <c r="P194">
        <v>0.5</v>
      </c>
      <c r="Q194">
        <v>0.5</v>
      </c>
      <c r="R194">
        <v>0.4</v>
      </c>
      <c r="S194">
        <v>0.5</v>
      </c>
      <c r="T194">
        <v>0.8</v>
      </c>
      <c r="U194">
        <v>0.66700000000000004</v>
      </c>
      <c r="V194">
        <v>0.9</v>
      </c>
      <c r="W194">
        <v>0.9</v>
      </c>
      <c r="X194">
        <v>1.8</v>
      </c>
      <c r="Y194">
        <v>0.4</v>
      </c>
      <c r="Z194">
        <v>0</v>
      </c>
      <c r="AA194">
        <v>0.1</v>
      </c>
      <c r="AB194">
        <v>0.3</v>
      </c>
      <c r="AC194">
        <v>0.6</v>
      </c>
      <c r="AD194">
        <v>1</v>
      </c>
      <c r="AE194" t="s">
        <v>33</v>
      </c>
    </row>
    <row r="195" spans="1:31" x14ac:dyDescent="0.3">
      <c r="A195">
        <v>194</v>
      </c>
      <c r="B195" t="s">
        <v>245</v>
      </c>
      <c r="C195">
        <v>19</v>
      </c>
      <c r="D195" t="s">
        <v>45</v>
      </c>
      <c r="E195" t="s">
        <v>41</v>
      </c>
      <c r="F195">
        <v>2</v>
      </c>
      <c r="G195">
        <v>0</v>
      </c>
      <c r="H195">
        <v>2</v>
      </c>
      <c r="I195">
        <v>0.5</v>
      </c>
      <c r="J195">
        <v>0.5</v>
      </c>
      <c r="K195">
        <v>1</v>
      </c>
      <c r="L195">
        <v>0</v>
      </c>
      <c r="M195">
        <v>0</v>
      </c>
      <c r="O195">
        <v>0.5</v>
      </c>
      <c r="P195">
        <v>0.5</v>
      </c>
      <c r="Q195">
        <v>1</v>
      </c>
      <c r="R195">
        <v>1</v>
      </c>
      <c r="S195">
        <v>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 t="s">
        <v>33</v>
      </c>
    </row>
    <row r="196" spans="1:31" x14ac:dyDescent="0.3">
      <c r="A196">
        <v>195</v>
      </c>
      <c r="B196" t="s">
        <v>246</v>
      </c>
      <c r="C196">
        <v>22</v>
      </c>
      <c r="D196" t="s">
        <v>47</v>
      </c>
      <c r="E196" t="s">
        <v>36</v>
      </c>
      <c r="F196">
        <v>4</v>
      </c>
      <c r="G196">
        <v>0</v>
      </c>
      <c r="H196">
        <v>3.3</v>
      </c>
      <c r="I196">
        <v>0.3</v>
      </c>
      <c r="J196">
        <v>2</v>
      </c>
      <c r="K196">
        <v>0.125</v>
      </c>
      <c r="L196">
        <v>0.3</v>
      </c>
      <c r="M196">
        <v>0.5</v>
      </c>
      <c r="N196">
        <v>0.5</v>
      </c>
      <c r="O196">
        <v>0</v>
      </c>
      <c r="P196">
        <v>1.5</v>
      </c>
      <c r="Q196">
        <v>0</v>
      </c>
      <c r="R196">
        <v>0.188</v>
      </c>
      <c r="S196">
        <v>0.3</v>
      </c>
      <c r="T196">
        <v>0.5</v>
      </c>
      <c r="U196">
        <v>0.5</v>
      </c>
      <c r="V196">
        <v>0.3</v>
      </c>
      <c r="W196">
        <v>0.5</v>
      </c>
      <c r="X196">
        <v>0.8</v>
      </c>
      <c r="Y196">
        <v>0.8</v>
      </c>
      <c r="Z196">
        <v>0</v>
      </c>
      <c r="AA196">
        <v>0</v>
      </c>
      <c r="AB196">
        <v>0.3</v>
      </c>
      <c r="AC196">
        <v>0</v>
      </c>
      <c r="AD196">
        <v>1</v>
      </c>
      <c r="AE196" t="s">
        <v>33</v>
      </c>
    </row>
    <row r="197" spans="1:31" x14ac:dyDescent="0.3">
      <c r="A197">
        <v>196</v>
      </c>
      <c r="B197" t="s">
        <v>247</v>
      </c>
      <c r="C197">
        <v>38</v>
      </c>
      <c r="D197" t="s">
        <v>67</v>
      </c>
      <c r="E197" t="s">
        <v>28</v>
      </c>
      <c r="F197">
        <v>3</v>
      </c>
      <c r="G197">
        <v>0</v>
      </c>
      <c r="H197">
        <v>1.7</v>
      </c>
      <c r="I197">
        <v>0.3</v>
      </c>
      <c r="J197">
        <v>1</v>
      </c>
      <c r="K197">
        <v>0.33300000000000002</v>
      </c>
      <c r="L197">
        <v>0.3</v>
      </c>
      <c r="M197">
        <v>0.3</v>
      </c>
      <c r="N197">
        <v>1</v>
      </c>
      <c r="O197">
        <v>0</v>
      </c>
      <c r="P197">
        <v>0.7</v>
      </c>
      <c r="Q197">
        <v>0</v>
      </c>
      <c r="R197">
        <v>0.5</v>
      </c>
      <c r="S197">
        <v>0</v>
      </c>
      <c r="T197">
        <v>0</v>
      </c>
      <c r="V197">
        <v>0.3</v>
      </c>
      <c r="W197">
        <v>0</v>
      </c>
      <c r="X197">
        <v>0.3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 t="s">
        <v>33</v>
      </c>
    </row>
    <row r="198" spans="1:31" x14ac:dyDescent="0.3">
      <c r="A198">
        <v>197</v>
      </c>
      <c r="B198" t="s">
        <v>248</v>
      </c>
      <c r="C198">
        <v>23</v>
      </c>
      <c r="D198" t="s">
        <v>82</v>
      </c>
      <c r="E198" t="s">
        <v>52</v>
      </c>
      <c r="F198">
        <v>2</v>
      </c>
      <c r="G198">
        <v>0</v>
      </c>
      <c r="H198">
        <v>4</v>
      </c>
      <c r="I198">
        <v>0.5</v>
      </c>
      <c r="J198">
        <v>0.5</v>
      </c>
      <c r="K198">
        <v>1</v>
      </c>
      <c r="L198">
        <v>0</v>
      </c>
      <c r="M198">
        <v>0</v>
      </c>
      <c r="O198">
        <v>0.5</v>
      </c>
      <c r="P198">
        <v>0.5</v>
      </c>
      <c r="Q198">
        <v>1</v>
      </c>
      <c r="R198">
        <v>1</v>
      </c>
      <c r="S198">
        <v>0</v>
      </c>
      <c r="T198">
        <v>0</v>
      </c>
      <c r="V198">
        <v>0.5</v>
      </c>
      <c r="W198">
        <v>0</v>
      </c>
      <c r="X198">
        <v>0.5</v>
      </c>
      <c r="Y198">
        <v>0</v>
      </c>
      <c r="Z198">
        <v>0</v>
      </c>
      <c r="AA198">
        <v>0</v>
      </c>
      <c r="AB198">
        <v>0.5</v>
      </c>
      <c r="AC198">
        <v>0.5</v>
      </c>
      <c r="AD198">
        <v>1</v>
      </c>
      <c r="AE198" t="s">
        <v>33</v>
      </c>
    </row>
    <row r="199" spans="1:31" x14ac:dyDescent="0.3">
      <c r="A199">
        <v>198</v>
      </c>
      <c r="B199" t="s">
        <v>249</v>
      </c>
      <c r="C199">
        <v>23</v>
      </c>
      <c r="D199" t="s">
        <v>45</v>
      </c>
      <c r="E199" t="s">
        <v>36</v>
      </c>
      <c r="F199">
        <v>3</v>
      </c>
      <c r="G199">
        <v>0</v>
      </c>
      <c r="H199">
        <v>2</v>
      </c>
      <c r="I199">
        <v>0.3</v>
      </c>
      <c r="J199">
        <v>0.3</v>
      </c>
      <c r="K199">
        <v>1</v>
      </c>
      <c r="L199">
        <v>0.3</v>
      </c>
      <c r="M199">
        <v>0.3</v>
      </c>
      <c r="N199">
        <v>1</v>
      </c>
      <c r="O199">
        <v>0</v>
      </c>
      <c r="P199">
        <v>0</v>
      </c>
      <c r="R199">
        <v>1.5</v>
      </c>
      <c r="S199">
        <v>0</v>
      </c>
      <c r="T199">
        <v>0</v>
      </c>
      <c r="V199">
        <v>0</v>
      </c>
      <c r="W199">
        <v>0.3</v>
      </c>
      <c r="X199">
        <v>0.3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1</v>
      </c>
      <c r="AE199" t="s">
        <v>33</v>
      </c>
    </row>
    <row r="200" spans="1:31" x14ac:dyDescent="0.3">
      <c r="A200">
        <v>199</v>
      </c>
      <c r="B200" t="s">
        <v>250</v>
      </c>
      <c r="C200">
        <v>22</v>
      </c>
      <c r="D200" t="s">
        <v>55</v>
      </c>
      <c r="E200" t="s">
        <v>52</v>
      </c>
      <c r="F200">
        <v>5</v>
      </c>
      <c r="G200">
        <v>0</v>
      </c>
      <c r="H200">
        <v>4.5999999999999996</v>
      </c>
      <c r="I200">
        <v>0.4</v>
      </c>
      <c r="J200">
        <v>1.6</v>
      </c>
      <c r="K200">
        <v>0.25</v>
      </c>
      <c r="L200">
        <v>0.2</v>
      </c>
      <c r="M200">
        <v>1.2</v>
      </c>
      <c r="N200">
        <v>0.16700000000000001</v>
      </c>
      <c r="O200">
        <v>0.2</v>
      </c>
      <c r="P200">
        <v>0.4</v>
      </c>
      <c r="Q200">
        <v>0.5</v>
      </c>
      <c r="R200">
        <v>0.313</v>
      </c>
      <c r="S200">
        <v>0</v>
      </c>
      <c r="T200">
        <v>0</v>
      </c>
      <c r="V200">
        <v>0</v>
      </c>
      <c r="W200">
        <v>0</v>
      </c>
      <c r="X200">
        <v>0</v>
      </c>
      <c r="Y200">
        <v>0.4</v>
      </c>
      <c r="Z200">
        <v>0</v>
      </c>
      <c r="AA200">
        <v>0.2</v>
      </c>
      <c r="AB200">
        <v>0.4</v>
      </c>
      <c r="AC200">
        <v>0.2</v>
      </c>
      <c r="AD200">
        <v>1</v>
      </c>
      <c r="AE200" t="s">
        <v>33</v>
      </c>
    </row>
    <row r="201" spans="1:31" x14ac:dyDescent="0.3">
      <c r="A201">
        <v>200</v>
      </c>
      <c r="B201" t="s">
        <v>251</v>
      </c>
      <c r="C201">
        <v>26</v>
      </c>
      <c r="D201" t="s">
        <v>40</v>
      </c>
      <c r="E201" t="s">
        <v>28</v>
      </c>
      <c r="F201">
        <v>3</v>
      </c>
      <c r="G201">
        <v>0</v>
      </c>
      <c r="H201">
        <v>4.3</v>
      </c>
      <c r="I201">
        <v>0.3</v>
      </c>
      <c r="J201">
        <v>1.3</v>
      </c>
      <c r="K201">
        <v>0.25</v>
      </c>
      <c r="L201">
        <v>0.3</v>
      </c>
      <c r="M201">
        <v>1.3</v>
      </c>
      <c r="N201">
        <v>0.25</v>
      </c>
      <c r="O201">
        <v>0</v>
      </c>
      <c r="P201">
        <v>0</v>
      </c>
      <c r="R201">
        <v>0.375</v>
      </c>
      <c r="S201">
        <v>0</v>
      </c>
      <c r="T201">
        <v>0</v>
      </c>
      <c r="V201">
        <v>0</v>
      </c>
      <c r="W201">
        <v>0</v>
      </c>
      <c r="X201">
        <v>0</v>
      </c>
      <c r="Y201">
        <v>0.3</v>
      </c>
      <c r="Z201">
        <v>0.3</v>
      </c>
      <c r="AA201">
        <v>0</v>
      </c>
      <c r="AB201">
        <v>0</v>
      </c>
      <c r="AC201">
        <v>0</v>
      </c>
      <c r="AD201">
        <v>1</v>
      </c>
      <c r="AE201" t="s">
        <v>33</v>
      </c>
    </row>
    <row r="202" spans="1:31" x14ac:dyDescent="0.3">
      <c r="A202">
        <v>201</v>
      </c>
      <c r="B202" t="s">
        <v>252</v>
      </c>
      <c r="C202">
        <v>36</v>
      </c>
      <c r="D202" t="s">
        <v>49</v>
      </c>
      <c r="E202" t="s">
        <v>50</v>
      </c>
      <c r="F202">
        <v>7</v>
      </c>
      <c r="G202">
        <v>0</v>
      </c>
      <c r="H202">
        <v>5.0999999999999996</v>
      </c>
      <c r="I202">
        <v>0.4</v>
      </c>
      <c r="J202">
        <v>0.4</v>
      </c>
      <c r="K202">
        <v>1</v>
      </c>
      <c r="L202">
        <v>0</v>
      </c>
      <c r="M202">
        <v>0</v>
      </c>
      <c r="O202">
        <v>0.4</v>
      </c>
      <c r="P202">
        <v>0.4</v>
      </c>
      <c r="Q202">
        <v>1</v>
      </c>
      <c r="R202">
        <v>1</v>
      </c>
      <c r="S202">
        <v>0</v>
      </c>
      <c r="T202">
        <v>0.6</v>
      </c>
      <c r="U202">
        <v>0</v>
      </c>
      <c r="V202">
        <v>0.1</v>
      </c>
      <c r="W202">
        <v>1.1000000000000001</v>
      </c>
      <c r="X202">
        <v>1.3</v>
      </c>
      <c r="Y202">
        <v>0.3</v>
      </c>
      <c r="Z202">
        <v>0</v>
      </c>
      <c r="AA202">
        <v>0.1</v>
      </c>
      <c r="AB202">
        <v>0.3</v>
      </c>
      <c r="AC202">
        <v>1.3</v>
      </c>
      <c r="AD202">
        <v>0.9</v>
      </c>
      <c r="AE202" t="s">
        <v>33</v>
      </c>
    </row>
    <row r="203" spans="1:31" x14ac:dyDescent="0.3">
      <c r="A203">
        <v>202</v>
      </c>
      <c r="B203" t="s">
        <v>253</v>
      </c>
      <c r="C203">
        <v>26</v>
      </c>
      <c r="D203" t="s">
        <v>38</v>
      </c>
      <c r="E203" t="s">
        <v>36</v>
      </c>
      <c r="F203">
        <v>4</v>
      </c>
      <c r="G203">
        <v>0</v>
      </c>
      <c r="H203">
        <v>7.8</v>
      </c>
      <c r="I203">
        <v>0.3</v>
      </c>
      <c r="J203">
        <v>1.3</v>
      </c>
      <c r="K203">
        <v>0.2</v>
      </c>
      <c r="L203">
        <v>0</v>
      </c>
      <c r="M203">
        <v>0.5</v>
      </c>
      <c r="N203">
        <v>0</v>
      </c>
      <c r="O203">
        <v>0.3</v>
      </c>
      <c r="P203">
        <v>0.8</v>
      </c>
      <c r="Q203">
        <v>0.33300000000000002</v>
      </c>
      <c r="R203">
        <v>0.2</v>
      </c>
      <c r="S203">
        <v>0.3</v>
      </c>
      <c r="T203">
        <v>0.5</v>
      </c>
      <c r="U203">
        <v>0.5</v>
      </c>
      <c r="V203">
        <v>0.5</v>
      </c>
      <c r="W203">
        <v>0.8</v>
      </c>
      <c r="X203">
        <v>1.3</v>
      </c>
      <c r="Y203">
        <v>0.5</v>
      </c>
      <c r="Z203">
        <v>0.3</v>
      </c>
      <c r="AA203">
        <v>0.3</v>
      </c>
      <c r="AB203">
        <v>0.3</v>
      </c>
      <c r="AC203">
        <v>1.8</v>
      </c>
      <c r="AD203">
        <v>0.8</v>
      </c>
      <c r="AE203" t="s">
        <v>33</v>
      </c>
    </row>
    <row r="204" spans="1:31" x14ac:dyDescent="0.3">
      <c r="A204">
        <v>203</v>
      </c>
      <c r="B204" t="s">
        <v>254</v>
      </c>
      <c r="C204">
        <v>28</v>
      </c>
      <c r="D204" t="s">
        <v>59</v>
      </c>
      <c r="E204" t="s">
        <v>36</v>
      </c>
      <c r="F204">
        <v>5</v>
      </c>
      <c r="G204">
        <v>0</v>
      </c>
      <c r="H204">
        <v>8.4</v>
      </c>
      <c r="I204">
        <v>0.4</v>
      </c>
      <c r="J204">
        <v>1.2</v>
      </c>
      <c r="K204">
        <v>0.33300000000000002</v>
      </c>
      <c r="L204">
        <v>0</v>
      </c>
      <c r="M204">
        <v>0</v>
      </c>
      <c r="O204">
        <v>0.4</v>
      </c>
      <c r="P204">
        <v>1.2</v>
      </c>
      <c r="Q204">
        <v>0.33300000000000002</v>
      </c>
      <c r="R204">
        <v>0.33300000000000002</v>
      </c>
      <c r="S204">
        <v>0</v>
      </c>
      <c r="T204">
        <v>0</v>
      </c>
      <c r="V204">
        <v>0.6</v>
      </c>
      <c r="W204">
        <v>0.8</v>
      </c>
      <c r="X204">
        <v>1.4</v>
      </c>
      <c r="Y204">
        <v>0.8</v>
      </c>
      <c r="Z204">
        <v>0.2</v>
      </c>
      <c r="AA204">
        <v>0.8</v>
      </c>
      <c r="AB204">
        <v>0.4</v>
      </c>
      <c r="AC204">
        <v>2.2000000000000002</v>
      </c>
      <c r="AD204">
        <v>0.8</v>
      </c>
      <c r="AE204" t="s">
        <v>33</v>
      </c>
    </row>
    <row r="205" spans="1:31" x14ac:dyDescent="0.3">
      <c r="A205">
        <v>204</v>
      </c>
      <c r="B205" t="s">
        <v>255</v>
      </c>
      <c r="C205">
        <v>25</v>
      </c>
      <c r="D205" t="s">
        <v>43</v>
      </c>
      <c r="E205" t="s">
        <v>50</v>
      </c>
      <c r="F205">
        <v>3</v>
      </c>
      <c r="G205">
        <v>0</v>
      </c>
      <c r="H205">
        <v>3.7</v>
      </c>
      <c r="I205">
        <v>0.3</v>
      </c>
      <c r="J205">
        <v>0.3</v>
      </c>
      <c r="K205">
        <v>1</v>
      </c>
      <c r="L205">
        <v>0</v>
      </c>
      <c r="M205">
        <v>0</v>
      </c>
      <c r="O205">
        <v>0.3</v>
      </c>
      <c r="P205">
        <v>0.3</v>
      </c>
      <c r="Q205">
        <v>1</v>
      </c>
      <c r="R205">
        <v>1</v>
      </c>
      <c r="S205">
        <v>0</v>
      </c>
      <c r="T205">
        <v>0</v>
      </c>
      <c r="V205">
        <v>0</v>
      </c>
      <c r="W205">
        <v>1</v>
      </c>
      <c r="X205">
        <v>1</v>
      </c>
      <c r="Y205">
        <v>0.3</v>
      </c>
      <c r="Z205">
        <v>0</v>
      </c>
      <c r="AA205">
        <v>0.3</v>
      </c>
      <c r="AB205">
        <v>0</v>
      </c>
      <c r="AC205">
        <v>2</v>
      </c>
      <c r="AD205">
        <v>0.7</v>
      </c>
      <c r="AE205" t="s">
        <v>33</v>
      </c>
    </row>
    <row r="206" spans="1:31" x14ac:dyDescent="0.3">
      <c r="A206">
        <v>205</v>
      </c>
      <c r="B206" t="s">
        <v>256</v>
      </c>
      <c r="C206">
        <v>27</v>
      </c>
      <c r="D206" t="s">
        <v>61</v>
      </c>
      <c r="E206" t="s">
        <v>52</v>
      </c>
      <c r="F206">
        <v>5</v>
      </c>
      <c r="G206">
        <v>0</v>
      </c>
      <c r="H206">
        <v>4.5999999999999996</v>
      </c>
      <c r="I206">
        <v>0.2</v>
      </c>
      <c r="J206">
        <v>1.6</v>
      </c>
      <c r="K206">
        <v>0.125</v>
      </c>
      <c r="L206">
        <v>0</v>
      </c>
      <c r="M206">
        <v>0.2</v>
      </c>
      <c r="N206">
        <v>0</v>
      </c>
      <c r="O206">
        <v>0.2</v>
      </c>
      <c r="P206">
        <v>1.4</v>
      </c>
      <c r="Q206">
        <v>0.14299999999999999</v>
      </c>
      <c r="R206">
        <v>0.125</v>
      </c>
      <c r="S206">
        <v>0</v>
      </c>
      <c r="T206">
        <v>0</v>
      </c>
      <c r="V206">
        <v>1</v>
      </c>
      <c r="W206">
        <v>0.8</v>
      </c>
      <c r="X206">
        <v>1.8</v>
      </c>
      <c r="Y206">
        <v>0.2</v>
      </c>
      <c r="Z206">
        <v>0.4</v>
      </c>
      <c r="AA206">
        <v>0.4</v>
      </c>
      <c r="AB206">
        <v>0.6</v>
      </c>
      <c r="AC206">
        <v>0.8</v>
      </c>
      <c r="AD206">
        <v>0.4</v>
      </c>
      <c r="AE206" t="s">
        <v>33</v>
      </c>
    </row>
    <row r="207" spans="1:31" x14ac:dyDescent="0.3">
      <c r="A207">
        <v>206</v>
      </c>
      <c r="B207" t="s">
        <v>257</v>
      </c>
      <c r="C207">
        <v>31</v>
      </c>
      <c r="D207" t="s">
        <v>82</v>
      </c>
      <c r="E207" t="s">
        <v>52</v>
      </c>
      <c r="F207">
        <v>2</v>
      </c>
      <c r="G207">
        <v>0</v>
      </c>
      <c r="H207">
        <v>7</v>
      </c>
      <c r="I207">
        <v>0</v>
      </c>
      <c r="J207">
        <v>1</v>
      </c>
      <c r="K207">
        <v>0</v>
      </c>
      <c r="L207">
        <v>0</v>
      </c>
      <c r="M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0.5</v>
      </c>
      <c r="X207">
        <v>0.5</v>
      </c>
      <c r="Y207">
        <v>0.5</v>
      </c>
      <c r="Z207">
        <v>0</v>
      </c>
      <c r="AA207">
        <v>0</v>
      </c>
      <c r="AB207">
        <v>0.5</v>
      </c>
      <c r="AC207">
        <v>0.5</v>
      </c>
      <c r="AD207">
        <v>0</v>
      </c>
      <c r="AE207" t="s">
        <v>33</v>
      </c>
    </row>
    <row r="208" spans="1:31" x14ac:dyDescent="0.3">
      <c r="A208">
        <v>207</v>
      </c>
      <c r="B208" t="s">
        <v>258</v>
      </c>
      <c r="C208">
        <v>27</v>
      </c>
      <c r="D208" t="s">
        <v>49</v>
      </c>
      <c r="E208" t="s">
        <v>28</v>
      </c>
      <c r="F208">
        <v>3</v>
      </c>
      <c r="G208">
        <v>0</v>
      </c>
      <c r="H208">
        <v>3.7</v>
      </c>
      <c r="I208">
        <v>0</v>
      </c>
      <c r="J208">
        <v>0</v>
      </c>
      <c r="L208">
        <v>0</v>
      </c>
      <c r="M208">
        <v>0</v>
      </c>
      <c r="O208">
        <v>0</v>
      </c>
      <c r="P208">
        <v>0</v>
      </c>
      <c r="S208">
        <v>0</v>
      </c>
      <c r="T208">
        <v>0</v>
      </c>
      <c r="V208">
        <v>0</v>
      </c>
      <c r="W208">
        <v>0.7</v>
      </c>
      <c r="X208">
        <v>0.7</v>
      </c>
      <c r="Y208">
        <v>0</v>
      </c>
      <c r="Z208">
        <v>0</v>
      </c>
      <c r="AA208">
        <v>0</v>
      </c>
      <c r="AB208">
        <v>0.7</v>
      </c>
      <c r="AC208">
        <v>0</v>
      </c>
      <c r="AD208">
        <v>0</v>
      </c>
      <c r="AE208" t="s">
        <v>33</v>
      </c>
    </row>
    <row r="209" spans="1:31" x14ac:dyDescent="0.3">
      <c r="A209">
        <v>208</v>
      </c>
      <c r="B209" t="s">
        <v>259</v>
      </c>
      <c r="C209">
        <v>23</v>
      </c>
      <c r="D209" t="s">
        <v>43</v>
      </c>
      <c r="E209" t="s">
        <v>52</v>
      </c>
      <c r="F209">
        <v>2</v>
      </c>
      <c r="G209">
        <v>0</v>
      </c>
      <c r="H209">
        <v>2.5</v>
      </c>
      <c r="I209">
        <v>0</v>
      </c>
      <c r="J209">
        <v>0.5</v>
      </c>
      <c r="K209">
        <v>0</v>
      </c>
      <c r="L209">
        <v>0</v>
      </c>
      <c r="M209">
        <v>0.5</v>
      </c>
      <c r="N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V209">
        <v>0</v>
      </c>
      <c r="W209">
        <v>2</v>
      </c>
      <c r="X209">
        <v>2</v>
      </c>
      <c r="Y209">
        <v>0.5</v>
      </c>
      <c r="Z209">
        <v>0</v>
      </c>
      <c r="AA209">
        <v>0</v>
      </c>
      <c r="AB209">
        <v>1</v>
      </c>
      <c r="AC209">
        <v>0</v>
      </c>
      <c r="AD209">
        <v>0</v>
      </c>
      <c r="AE209" t="s">
        <v>33</v>
      </c>
    </row>
    <row r="210" spans="1:31" x14ac:dyDescent="0.3">
      <c r="A210">
        <v>209</v>
      </c>
      <c r="B210" t="s">
        <v>260</v>
      </c>
      <c r="C210">
        <v>20</v>
      </c>
      <c r="D210" t="s">
        <v>69</v>
      </c>
      <c r="E210" t="s">
        <v>41</v>
      </c>
      <c r="F210">
        <v>8</v>
      </c>
      <c r="G210">
        <v>0</v>
      </c>
      <c r="H210">
        <v>3.4</v>
      </c>
      <c r="I210">
        <v>0</v>
      </c>
      <c r="J210">
        <v>0.4</v>
      </c>
      <c r="K210">
        <v>0</v>
      </c>
      <c r="L210">
        <v>0</v>
      </c>
      <c r="M210">
        <v>0.3</v>
      </c>
      <c r="N210">
        <v>0</v>
      </c>
      <c r="O210">
        <v>0</v>
      </c>
      <c r="P210">
        <v>0.1</v>
      </c>
      <c r="Q210">
        <v>0</v>
      </c>
      <c r="R210">
        <v>0</v>
      </c>
      <c r="S210">
        <v>0</v>
      </c>
      <c r="T210">
        <v>0</v>
      </c>
      <c r="V210">
        <v>0.1</v>
      </c>
      <c r="W210">
        <v>0.6</v>
      </c>
      <c r="X210">
        <v>0.8</v>
      </c>
      <c r="Y210">
        <v>0.1</v>
      </c>
      <c r="Z210">
        <v>0</v>
      </c>
      <c r="AA210">
        <v>0.1</v>
      </c>
      <c r="AB210">
        <v>0</v>
      </c>
      <c r="AC210">
        <v>0.8</v>
      </c>
      <c r="AD210">
        <v>0</v>
      </c>
      <c r="AE210" t="s">
        <v>33</v>
      </c>
    </row>
    <row r="211" spans="1:31" x14ac:dyDescent="0.3">
      <c r="A211">
        <v>210</v>
      </c>
      <c r="B211" t="s">
        <v>261</v>
      </c>
      <c r="C211">
        <v>23</v>
      </c>
      <c r="D211" t="s">
        <v>32</v>
      </c>
      <c r="E211" t="s">
        <v>41</v>
      </c>
      <c r="F211">
        <v>2</v>
      </c>
      <c r="G211">
        <v>0</v>
      </c>
      <c r="H211">
        <v>2.5</v>
      </c>
      <c r="I211">
        <v>0</v>
      </c>
      <c r="J211">
        <v>0.5</v>
      </c>
      <c r="K211">
        <v>0</v>
      </c>
      <c r="L211">
        <v>0</v>
      </c>
      <c r="M211">
        <v>0.5</v>
      </c>
      <c r="N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33</v>
      </c>
    </row>
    <row r="212" spans="1:31" x14ac:dyDescent="0.3">
      <c r="A212">
        <v>211</v>
      </c>
      <c r="B212" t="s">
        <v>262</v>
      </c>
      <c r="C212">
        <v>20</v>
      </c>
      <c r="D212" t="s">
        <v>38</v>
      </c>
      <c r="E212" t="s">
        <v>41</v>
      </c>
      <c r="F212">
        <v>2</v>
      </c>
      <c r="G212">
        <v>0</v>
      </c>
      <c r="H212">
        <v>2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33</v>
      </c>
    </row>
    <row r="213" spans="1:31" x14ac:dyDescent="0.3">
      <c r="A213">
        <v>212</v>
      </c>
      <c r="B213" t="s">
        <v>263</v>
      </c>
      <c r="C213">
        <v>31</v>
      </c>
      <c r="D213" t="s">
        <v>38</v>
      </c>
      <c r="E213" t="s">
        <v>50</v>
      </c>
      <c r="F213">
        <v>2</v>
      </c>
      <c r="G213">
        <v>0</v>
      </c>
      <c r="H213">
        <v>2</v>
      </c>
      <c r="I213">
        <v>0</v>
      </c>
      <c r="J213">
        <v>0.5</v>
      </c>
      <c r="K213">
        <v>0</v>
      </c>
      <c r="L213">
        <v>0</v>
      </c>
      <c r="M213">
        <v>0</v>
      </c>
      <c r="O213">
        <v>0</v>
      </c>
      <c r="P213">
        <v>0.5</v>
      </c>
      <c r="Q213">
        <v>0</v>
      </c>
      <c r="R213">
        <v>0</v>
      </c>
      <c r="S213">
        <v>0</v>
      </c>
      <c r="T213">
        <v>0</v>
      </c>
      <c r="V213">
        <v>1.5</v>
      </c>
      <c r="W213">
        <v>0.5</v>
      </c>
      <c r="X213">
        <v>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33</v>
      </c>
    </row>
    <row r="214" spans="1:31" x14ac:dyDescent="0.3">
      <c r="A214">
        <v>213</v>
      </c>
      <c r="B214" t="s">
        <v>264</v>
      </c>
      <c r="C214">
        <v>21</v>
      </c>
      <c r="D214" t="s">
        <v>32</v>
      </c>
      <c r="E214" t="s">
        <v>52</v>
      </c>
      <c r="F214">
        <v>2</v>
      </c>
      <c r="G214">
        <v>0</v>
      </c>
      <c r="H214">
        <v>2.5</v>
      </c>
      <c r="I214">
        <v>0</v>
      </c>
      <c r="J214">
        <v>0.5</v>
      </c>
      <c r="K214">
        <v>0</v>
      </c>
      <c r="L214">
        <v>0</v>
      </c>
      <c r="M214">
        <v>0.5</v>
      </c>
      <c r="N214">
        <v>0</v>
      </c>
      <c r="O214">
        <v>0</v>
      </c>
      <c r="P214">
        <v>0</v>
      </c>
      <c r="R214">
        <v>0</v>
      </c>
      <c r="S214">
        <v>0</v>
      </c>
      <c r="T214">
        <v>0</v>
      </c>
      <c r="V214">
        <v>0</v>
      </c>
      <c r="W214">
        <v>0.5</v>
      </c>
      <c r="X214">
        <v>0.5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33</v>
      </c>
    </row>
    <row r="215" spans="1:31" x14ac:dyDescent="0.3">
      <c r="A215">
        <v>214</v>
      </c>
      <c r="B215" t="s">
        <v>265</v>
      </c>
      <c r="C215">
        <v>28</v>
      </c>
      <c r="D215" t="s">
        <v>38</v>
      </c>
      <c r="E215" t="s">
        <v>41</v>
      </c>
      <c r="F215">
        <v>2</v>
      </c>
      <c r="G215">
        <v>0</v>
      </c>
      <c r="H215">
        <v>2</v>
      </c>
      <c r="I215">
        <v>0</v>
      </c>
      <c r="J215">
        <v>0.5</v>
      </c>
      <c r="K215">
        <v>0</v>
      </c>
      <c r="L215">
        <v>0</v>
      </c>
      <c r="M215">
        <v>0</v>
      </c>
      <c r="O215">
        <v>0</v>
      </c>
      <c r="P215">
        <v>0.5</v>
      </c>
      <c r="Q215">
        <v>0</v>
      </c>
      <c r="R215">
        <v>0</v>
      </c>
      <c r="S215">
        <v>0</v>
      </c>
      <c r="T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0.5</v>
      </c>
      <c r="AD215">
        <v>0</v>
      </c>
      <c r="AE215" t="s">
        <v>33</v>
      </c>
    </row>
    <row r="216" spans="1:31" x14ac:dyDescent="0.3">
      <c r="A216">
        <v>215</v>
      </c>
      <c r="B216" t="s">
        <v>266</v>
      </c>
      <c r="C216">
        <v>20</v>
      </c>
      <c r="D216" t="s">
        <v>67</v>
      </c>
      <c r="E216" t="s">
        <v>36</v>
      </c>
      <c r="F216">
        <v>3</v>
      </c>
      <c r="G216">
        <v>0</v>
      </c>
      <c r="H216">
        <v>3.3</v>
      </c>
      <c r="I216">
        <v>0</v>
      </c>
      <c r="J216">
        <v>0.7</v>
      </c>
      <c r="K216">
        <v>0</v>
      </c>
      <c r="L216">
        <v>0</v>
      </c>
      <c r="M216">
        <v>0.7</v>
      </c>
      <c r="N216">
        <v>0</v>
      </c>
      <c r="O216">
        <v>0</v>
      </c>
      <c r="P216">
        <v>0</v>
      </c>
      <c r="R216">
        <v>0</v>
      </c>
      <c r="S216">
        <v>0</v>
      </c>
      <c r="T216">
        <v>0</v>
      </c>
      <c r="V216">
        <v>0</v>
      </c>
      <c r="W216">
        <v>0.3</v>
      </c>
      <c r="X216">
        <v>0.3</v>
      </c>
      <c r="Y216">
        <v>0.3</v>
      </c>
      <c r="Z216">
        <v>0.7</v>
      </c>
      <c r="AA216">
        <v>0.3</v>
      </c>
      <c r="AB216">
        <v>0.3</v>
      </c>
      <c r="AC216">
        <v>0.3</v>
      </c>
      <c r="AD216">
        <v>0</v>
      </c>
      <c r="AE216" t="s">
        <v>33</v>
      </c>
    </row>
    <row r="217" spans="1:31" x14ac:dyDescent="0.3">
      <c r="A217">
        <v>216</v>
      </c>
      <c r="B217" t="s">
        <v>267</v>
      </c>
      <c r="C217">
        <v>39</v>
      </c>
      <c r="D217" t="s">
        <v>45</v>
      </c>
      <c r="E217" t="s">
        <v>52</v>
      </c>
      <c r="F217">
        <v>1</v>
      </c>
      <c r="G217">
        <v>0</v>
      </c>
      <c r="H217">
        <v>4</v>
      </c>
      <c r="I217">
        <v>0</v>
      </c>
      <c r="J217">
        <v>0</v>
      </c>
      <c r="L217">
        <v>0</v>
      </c>
      <c r="M217">
        <v>0</v>
      </c>
      <c r="O217">
        <v>0</v>
      </c>
      <c r="P217">
        <v>0</v>
      </c>
      <c r="S217">
        <v>0</v>
      </c>
      <c r="T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 t="s">
        <v>33</v>
      </c>
    </row>
    <row r="218" spans="1:31" x14ac:dyDescent="0.3">
      <c r="A218">
        <v>217</v>
      </c>
      <c r="B218" t="s">
        <v>268</v>
      </c>
      <c r="C218">
        <v>20</v>
      </c>
      <c r="D218" t="s">
        <v>47</v>
      </c>
      <c r="E218" t="s">
        <v>28</v>
      </c>
      <c r="F218">
        <v>5</v>
      </c>
      <c r="G218">
        <v>0</v>
      </c>
      <c r="H218">
        <v>3</v>
      </c>
      <c r="I218">
        <v>0</v>
      </c>
      <c r="J218">
        <v>0.2</v>
      </c>
      <c r="K218">
        <v>0</v>
      </c>
      <c r="L218">
        <v>0</v>
      </c>
      <c r="M218">
        <v>0.2</v>
      </c>
      <c r="N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V218">
        <v>0</v>
      </c>
      <c r="W218">
        <v>0.2</v>
      </c>
      <c r="X218">
        <v>0.2</v>
      </c>
      <c r="Y218">
        <v>0.2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33</v>
      </c>
    </row>
    <row r="219" spans="1:31" x14ac:dyDescent="0.3">
      <c r="A219">
        <v>218</v>
      </c>
      <c r="B219" t="s">
        <v>269</v>
      </c>
      <c r="C219">
        <v>20</v>
      </c>
      <c r="D219" t="s">
        <v>67</v>
      </c>
      <c r="E219" t="s">
        <v>52</v>
      </c>
      <c r="F219">
        <v>3</v>
      </c>
      <c r="G219">
        <v>0</v>
      </c>
      <c r="H219">
        <v>1.7</v>
      </c>
      <c r="I219">
        <v>0</v>
      </c>
      <c r="J219">
        <v>0.7</v>
      </c>
      <c r="K219">
        <v>0</v>
      </c>
      <c r="L219">
        <v>0</v>
      </c>
      <c r="M219">
        <v>0.3</v>
      </c>
      <c r="N219">
        <v>0</v>
      </c>
      <c r="O219">
        <v>0</v>
      </c>
      <c r="P219">
        <v>0.3</v>
      </c>
      <c r="Q219">
        <v>0</v>
      </c>
      <c r="R219">
        <v>0</v>
      </c>
      <c r="S219">
        <v>0</v>
      </c>
      <c r="T219">
        <v>0</v>
      </c>
      <c r="V219">
        <v>0</v>
      </c>
      <c r="W219">
        <v>0.3</v>
      </c>
      <c r="X219">
        <v>0.3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33</v>
      </c>
    </row>
    <row r="220" spans="1:31" x14ac:dyDescent="0.3">
      <c r="A220">
        <v>219</v>
      </c>
      <c r="B220" t="s">
        <v>270</v>
      </c>
      <c r="C220">
        <v>25</v>
      </c>
      <c r="D220" t="s">
        <v>67</v>
      </c>
      <c r="E220" t="s">
        <v>41</v>
      </c>
      <c r="F220">
        <v>3</v>
      </c>
      <c r="G220">
        <v>0</v>
      </c>
      <c r="H220">
        <v>1.7</v>
      </c>
      <c r="I220">
        <v>0</v>
      </c>
      <c r="J220">
        <v>0.3</v>
      </c>
      <c r="K220">
        <v>0</v>
      </c>
      <c r="L220">
        <v>0</v>
      </c>
      <c r="M220">
        <v>0.3</v>
      </c>
      <c r="N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0.3</v>
      </c>
      <c r="AC220">
        <v>0.3</v>
      </c>
      <c r="AD220">
        <v>0</v>
      </c>
      <c r="AE220" t="s">
        <v>33</v>
      </c>
    </row>
    <row r="221" spans="1:31" x14ac:dyDescent="0.3">
      <c r="B221" t="s">
        <v>271</v>
      </c>
      <c r="D221" t="s">
        <v>33</v>
      </c>
      <c r="E221" t="s">
        <v>33</v>
      </c>
      <c r="K221">
        <v>0.45600000000000002</v>
      </c>
      <c r="N221">
        <v>0.35499999999999998</v>
      </c>
      <c r="Q221">
        <v>0.52700000000000002</v>
      </c>
      <c r="R221">
        <v>0.52900000000000003</v>
      </c>
      <c r="U221">
        <v>0.77400000000000002</v>
      </c>
      <c r="AE221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CA66-50F3-40E3-AFA6-3CE0AE3DC5C9}">
  <dimension ref="A1:AC221"/>
  <sheetViews>
    <sheetView topLeftCell="A118" workbookViewId="0">
      <selection activeCell="F1" sqref="F1"/>
    </sheetView>
  </sheetViews>
  <sheetFormatPr defaultRowHeight="14.4" x14ac:dyDescent="0.3"/>
  <cols>
    <col min="1" max="1" width="5.33203125" bestFit="1" customWidth="1"/>
    <col min="2" max="2" width="22" bestFit="1" customWidth="1"/>
    <col min="3" max="3" width="6.21875" bestFit="1" customWidth="1"/>
    <col min="4" max="4" width="7.77734375" bestFit="1" customWidth="1"/>
    <col min="5" max="5" width="6.21875" bestFit="1" customWidth="1"/>
    <col min="6" max="6" width="4.5546875" bestFit="1" customWidth="1"/>
    <col min="7" max="7" width="5.6640625" bestFit="1" customWidth="1"/>
    <col min="8" max="8" width="5.77734375" bestFit="1" customWidth="1"/>
    <col min="9" max="9" width="6.44140625" bestFit="1" customWidth="1"/>
    <col min="10" max="10" width="6.77734375" bestFit="1" customWidth="1"/>
    <col min="11" max="11" width="7.109375" bestFit="1" customWidth="1"/>
    <col min="12" max="12" width="6" bestFit="1" customWidth="1"/>
    <col min="13" max="13" width="8.33203125" bestFit="1" customWidth="1"/>
    <col min="14" max="14" width="8.21875" bestFit="1" customWidth="1"/>
    <col min="15" max="16" width="7.88671875" bestFit="1" customWidth="1"/>
    <col min="17" max="17" width="7.6640625" bestFit="1" customWidth="1"/>
    <col min="18" max="18" width="7.88671875" bestFit="1" customWidth="1"/>
    <col min="19" max="19" width="8.109375" bestFit="1" customWidth="1"/>
    <col min="20" max="20" width="8.44140625" bestFit="1" customWidth="1"/>
    <col min="21" max="21" width="7.33203125" bestFit="1" customWidth="1"/>
    <col min="22" max="22" width="7.21875" bestFit="1" customWidth="1"/>
    <col min="23" max="23" width="6" bestFit="1" customWidth="1"/>
    <col min="24" max="24" width="8.6640625" bestFit="1" customWidth="1"/>
    <col min="25" max="25" width="8.21875" bestFit="1" customWidth="1"/>
    <col min="26" max="26" width="8.109375" bestFit="1" customWidth="1"/>
    <col min="27" max="27" width="6.88671875" bestFit="1" customWidth="1"/>
    <col min="28" max="28" width="7.88671875" bestFit="1" customWidth="1"/>
    <col min="29" max="29" width="9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30</v>
      </c>
    </row>
    <row r="2" spans="1:29" x14ac:dyDescent="0.3">
      <c r="A2">
        <v>1</v>
      </c>
      <c r="B2" t="s">
        <v>94</v>
      </c>
      <c r="C2">
        <v>28</v>
      </c>
      <c r="D2" t="s">
        <v>45</v>
      </c>
      <c r="E2" t="s">
        <v>52</v>
      </c>
      <c r="F2">
        <v>18</v>
      </c>
      <c r="G2">
        <v>18</v>
      </c>
      <c r="H2">
        <v>706</v>
      </c>
      <c r="I2">
        <v>12.2</v>
      </c>
      <c r="J2">
        <v>0.51800000000000002</v>
      </c>
      <c r="K2">
        <v>0.31900000000000001</v>
      </c>
      <c r="L2">
        <v>6.0999999999999999E-2</v>
      </c>
      <c r="M2">
        <v>3.2</v>
      </c>
      <c r="N2">
        <v>10.199999999999999</v>
      </c>
      <c r="O2">
        <v>6.6</v>
      </c>
      <c r="P2">
        <v>11.7</v>
      </c>
      <c r="Q2">
        <v>2.1</v>
      </c>
      <c r="R2">
        <v>2.4</v>
      </c>
      <c r="S2">
        <v>12.3</v>
      </c>
      <c r="T2">
        <v>19</v>
      </c>
      <c r="U2">
        <v>0</v>
      </c>
      <c r="V2">
        <v>0.7</v>
      </c>
      <c r="W2">
        <v>0.7</v>
      </c>
      <c r="X2">
        <v>4.4999999999999998E-2</v>
      </c>
      <c r="Y2">
        <v>-0.9</v>
      </c>
      <c r="Z2">
        <v>1.2</v>
      </c>
      <c r="AA2">
        <v>0.3</v>
      </c>
      <c r="AB2">
        <v>0.4</v>
      </c>
      <c r="AC2" t="s">
        <v>33</v>
      </c>
    </row>
    <row r="3" spans="1:29" x14ac:dyDescent="0.3">
      <c r="A3">
        <v>2</v>
      </c>
      <c r="B3" t="s">
        <v>86</v>
      </c>
      <c r="C3">
        <v>27</v>
      </c>
      <c r="D3" t="s">
        <v>45</v>
      </c>
      <c r="E3" t="s">
        <v>28</v>
      </c>
      <c r="F3">
        <v>18</v>
      </c>
      <c r="G3">
        <v>18</v>
      </c>
      <c r="H3">
        <v>705</v>
      </c>
      <c r="I3">
        <v>13</v>
      </c>
      <c r="J3">
        <v>0.53900000000000003</v>
      </c>
      <c r="K3">
        <v>0.49</v>
      </c>
      <c r="L3">
        <v>0.23499999999999999</v>
      </c>
      <c r="M3">
        <v>3.9</v>
      </c>
      <c r="N3">
        <v>9.9</v>
      </c>
      <c r="O3">
        <v>6.8</v>
      </c>
      <c r="P3">
        <v>5.0999999999999996</v>
      </c>
      <c r="Q3">
        <v>2.6</v>
      </c>
      <c r="R3">
        <v>3.1</v>
      </c>
      <c r="S3">
        <v>9.9</v>
      </c>
      <c r="T3">
        <v>18.7</v>
      </c>
      <c r="U3">
        <v>0.3</v>
      </c>
      <c r="V3">
        <v>0.8</v>
      </c>
      <c r="W3">
        <v>1.1000000000000001</v>
      </c>
      <c r="X3">
        <v>7.6999999999999999E-2</v>
      </c>
      <c r="Y3">
        <v>-0.1</v>
      </c>
      <c r="Z3">
        <v>1.2</v>
      </c>
      <c r="AA3">
        <v>1</v>
      </c>
      <c r="AB3">
        <v>0.5</v>
      </c>
      <c r="AC3" t="s">
        <v>33</v>
      </c>
    </row>
    <row r="4" spans="1:29" x14ac:dyDescent="0.3">
      <c r="A4">
        <v>3</v>
      </c>
      <c r="B4" t="s">
        <v>44</v>
      </c>
      <c r="C4">
        <v>28</v>
      </c>
      <c r="D4" t="s">
        <v>45</v>
      </c>
      <c r="E4" t="s">
        <v>36</v>
      </c>
      <c r="F4">
        <v>18</v>
      </c>
      <c r="G4">
        <v>18</v>
      </c>
      <c r="H4">
        <v>680</v>
      </c>
      <c r="I4">
        <v>22.2</v>
      </c>
      <c r="J4">
        <v>0.58199999999999996</v>
      </c>
      <c r="K4">
        <v>0.34100000000000003</v>
      </c>
      <c r="L4">
        <v>0.35899999999999999</v>
      </c>
      <c r="M4">
        <v>2</v>
      </c>
      <c r="N4">
        <v>8.6999999999999993</v>
      </c>
      <c r="O4">
        <v>5.3</v>
      </c>
      <c r="P4">
        <v>34</v>
      </c>
      <c r="Q4">
        <v>0.6</v>
      </c>
      <c r="R4">
        <v>0.7</v>
      </c>
      <c r="S4">
        <v>10.8</v>
      </c>
      <c r="T4">
        <v>32.6</v>
      </c>
      <c r="U4">
        <v>2</v>
      </c>
      <c r="V4">
        <v>0.3</v>
      </c>
      <c r="W4">
        <v>2.2999999999999998</v>
      </c>
      <c r="X4">
        <v>0.16300000000000001</v>
      </c>
      <c r="Y4">
        <v>5.7</v>
      </c>
      <c r="Z4">
        <v>-0.8</v>
      </c>
      <c r="AA4">
        <v>4.9000000000000004</v>
      </c>
      <c r="AB4">
        <v>1.2</v>
      </c>
      <c r="AC4" t="s">
        <v>33</v>
      </c>
    </row>
    <row r="5" spans="1:29" x14ac:dyDescent="0.3">
      <c r="A5">
        <v>4</v>
      </c>
      <c r="B5" t="s">
        <v>34</v>
      </c>
      <c r="C5">
        <v>26</v>
      </c>
      <c r="D5" t="s">
        <v>35</v>
      </c>
      <c r="E5" t="s">
        <v>36</v>
      </c>
      <c r="F5">
        <v>18</v>
      </c>
      <c r="G5">
        <v>18</v>
      </c>
      <c r="H5">
        <v>660</v>
      </c>
      <c r="I5">
        <v>26.6</v>
      </c>
      <c r="J5">
        <v>0.58199999999999996</v>
      </c>
      <c r="K5">
        <v>0.22700000000000001</v>
      </c>
      <c r="L5">
        <v>0.42099999999999999</v>
      </c>
      <c r="M5">
        <v>3.4</v>
      </c>
      <c r="N5">
        <v>13.1</v>
      </c>
      <c r="O5">
        <v>8.1999999999999993</v>
      </c>
      <c r="P5">
        <v>31.2</v>
      </c>
      <c r="Q5">
        <v>2.2999999999999998</v>
      </c>
      <c r="R5">
        <v>1.5</v>
      </c>
      <c r="S5">
        <v>7.8</v>
      </c>
      <c r="T5">
        <v>32.700000000000003</v>
      </c>
      <c r="U5">
        <v>2.2999999999999998</v>
      </c>
      <c r="V5">
        <v>1.1000000000000001</v>
      </c>
      <c r="W5">
        <v>3.5</v>
      </c>
      <c r="X5">
        <v>0.251</v>
      </c>
      <c r="Y5">
        <v>6.5</v>
      </c>
      <c r="Z5">
        <v>2.9</v>
      </c>
      <c r="AA5">
        <v>9.4</v>
      </c>
      <c r="AB5">
        <v>1.9</v>
      </c>
      <c r="AC5" t="s">
        <v>33</v>
      </c>
    </row>
    <row r="6" spans="1:29" x14ac:dyDescent="0.3">
      <c r="A6">
        <v>5</v>
      </c>
      <c r="B6" t="s">
        <v>118</v>
      </c>
      <c r="C6">
        <v>29</v>
      </c>
      <c r="D6" t="s">
        <v>45</v>
      </c>
      <c r="E6" t="s">
        <v>41</v>
      </c>
      <c r="F6">
        <v>18</v>
      </c>
      <c r="G6">
        <v>14</v>
      </c>
      <c r="H6">
        <v>642</v>
      </c>
      <c r="I6">
        <v>15</v>
      </c>
      <c r="J6">
        <v>0.59899999999999998</v>
      </c>
      <c r="K6">
        <v>0.375</v>
      </c>
      <c r="L6">
        <v>0.46500000000000002</v>
      </c>
      <c r="M6">
        <v>7.8</v>
      </c>
      <c r="N6">
        <v>21</v>
      </c>
      <c r="O6">
        <v>14.2</v>
      </c>
      <c r="P6">
        <v>17.7</v>
      </c>
      <c r="Q6">
        <v>1.6</v>
      </c>
      <c r="R6">
        <v>1.6</v>
      </c>
      <c r="S6">
        <v>16.8</v>
      </c>
      <c r="T6">
        <v>14.1</v>
      </c>
      <c r="U6">
        <v>1.1000000000000001</v>
      </c>
      <c r="V6">
        <v>0.7</v>
      </c>
      <c r="W6">
        <v>1.8</v>
      </c>
      <c r="X6">
        <v>0.13800000000000001</v>
      </c>
      <c r="Y6">
        <v>1.1000000000000001</v>
      </c>
      <c r="Z6">
        <v>2.2999999999999998</v>
      </c>
      <c r="AA6">
        <v>3.4</v>
      </c>
      <c r="AB6">
        <v>0.9</v>
      </c>
      <c r="AC6" t="s">
        <v>33</v>
      </c>
    </row>
    <row r="7" spans="1:29" x14ac:dyDescent="0.3">
      <c r="A7">
        <v>6</v>
      </c>
      <c r="B7" t="s">
        <v>65</v>
      </c>
      <c r="C7">
        <v>29</v>
      </c>
      <c r="D7" t="s">
        <v>45</v>
      </c>
      <c r="E7" t="s">
        <v>50</v>
      </c>
      <c r="F7">
        <v>18</v>
      </c>
      <c r="G7">
        <v>18</v>
      </c>
      <c r="H7">
        <v>639</v>
      </c>
      <c r="I7">
        <v>19</v>
      </c>
      <c r="J7">
        <v>0.58899999999999997</v>
      </c>
      <c r="K7">
        <v>0.26</v>
      </c>
      <c r="L7">
        <v>0.34</v>
      </c>
      <c r="M7">
        <v>6.7</v>
      </c>
      <c r="N7">
        <v>31.6</v>
      </c>
      <c r="O7">
        <v>18.899999999999999</v>
      </c>
      <c r="P7">
        <v>6.3</v>
      </c>
      <c r="Q7">
        <v>1</v>
      </c>
      <c r="R7">
        <v>1.9</v>
      </c>
      <c r="S7">
        <v>10.9</v>
      </c>
      <c r="T7">
        <v>25</v>
      </c>
      <c r="U7">
        <v>1</v>
      </c>
      <c r="V7">
        <v>0.9</v>
      </c>
      <c r="W7">
        <v>1.9</v>
      </c>
      <c r="X7">
        <v>0.14199999999999999</v>
      </c>
      <c r="Y7">
        <v>1.6</v>
      </c>
      <c r="Z7">
        <v>-0.2</v>
      </c>
      <c r="AA7">
        <v>1.4</v>
      </c>
      <c r="AB7">
        <v>0.5</v>
      </c>
      <c r="AC7" t="s">
        <v>33</v>
      </c>
    </row>
    <row r="8" spans="1:29" x14ac:dyDescent="0.3">
      <c r="A8">
        <v>7</v>
      </c>
      <c r="B8" t="s">
        <v>76</v>
      </c>
      <c r="C8">
        <v>24</v>
      </c>
      <c r="D8" t="s">
        <v>69</v>
      </c>
      <c r="E8" t="s">
        <v>36</v>
      </c>
      <c r="F8">
        <v>18</v>
      </c>
      <c r="G8">
        <v>18</v>
      </c>
      <c r="H8">
        <v>635</v>
      </c>
      <c r="I8">
        <v>20.7</v>
      </c>
      <c r="J8">
        <v>0.58299999999999996</v>
      </c>
      <c r="K8">
        <v>0.496</v>
      </c>
      <c r="L8">
        <v>0.215</v>
      </c>
      <c r="M8">
        <v>1</v>
      </c>
      <c r="N8">
        <v>16.899999999999999</v>
      </c>
      <c r="O8">
        <v>9.5</v>
      </c>
      <c r="P8">
        <v>39.299999999999997</v>
      </c>
      <c r="Q8">
        <v>1.8</v>
      </c>
      <c r="R8">
        <v>2</v>
      </c>
      <c r="S8">
        <v>12.1</v>
      </c>
      <c r="T8">
        <v>22.7</v>
      </c>
      <c r="U8">
        <v>1.6</v>
      </c>
      <c r="V8">
        <v>0.7</v>
      </c>
      <c r="W8">
        <v>2.2999999999999998</v>
      </c>
      <c r="X8">
        <v>0.17</v>
      </c>
      <c r="Y8">
        <v>4.0999999999999996</v>
      </c>
      <c r="Z8">
        <v>1</v>
      </c>
      <c r="AA8">
        <v>5</v>
      </c>
      <c r="AB8">
        <v>1.1000000000000001</v>
      </c>
      <c r="AC8" t="s">
        <v>33</v>
      </c>
    </row>
    <row r="9" spans="1:29" x14ac:dyDescent="0.3">
      <c r="A9">
        <v>8</v>
      </c>
      <c r="B9" t="s">
        <v>70</v>
      </c>
      <c r="C9">
        <v>23</v>
      </c>
      <c r="D9" t="s">
        <v>35</v>
      </c>
      <c r="E9" t="s">
        <v>41</v>
      </c>
      <c r="F9">
        <v>18</v>
      </c>
      <c r="G9">
        <v>18</v>
      </c>
      <c r="H9">
        <v>623</v>
      </c>
      <c r="I9">
        <v>19</v>
      </c>
      <c r="J9">
        <v>0.53600000000000003</v>
      </c>
      <c r="K9">
        <v>0.311</v>
      </c>
      <c r="L9">
        <v>0.27500000000000002</v>
      </c>
      <c r="M9">
        <v>3.4</v>
      </c>
      <c r="N9">
        <v>14.1</v>
      </c>
      <c r="O9">
        <v>8.6999999999999993</v>
      </c>
      <c r="P9">
        <v>23.2</v>
      </c>
      <c r="Q9">
        <v>2.2000000000000002</v>
      </c>
      <c r="R9">
        <v>1.5</v>
      </c>
      <c r="S9">
        <v>7.6</v>
      </c>
      <c r="T9">
        <v>24.8</v>
      </c>
      <c r="U9">
        <v>1</v>
      </c>
      <c r="V9">
        <v>1</v>
      </c>
      <c r="W9">
        <v>2.1</v>
      </c>
      <c r="X9">
        <v>0.161</v>
      </c>
      <c r="Y9">
        <v>2.7</v>
      </c>
      <c r="Z9">
        <v>2.1</v>
      </c>
      <c r="AA9">
        <v>4.9000000000000004</v>
      </c>
      <c r="AB9">
        <v>1.1000000000000001</v>
      </c>
      <c r="AC9" t="s">
        <v>33</v>
      </c>
    </row>
    <row r="10" spans="1:29" x14ac:dyDescent="0.3">
      <c r="A10">
        <v>9</v>
      </c>
      <c r="B10" t="s">
        <v>68</v>
      </c>
      <c r="C10">
        <v>30</v>
      </c>
      <c r="D10" t="s">
        <v>69</v>
      </c>
      <c r="E10" t="s">
        <v>28</v>
      </c>
      <c r="F10">
        <v>18</v>
      </c>
      <c r="G10">
        <v>18</v>
      </c>
      <c r="H10">
        <v>601</v>
      </c>
      <c r="I10">
        <v>19.600000000000001</v>
      </c>
      <c r="J10">
        <v>0.59899999999999998</v>
      </c>
      <c r="K10">
        <v>0.222</v>
      </c>
      <c r="L10">
        <v>0.33300000000000002</v>
      </c>
      <c r="M10">
        <v>4.5999999999999996</v>
      </c>
      <c r="N10">
        <v>15.7</v>
      </c>
      <c r="O10">
        <v>10.5</v>
      </c>
      <c r="P10">
        <v>15.6</v>
      </c>
      <c r="Q10">
        <v>1.4</v>
      </c>
      <c r="R10">
        <v>1.5</v>
      </c>
      <c r="S10">
        <v>6.4</v>
      </c>
      <c r="T10">
        <v>24.5</v>
      </c>
      <c r="U10">
        <v>1.3</v>
      </c>
      <c r="V10">
        <v>0.5</v>
      </c>
      <c r="W10">
        <v>1.9</v>
      </c>
      <c r="X10">
        <v>0.14799999999999999</v>
      </c>
      <c r="Y10">
        <v>2.6</v>
      </c>
      <c r="Z10">
        <v>0.4</v>
      </c>
      <c r="AA10">
        <v>3</v>
      </c>
      <c r="AB10">
        <v>0.8</v>
      </c>
      <c r="AC10" t="s">
        <v>33</v>
      </c>
    </row>
    <row r="11" spans="1:29" x14ac:dyDescent="0.3">
      <c r="A11">
        <v>10</v>
      </c>
      <c r="B11" t="s">
        <v>107</v>
      </c>
      <c r="C11">
        <v>25</v>
      </c>
      <c r="D11" t="s">
        <v>69</v>
      </c>
      <c r="E11" t="s">
        <v>41</v>
      </c>
      <c r="F11">
        <v>18</v>
      </c>
      <c r="G11">
        <v>18</v>
      </c>
      <c r="H11">
        <v>596</v>
      </c>
      <c r="I11">
        <v>13.9</v>
      </c>
      <c r="J11">
        <v>0.57899999999999996</v>
      </c>
      <c r="K11">
        <v>0.38</v>
      </c>
      <c r="L11">
        <v>0.17899999999999999</v>
      </c>
      <c r="M11">
        <v>2.1</v>
      </c>
      <c r="N11">
        <v>9.1</v>
      </c>
      <c r="O11">
        <v>5.9</v>
      </c>
      <c r="P11">
        <v>21.2</v>
      </c>
      <c r="Q11">
        <v>2.4</v>
      </c>
      <c r="R11">
        <v>0.6</v>
      </c>
      <c r="S11">
        <v>12.4</v>
      </c>
      <c r="T11">
        <v>16.899999999999999</v>
      </c>
      <c r="U11">
        <v>0.8</v>
      </c>
      <c r="V11">
        <v>0.5</v>
      </c>
      <c r="W11">
        <v>1.3</v>
      </c>
      <c r="X11">
        <v>0.10100000000000001</v>
      </c>
      <c r="Y11">
        <v>0</v>
      </c>
      <c r="Z11">
        <v>1.5</v>
      </c>
      <c r="AA11">
        <v>1.5</v>
      </c>
      <c r="AB11">
        <v>0.5</v>
      </c>
      <c r="AC11" t="s">
        <v>33</v>
      </c>
    </row>
    <row r="12" spans="1:29" x14ac:dyDescent="0.3">
      <c r="A12">
        <v>11</v>
      </c>
      <c r="B12" t="s">
        <v>54</v>
      </c>
      <c r="C12">
        <v>23</v>
      </c>
      <c r="D12" t="s">
        <v>55</v>
      </c>
      <c r="E12" t="s">
        <v>41</v>
      </c>
      <c r="F12">
        <v>15</v>
      </c>
      <c r="G12">
        <v>15</v>
      </c>
      <c r="H12">
        <v>585</v>
      </c>
      <c r="I12">
        <v>20.100000000000001</v>
      </c>
      <c r="J12">
        <v>0.56399999999999995</v>
      </c>
      <c r="K12">
        <v>0.436</v>
      </c>
      <c r="L12">
        <v>0.29899999999999999</v>
      </c>
      <c r="M12">
        <v>3.6</v>
      </c>
      <c r="N12">
        <v>19.5</v>
      </c>
      <c r="O12">
        <v>11.7</v>
      </c>
      <c r="P12">
        <v>23.7</v>
      </c>
      <c r="Q12">
        <v>1.5</v>
      </c>
      <c r="R12">
        <v>1.9</v>
      </c>
      <c r="S12">
        <v>10.4</v>
      </c>
      <c r="T12">
        <v>27.9</v>
      </c>
      <c r="U12">
        <v>1.1000000000000001</v>
      </c>
      <c r="V12">
        <v>0.8</v>
      </c>
      <c r="W12">
        <v>1.9</v>
      </c>
      <c r="X12">
        <v>0.154</v>
      </c>
      <c r="Y12">
        <v>4.8</v>
      </c>
      <c r="Z12">
        <v>1.2</v>
      </c>
      <c r="AA12">
        <v>6</v>
      </c>
      <c r="AB12">
        <v>1.2</v>
      </c>
      <c r="AC12" t="s">
        <v>33</v>
      </c>
    </row>
    <row r="13" spans="1:29" x14ac:dyDescent="0.3">
      <c r="A13">
        <v>12</v>
      </c>
      <c r="B13" t="s">
        <v>63</v>
      </c>
      <c r="C13">
        <v>27</v>
      </c>
      <c r="D13" t="s">
        <v>49</v>
      </c>
      <c r="E13" t="s">
        <v>36</v>
      </c>
      <c r="F13">
        <v>14</v>
      </c>
      <c r="G13">
        <v>14</v>
      </c>
      <c r="H13">
        <v>578</v>
      </c>
      <c r="I13">
        <v>15.1</v>
      </c>
      <c r="J13">
        <v>0.55500000000000005</v>
      </c>
      <c r="K13">
        <v>0.38400000000000001</v>
      </c>
      <c r="L13">
        <v>0.224</v>
      </c>
      <c r="M13">
        <v>1.7</v>
      </c>
      <c r="N13">
        <v>11</v>
      </c>
      <c r="O13">
        <v>6.4</v>
      </c>
      <c r="P13">
        <v>21.1</v>
      </c>
      <c r="Q13">
        <v>1.5</v>
      </c>
      <c r="R13">
        <v>1.7</v>
      </c>
      <c r="S13">
        <v>13.8</v>
      </c>
      <c r="T13">
        <v>23.8</v>
      </c>
      <c r="U13">
        <v>0.4</v>
      </c>
      <c r="V13">
        <v>0.4</v>
      </c>
      <c r="W13">
        <v>0.8</v>
      </c>
      <c r="X13">
        <v>6.5000000000000002E-2</v>
      </c>
      <c r="Y13">
        <v>1.9</v>
      </c>
      <c r="Z13">
        <v>0.2</v>
      </c>
      <c r="AA13">
        <v>2.1</v>
      </c>
      <c r="AB13">
        <v>0.6</v>
      </c>
      <c r="AC13" t="s">
        <v>33</v>
      </c>
    </row>
    <row r="14" spans="1:29" x14ac:dyDescent="0.3">
      <c r="A14">
        <v>13</v>
      </c>
      <c r="B14" t="s">
        <v>48</v>
      </c>
      <c r="C14">
        <v>29</v>
      </c>
      <c r="D14" t="s">
        <v>49</v>
      </c>
      <c r="E14" t="s">
        <v>50</v>
      </c>
      <c r="F14">
        <v>14</v>
      </c>
      <c r="G14">
        <v>14</v>
      </c>
      <c r="H14">
        <v>563</v>
      </c>
      <c r="I14">
        <v>24.6</v>
      </c>
      <c r="J14">
        <v>0.58699999999999997</v>
      </c>
      <c r="K14">
        <v>0.26500000000000001</v>
      </c>
      <c r="L14">
        <v>0.377</v>
      </c>
      <c r="M14">
        <v>5.7</v>
      </c>
      <c r="N14">
        <v>28.6</v>
      </c>
      <c r="O14">
        <v>17.3</v>
      </c>
      <c r="P14">
        <v>35.6</v>
      </c>
      <c r="Q14">
        <v>2.5</v>
      </c>
      <c r="R14">
        <v>1.9</v>
      </c>
      <c r="S14">
        <v>15</v>
      </c>
      <c r="T14">
        <v>28.2</v>
      </c>
      <c r="U14">
        <v>1.3</v>
      </c>
      <c r="V14">
        <v>0.8</v>
      </c>
      <c r="W14">
        <v>2.1</v>
      </c>
      <c r="X14">
        <v>0.18</v>
      </c>
      <c r="Y14">
        <v>6.9</v>
      </c>
      <c r="Z14">
        <v>3.8</v>
      </c>
      <c r="AA14">
        <v>10.7</v>
      </c>
      <c r="AB14">
        <v>1.8</v>
      </c>
      <c r="AC14" t="s">
        <v>33</v>
      </c>
    </row>
    <row r="15" spans="1:29" x14ac:dyDescent="0.3">
      <c r="A15">
        <v>14</v>
      </c>
      <c r="B15" t="s">
        <v>108</v>
      </c>
      <c r="C15">
        <v>23</v>
      </c>
      <c r="D15" t="s">
        <v>49</v>
      </c>
      <c r="E15" t="s">
        <v>41</v>
      </c>
      <c r="F15">
        <v>14</v>
      </c>
      <c r="G15">
        <v>14</v>
      </c>
      <c r="H15">
        <v>544</v>
      </c>
      <c r="I15">
        <v>11.9</v>
      </c>
      <c r="J15">
        <v>0.54800000000000004</v>
      </c>
      <c r="K15">
        <v>0.48</v>
      </c>
      <c r="L15">
        <v>0.20899999999999999</v>
      </c>
      <c r="M15">
        <v>5.0999999999999996</v>
      </c>
      <c r="N15">
        <v>12.9</v>
      </c>
      <c r="O15">
        <v>9</v>
      </c>
      <c r="P15">
        <v>9.3000000000000007</v>
      </c>
      <c r="Q15">
        <v>1.6</v>
      </c>
      <c r="R15">
        <v>1.7</v>
      </c>
      <c r="S15">
        <v>8</v>
      </c>
      <c r="T15">
        <v>14</v>
      </c>
      <c r="U15">
        <v>0.6</v>
      </c>
      <c r="V15">
        <v>0.4</v>
      </c>
      <c r="W15">
        <v>1</v>
      </c>
      <c r="X15">
        <v>8.5999999999999993E-2</v>
      </c>
      <c r="Y15">
        <v>0.2</v>
      </c>
      <c r="Z15">
        <v>0.8</v>
      </c>
      <c r="AA15">
        <v>1</v>
      </c>
      <c r="AB15">
        <v>0.4</v>
      </c>
      <c r="AC15" t="s">
        <v>33</v>
      </c>
    </row>
    <row r="16" spans="1:29" x14ac:dyDescent="0.3">
      <c r="A16">
        <v>15</v>
      </c>
      <c r="B16" t="s">
        <v>97</v>
      </c>
      <c r="C16">
        <v>28</v>
      </c>
      <c r="D16" t="s">
        <v>69</v>
      </c>
      <c r="E16" t="s">
        <v>50</v>
      </c>
      <c r="F16">
        <v>18</v>
      </c>
      <c r="G16">
        <v>18</v>
      </c>
      <c r="H16">
        <v>540</v>
      </c>
      <c r="I16">
        <v>16.7</v>
      </c>
      <c r="J16">
        <v>0.64300000000000002</v>
      </c>
      <c r="K16">
        <v>0.4</v>
      </c>
      <c r="L16">
        <v>0.41699999999999998</v>
      </c>
      <c r="M16">
        <v>5.6</v>
      </c>
      <c r="N16">
        <v>13.7</v>
      </c>
      <c r="O16">
        <v>9.9</v>
      </c>
      <c r="P16">
        <v>7</v>
      </c>
      <c r="Q16">
        <v>0.9</v>
      </c>
      <c r="R16">
        <v>6.7</v>
      </c>
      <c r="S16">
        <v>13.4</v>
      </c>
      <c r="T16">
        <v>20.3</v>
      </c>
      <c r="U16">
        <v>0.7</v>
      </c>
      <c r="V16">
        <v>0.6</v>
      </c>
      <c r="W16">
        <v>1.3</v>
      </c>
      <c r="X16">
        <v>0.115</v>
      </c>
      <c r="Y16">
        <v>0.4</v>
      </c>
      <c r="Z16">
        <v>1.3</v>
      </c>
      <c r="AA16">
        <v>1.7</v>
      </c>
      <c r="AB16">
        <v>0.5</v>
      </c>
      <c r="AC16" t="s">
        <v>33</v>
      </c>
    </row>
    <row r="17" spans="1:29" x14ac:dyDescent="0.3">
      <c r="A17">
        <v>16</v>
      </c>
      <c r="B17" t="s">
        <v>64</v>
      </c>
      <c r="C17">
        <v>30</v>
      </c>
      <c r="D17" t="s">
        <v>55</v>
      </c>
      <c r="E17" t="s">
        <v>28</v>
      </c>
      <c r="F17">
        <v>15</v>
      </c>
      <c r="G17">
        <v>15</v>
      </c>
      <c r="H17">
        <v>533</v>
      </c>
      <c r="I17">
        <v>18.8</v>
      </c>
      <c r="J17">
        <v>0.622</v>
      </c>
      <c r="K17">
        <v>0.34100000000000003</v>
      </c>
      <c r="L17">
        <v>0.32800000000000001</v>
      </c>
      <c r="M17">
        <v>6</v>
      </c>
      <c r="N17">
        <v>13.2</v>
      </c>
      <c r="O17">
        <v>9.6</v>
      </c>
      <c r="P17">
        <v>22.9</v>
      </c>
      <c r="Q17">
        <v>1.1000000000000001</v>
      </c>
      <c r="R17">
        <v>0.4</v>
      </c>
      <c r="S17">
        <v>15.8</v>
      </c>
      <c r="T17">
        <v>25.3</v>
      </c>
      <c r="U17">
        <v>1.2</v>
      </c>
      <c r="V17">
        <v>0.5</v>
      </c>
      <c r="W17">
        <v>1.7</v>
      </c>
      <c r="X17">
        <v>0.151</v>
      </c>
      <c r="Y17">
        <v>3.4</v>
      </c>
      <c r="Z17">
        <v>0.8</v>
      </c>
      <c r="AA17">
        <v>4.2</v>
      </c>
      <c r="AB17">
        <v>0.8</v>
      </c>
      <c r="AC17" t="s">
        <v>33</v>
      </c>
    </row>
    <row r="18" spans="1:29" x14ac:dyDescent="0.3">
      <c r="A18">
        <v>17</v>
      </c>
      <c r="B18" t="s">
        <v>91</v>
      </c>
      <c r="C18">
        <v>22</v>
      </c>
      <c r="D18" t="s">
        <v>35</v>
      </c>
      <c r="E18" t="s">
        <v>50</v>
      </c>
      <c r="F18">
        <v>18</v>
      </c>
      <c r="G18">
        <v>18</v>
      </c>
      <c r="H18">
        <v>525</v>
      </c>
      <c r="I18">
        <v>19.2</v>
      </c>
      <c r="J18">
        <v>0.58499999999999996</v>
      </c>
      <c r="K18">
        <v>0.36199999999999999</v>
      </c>
      <c r="L18">
        <v>0.35199999999999998</v>
      </c>
      <c r="M18">
        <v>5.9</v>
      </c>
      <c r="N18">
        <v>24.8</v>
      </c>
      <c r="O18">
        <v>15.2</v>
      </c>
      <c r="P18">
        <v>5.3</v>
      </c>
      <c r="Q18">
        <v>1.2</v>
      </c>
      <c r="R18">
        <v>6.5</v>
      </c>
      <c r="S18">
        <v>8</v>
      </c>
      <c r="T18">
        <v>21.2</v>
      </c>
      <c r="U18">
        <v>0.8</v>
      </c>
      <c r="V18">
        <v>1.1000000000000001</v>
      </c>
      <c r="W18">
        <v>1.9</v>
      </c>
      <c r="X18">
        <v>0.17799999999999999</v>
      </c>
      <c r="Y18">
        <v>1.6</v>
      </c>
      <c r="Z18">
        <v>1.9</v>
      </c>
      <c r="AA18">
        <v>3.5</v>
      </c>
      <c r="AB18">
        <v>0.7</v>
      </c>
      <c r="AC18" t="s">
        <v>33</v>
      </c>
    </row>
    <row r="19" spans="1:29" x14ac:dyDescent="0.3">
      <c r="A19">
        <v>18</v>
      </c>
      <c r="B19" t="s">
        <v>87</v>
      </c>
      <c r="C19">
        <v>29</v>
      </c>
      <c r="D19" t="s">
        <v>49</v>
      </c>
      <c r="E19" t="s">
        <v>28</v>
      </c>
      <c r="F19">
        <v>14</v>
      </c>
      <c r="G19">
        <v>14</v>
      </c>
      <c r="H19">
        <v>522</v>
      </c>
      <c r="I19">
        <v>15.8</v>
      </c>
      <c r="J19">
        <v>0.60099999999999998</v>
      </c>
      <c r="K19">
        <v>0.34699999999999998</v>
      </c>
      <c r="L19">
        <v>0.29899999999999999</v>
      </c>
      <c r="M19">
        <v>10.6</v>
      </c>
      <c r="N19">
        <v>11.6</v>
      </c>
      <c r="O19">
        <v>11.1</v>
      </c>
      <c r="P19">
        <v>11.4</v>
      </c>
      <c r="Q19">
        <v>0.8</v>
      </c>
      <c r="R19">
        <v>0.9</v>
      </c>
      <c r="S19">
        <v>12.1</v>
      </c>
      <c r="T19">
        <v>17.8</v>
      </c>
      <c r="U19">
        <v>1</v>
      </c>
      <c r="V19">
        <v>0.2</v>
      </c>
      <c r="W19">
        <v>1.3</v>
      </c>
      <c r="X19">
        <v>0.11600000000000001</v>
      </c>
      <c r="Y19">
        <v>3.1</v>
      </c>
      <c r="Z19">
        <v>-0.9</v>
      </c>
      <c r="AA19">
        <v>2.2000000000000002</v>
      </c>
      <c r="AB19">
        <v>0.5</v>
      </c>
      <c r="AC19" t="s">
        <v>33</v>
      </c>
    </row>
    <row r="20" spans="1:29" x14ac:dyDescent="0.3">
      <c r="A20">
        <v>19</v>
      </c>
      <c r="B20" t="s">
        <v>103</v>
      </c>
      <c r="C20">
        <v>25</v>
      </c>
      <c r="D20" t="s">
        <v>69</v>
      </c>
      <c r="E20" t="s">
        <v>52</v>
      </c>
      <c r="F20">
        <v>18</v>
      </c>
      <c r="G20">
        <v>18</v>
      </c>
      <c r="H20">
        <v>518</v>
      </c>
      <c r="I20">
        <v>15.3</v>
      </c>
      <c r="J20">
        <v>0.65700000000000003</v>
      </c>
      <c r="K20">
        <v>0.57399999999999995</v>
      </c>
      <c r="L20">
        <v>0.17599999999999999</v>
      </c>
      <c r="M20">
        <v>4.3</v>
      </c>
      <c r="N20">
        <v>18.2</v>
      </c>
      <c r="O20">
        <v>11.8</v>
      </c>
      <c r="P20">
        <v>5.5</v>
      </c>
      <c r="Q20">
        <v>1.3</v>
      </c>
      <c r="R20">
        <v>2.5</v>
      </c>
      <c r="S20">
        <v>8.6999999999999993</v>
      </c>
      <c r="T20">
        <v>17.899999999999999</v>
      </c>
      <c r="U20">
        <v>0.9</v>
      </c>
      <c r="V20">
        <v>0.5</v>
      </c>
      <c r="W20">
        <v>1.4</v>
      </c>
      <c r="X20">
        <v>0.128</v>
      </c>
      <c r="Y20">
        <v>1.3</v>
      </c>
      <c r="Z20">
        <v>0.8</v>
      </c>
      <c r="AA20">
        <v>2.1</v>
      </c>
      <c r="AB20">
        <v>0.5</v>
      </c>
      <c r="AC20" t="s">
        <v>33</v>
      </c>
    </row>
    <row r="21" spans="1:29" x14ac:dyDescent="0.3">
      <c r="A21">
        <v>20</v>
      </c>
      <c r="B21" t="s">
        <v>141</v>
      </c>
      <c r="C21">
        <v>25</v>
      </c>
      <c r="D21" t="s">
        <v>35</v>
      </c>
      <c r="E21" t="s">
        <v>52</v>
      </c>
      <c r="F21">
        <v>18</v>
      </c>
      <c r="G21">
        <v>18</v>
      </c>
      <c r="H21">
        <v>509</v>
      </c>
      <c r="I21">
        <v>7.8</v>
      </c>
      <c r="J21">
        <v>0.51100000000000001</v>
      </c>
      <c r="K21">
        <v>0.86399999999999999</v>
      </c>
      <c r="L21">
        <v>0.13600000000000001</v>
      </c>
      <c r="M21">
        <v>4.8</v>
      </c>
      <c r="N21">
        <v>8.5</v>
      </c>
      <c r="O21">
        <v>6.6</v>
      </c>
      <c r="P21">
        <v>4.3</v>
      </c>
      <c r="Q21">
        <v>2.2000000000000002</v>
      </c>
      <c r="R21">
        <v>1.8</v>
      </c>
      <c r="S21">
        <v>10.8</v>
      </c>
      <c r="T21">
        <v>13</v>
      </c>
      <c r="U21">
        <v>0</v>
      </c>
      <c r="V21">
        <v>0.8</v>
      </c>
      <c r="W21">
        <v>0.8</v>
      </c>
      <c r="X21">
        <v>7.2999999999999995E-2</v>
      </c>
      <c r="Y21">
        <v>-2.8</v>
      </c>
      <c r="Z21">
        <v>1.4</v>
      </c>
      <c r="AA21">
        <v>-1.4</v>
      </c>
      <c r="AB21">
        <v>0.1</v>
      </c>
      <c r="AC21" t="s">
        <v>33</v>
      </c>
    </row>
    <row r="22" spans="1:29" x14ac:dyDescent="0.3">
      <c r="A22">
        <v>21</v>
      </c>
      <c r="B22" t="s">
        <v>100</v>
      </c>
      <c r="C22">
        <v>24</v>
      </c>
      <c r="D22" t="s">
        <v>55</v>
      </c>
      <c r="E22" t="s">
        <v>28</v>
      </c>
      <c r="F22">
        <v>15</v>
      </c>
      <c r="G22">
        <v>15</v>
      </c>
      <c r="H22">
        <v>497</v>
      </c>
      <c r="I22">
        <v>15.6</v>
      </c>
      <c r="J22">
        <v>0.60699999999999998</v>
      </c>
      <c r="K22">
        <v>0.32500000000000001</v>
      </c>
      <c r="L22">
        <v>0.16600000000000001</v>
      </c>
      <c r="M22">
        <v>6.4</v>
      </c>
      <c r="N22">
        <v>13.2</v>
      </c>
      <c r="O22">
        <v>9.8000000000000007</v>
      </c>
      <c r="P22">
        <v>7.2</v>
      </c>
      <c r="Q22">
        <v>1.9</v>
      </c>
      <c r="R22">
        <v>2.6</v>
      </c>
      <c r="S22">
        <v>9</v>
      </c>
      <c r="T22">
        <v>17.399999999999999</v>
      </c>
      <c r="U22">
        <v>0.9</v>
      </c>
      <c r="V22">
        <v>0.6</v>
      </c>
      <c r="W22">
        <v>1.5</v>
      </c>
      <c r="X22">
        <v>0.14299999999999999</v>
      </c>
      <c r="Y22">
        <v>0.6</v>
      </c>
      <c r="Z22">
        <v>2</v>
      </c>
      <c r="AA22">
        <v>2.6</v>
      </c>
      <c r="AB22">
        <v>0.6</v>
      </c>
      <c r="AC22" t="s">
        <v>33</v>
      </c>
    </row>
    <row r="23" spans="1:29" x14ac:dyDescent="0.3">
      <c r="A23">
        <v>22</v>
      </c>
      <c r="B23" t="s">
        <v>132</v>
      </c>
      <c r="C23">
        <v>26</v>
      </c>
      <c r="D23" t="s">
        <v>49</v>
      </c>
      <c r="E23" t="s">
        <v>52</v>
      </c>
      <c r="F23">
        <v>14</v>
      </c>
      <c r="G23">
        <v>14</v>
      </c>
      <c r="H23">
        <v>435</v>
      </c>
      <c r="I23">
        <v>8.1999999999999993</v>
      </c>
      <c r="J23">
        <v>0.50700000000000001</v>
      </c>
      <c r="K23">
        <v>0.58299999999999996</v>
      </c>
      <c r="L23">
        <v>0.11700000000000001</v>
      </c>
      <c r="M23">
        <v>3.6</v>
      </c>
      <c r="N23">
        <v>15.6</v>
      </c>
      <c r="O23">
        <v>9.6999999999999993</v>
      </c>
      <c r="P23">
        <v>3</v>
      </c>
      <c r="Q23">
        <v>1</v>
      </c>
      <c r="R23">
        <v>1.3</v>
      </c>
      <c r="S23">
        <v>9.3000000000000007</v>
      </c>
      <c r="T23">
        <v>13.8</v>
      </c>
      <c r="U23">
        <v>-0.1</v>
      </c>
      <c r="V23">
        <v>0.3</v>
      </c>
      <c r="W23">
        <v>0.2</v>
      </c>
      <c r="X23">
        <v>2.5999999999999999E-2</v>
      </c>
      <c r="Y23">
        <v>-1.1000000000000001</v>
      </c>
      <c r="Z23">
        <v>-1.1000000000000001</v>
      </c>
      <c r="AA23">
        <v>-2.2000000000000002</v>
      </c>
      <c r="AB23">
        <v>0</v>
      </c>
      <c r="AC23" t="s">
        <v>33</v>
      </c>
    </row>
    <row r="24" spans="1:29" x14ac:dyDescent="0.3">
      <c r="A24">
        <v>23</v>
      </c>
      <c r="B24" t="s">
        <v>133</v>
      </c>
      <c r="C24">
        <v>26</v>
      </c>
      <c r="D24" t="s">
        <v>35</v>
      </c>
      <c r="E24" t="s">
        <v>50</v>
      </c>
      <c r="F24">
        <v>18</v>
      </c>
      <c r="G24">
        <v>16</v>
      </c>
      <c r="H24">
        <v>421</v>
      </c>
      <c r="I24">
        <v>18.2</v>
      </c>
      <c r="J24">
        <v>0.629</v>
      </c>
      <c r="K24">
        <v>0</v>
      </c>
      <c r="L24">
        <v>0.161</v>
      </c>
      <c r="M24">
        <v>12.4</v>
      </c>
      <c r="N24">
        <v>24.2</v>
      </c>
      <c r="O24">
        <v>18.2</v>
      </c>
      <c r="P24">
        <v>13.1</v>
      </c>
      <c r="Q24">
        <v>1.7</v>
      </c>
      <c r="R24">
        <v>2.4</v>
      </c>
      <c r="S24">
        <v>14.3</v>
      </c>
      <c r="T24">
        <v>14.8</v>
      </c>
      <c r="U24">
        <v>0.9</v>
      </c>
      <c r="V24">
        <v>0.9</v>
      </c>
      <c r="W24">
        <v>1.8</v>
      </c>
      <c r="X24">
        <v>0.20100000000000001</v>
      </c>
      <c r="Y24">
        <v>0.6</v>
      </c>
      <c r="Z24">
        <v>2.6</v>
      </c>
      <c r="AA24">
        <v>3.2</v>
      </c>
      <c r="AB24">
        <v>0.6</v>
      </c>
      <c r="AC24" t="s">
        <v>33</v>
      </c>
    </row>
    <row r="25" spans="1:29" x14ac:dyDescent="0.3">
      <c r="A25">
        <v>24</v>
      </c>
      <c r="B25" t="s">
        <v>128</v>
      </c>
      <c r="C25">
        <v>30</v>
      </c>
      <c r="D25" t="s">
        <v>35</v>
      </c>
      <c r="E25" t="s">
        <v>41</v>
      </c>
      <c r="F25">
        <v>18</v>
      </c>
      <c r="G25">
        <v>0</v>
      </c>
      <c r="H25">
        <v>416</v>
      </c>
      <c r="I25">
        <v>16</v>
      </c>
      <c r="J25">
        <v>0.61799999999999999</v>
      </c>
      <c r="K25">
        <v>0.61099999999999999</v>
      </c>
      <c r="L25">
        <v>0.23799999999999999</v>
      </c>
      <c r="M25">
        <v>2.8</v>
      </c>
      <c r="N25">
        <v>9.1</v>
      </c>
      <c r="O25">
        <v>5.9</v>
      </c>
      <c r="P25">
        <v>14</v>
      </c>
      <c r="Q25">
        <v>3.6</v>
      </c>
      <c r="R25">
        <v>2.2000000000000002</v>
      </c>
      <c r="S25">
        <v>9.1</v>
      </c>
      <c r="T25">
        <v>15.6</v>
      </c>
      <c r="U25">
        <v>0.8</v>
      </c>
      <c r="V25">
        <v>0.8</v>
      </c>
      <c r="W25">
        <v>1.6</v>
      </c>
      <c r="X25">
        <v>0.185</v>
      </c>
      <c r="Y25">
        <v>0.9</v>
      </c>
      <c r="Z25">
        <v>4.7</v>
      </c>
      <c r="AA25">
        <v>5.6</v>
      </c>
      <c r="AB25">
        <v>0.8</v>
      </c>
      <c r="AC25" t="s">
        <v>33</v>
      </c>
    </row>
    <row r="26" spans="1:29" x14ac:dyDescent="0.3">
      <c r="A26">
        <v>25</v>
      </c>
      <c r="B26" t="s">
        <v>165</v>
      </c>
      <c r="C26">
        <v>21</v>
      </c>
      <c r="D26" t="s">
        <v>35</v>
      </c>
      <c r="E26" t="s">
        <v>41</v>
      </c>
      <c r="F26">
        <v>18</v>
      </c>
      <c r="G26">
        <v>2</v>
      </c>
      <c r="H26">
        <v>415</v>
      </c>
      <c r="I26">
        <v>10.3</v>
      </c>
      <c r="J26">
        <v>0.49399999999999999</v>
      </c>
      <c r="K26">
        <v>0.54300000000000004</v>
      </c>
      <c r="L26">
        <v>7.3999999999999996E-2</v>
      </c>
      <c r="M26">
        <v>4.9000000000000004</v>
      </c>
      <c r="N26">
        <v>7.6</v>
      </c>
      <c r="O26">
        <v>6.2</v>
      </c>
      <c r="P26">
        <v>13.8</v>
      </c>
      <c r="Q26">
        <v>2.7</v>
      </c>
      <c r="R26">
        <v>1.9</v>
      </c>
      <c r="S26">
        <v>11</v>
      </c>
      <c r="T26">
        <v>11.1</v>
      </c>
      <c r="U26">
        <v>0.3</v>
      </c>
      <c r="V26">
        <v>0.7</v>
      </c>
      <c r="W26">
        <v>0.9</v>
      </c>
      <c r="X26">
        <v>0.107</v>
      </c>
      <c r="Y26">
        <v>-1.8</v>
      </c>
      <c r="Z26">
        <v>3.4</v>
      </c>
      <c r="AA26">
        <v>1.6</v>
      </c>
      <c r="AB26">
        <v>0.4</v>
      </c>
      <c r="AC26" t="s">
        <v>33</v>
      </c>
    </row>
    <row r="27" spans="1:29" x14ac:dyDescent="0.3">
      <c r="A27">
        <v>26</v>
      </c>
      <c r="B27" t="s">
        <v>73</v>
      </c>
      <c r="C27">
        <v>30</v>
      </c>
      <c r="D27" t="s">
        <v>47</v>
      </c>
      <c r="E27" t="s">
        <v>41</v>
      </c>
      <c r="F27">
        <v>11</v>
      </c>
      <c r="G27">
        <v>11</v>
      </c>
      <c r="H27">
        <v>415</v>
      </c>
      <c r="I27">
        <v>18.8</v>
      </c>
      <c r="J27">
        <v>0.63600000000000001</v>
      </c>
      <c r="K27">
        <v>0.70699999999999996</v>
      </c>
      <c r="L27">
        <v>0.245</v>
      </c>
      <c r="M27">
        <v>3.9</v>
      </c>
      <c r="N27">
        <v>11</v>
      </c>
      <c r="O27">
        <v>7.6</v>
      </c>
      <c r="P27">
        <v>15.8</v>
      </c>
      <c r="Q27">
        <v>0.9</v>
      </c>
      <c r="R27">
        <v>2.7</v>
      </c>
      <c r="S27">
        <v>7.4</v>
      </c>
      <c r="T27">
        <v>19.3</v>
      </c>
      <c r="U27">
        <v>1.3</v>
      </c>
      <c r="V27">
        <v>0.5</v>
      </c>
      <c r="W27">
        <v>1.8</v>
      </c>
      <c r="X27">
        <v>0.20699999999999999</v>
      </c>
      <c r="Y27">
        <v>5.0999999999999996</v>
      </c>
      <c r="Z27">
        <v>1.4</v>
      </c>
      <c r="AA27">
        <v>6.6</v>
      </c>
      <c r="AB27">
        <v>0.9</v>
      </c>
      <c r="AC27" t="s">
        <v>33</v>
      </c>
    </row>
    <row r="28" spans="1:29" x14ac:dyDescent="0.3">
      <c r="A28">
        <v>27</v>
      </c>
      <c r="B28" t="s">
        <v>142</v>
      </c>
      <c r="C28">
        <v>32</v>
      </c>
      <c r="D28" t="s">
        <v>55</v>
      </c>
      <c r="E28" t="s">
        <v>50</v>
      </c>
      <c r="F28">
        <v>15</v>
      </c>
      <c r="G28">
        <v>15</v>
      </c>
      <c r="H28">
        <v>411</v>
      </c>
      <c r="I28">
        <v>14.4</v>
      </c>
      <c r="J28">
        <v>0.58399999999999996</v>
      </c>
      <c r="K28">
        <v>0</v>
      </c>
      <c r="L28">
        <v>0.63300000000000001</v>
      </c>
      <c r="M28">
        <v>13.5</v>
      </c>
      <c r="N28">
        <v>22.9</v>
      </c>
      <c r="O28">
        <v>18.3</v>
      </c>
      <c r="P28">
        <v>3.8</v>
      </c>
      <c r="Q28">
        <v>1</v>
      </c>
      <c r="R28">
        <v>4.3</v>
      </c>
      <c r="S28">
        <v>11.4</v>
      </c>
      <c r="T28">
        <v>12</v>
      </c>
      <c r="U28">
        <v>0.6</v>
      </c>
      <c r="V28">
        <v>0.6</v>
      </c>
      <c r="W28">
        <v>1.2</v>
      </c>
      <c r="X28">
        <v>0.13800000000000001</v>
      </c>
      <c r="Y28">
        <v>-0.8</v>
      </c>
      <c r="Z28">
        <v>0.4</v>
      </c>
      <c r="AA28">
        <v>-0.3</v>
      </c>
      <c r="AB28">
        <v>0.2</v>
      </c>
      <c r="AC28" t="s">
        <v>33</v>
      </c>
    </row>
    <row r="29" spans="1:29" x14ac:dyDescent="0.3">
      <c r="A29">
        <v>28</v>
      </c>
      <c r="B29" t="s">
        <v>62</v>
      </c>
      <c r="C29">
        <v>28</v>
      </c>
      <c r="D29" t="s">
        <v>47</v>
      </c>
      <c r="E29" t="s">
        <v>52</v>
      </c>
      <c r="F29">
        <v>11</v>
      </c>
      <c r="G29">
        <v>11</v>
      </c>
      <c r="H29">
        <v>402</v>
      </c>
      <c r="I29">
        <v>16</v>
      </c>
      <c r="J29">
        <v>0.54200000000000004</v>
      </c>
      <c r="K29">
        <v>0.32300000000000001</v>
      </c>
      <c r="L29">
        <v>0.33800000000000002</v>
      </c>
      <c r="M29">
        <v>3.8</v>
      </c>
      <c r="N29">
        <v>17.600000000000001</v>
      </c>
      <c r="O29">
        <v>10.9</v>
      </c>
      <c r="P29">
        <v>19.7</v>
      </c>
      <c r="Q29">
        <v>1.4</v>
      </c>
      <c r="R29">
        <v>0.7</v>
      </c>
      <c r="S29">
        <v>14.8</v>
      </c>
      <c r="T29">
        <v>29.9</v>
      </c>
      <c r="U29">
        <v>0.1</v>
      </c>
      <c r="V29">
        <v>0.6</v>
      </c>
      <c r="W29">
        <v>0.7</v>
      </c>
      <c r="X29">
        <v>8.3000000000000004E-2</v>
      </c>
      <c r="Y29">
        <v>-0.1</v>
      </c>
      <c r="Z29">
        <v>0.3</v>
      </c>
      <c r="AA29">
        <v>0.2</v>
      </c>
      <c r="AB29">
        <v>0.2</v>
      </c>
      <c r="AC29" t="s">
        <v>33</v>
      </c>
    </row>
    <row r="30" spans="1:29" x14ac:dyDescent="0.3">
      <c r="A30">
        <v>29</v>
      </c>
      <c r="B30" t="s">
        <v>71</v>
      </c>
      <c r="C30">
        <v>35</v>
      </c>
      <c r="D30" t="s">
        <v>61</v>
      </c>
      <c r="E30" t="s">
        <v>52</v>
      </c>
      <c r="F30">
        <v>11</v>
      </c>
      <c r="G30">
        <v>11</v>
      </c>
      <c r="H30">
        <v>397</v>
      </c>
      <c r="I30">
        <v>20.6</v>
      </c>
      <c r="J30">
        <v>0.56399999999999995</v>
      </c>
      <c r="K30">
        <v>0.23699999999999999</v>
      </c>
      <c r="L30">
        <v>0.52600000000000002</v>
      </c>
      <c r="M30">
        <v>7.1</v>
      </c>
      <c r="N30">
        <v>14.2</v>
      </c>
      <c r="O30">
        <v>10.5</v>
      </c>
      <c r="P30">
        <v>24.1</v>
      </c>
      <c r="Q30">
        <v>1.8</v>
      </c>
      <c r="R30">
        <v>0.7</v>
      </c>
      <c r="S30">
        <v>6.5</v>
      </c>
      <c r="T30">
        <v>22.2</v>
      </c>
      <c r="U30">
        <v>1.2</v>
      </c>
      <c r="V30">
        <v>0.4</v>
      </c>
      <c r="W30">
        <v>1.6</v>
      </c>
      <c r="X30">
        <v>0.19</v>
      </c>
      <c r="Y30">
        <v>3.8</v>
      </c>
      <c r="Z30">
        <v>1.3</v>
      </c>
      <c r="AA30">
        <v>5.0999999999999996</v>
      </c>
      <c r="AB30">
        <v>0.7</v>
      </c>
      <c r="AC30" t="s">
        <v>33</v>
      </c>
    </row>
    <row r="31" spans="1:29" x14ac:dyDescent="0.3">
      <c r="A31">
        <v>30</v>
      </c>
      <c r="B31" t="s">
        <v>131</v>
      </c>
      <c r="C31">
        <v>34</v>
      </c>
      <c r="D31" t="s">
        <v>61</v>
      </c>
      <c r="E31" t="s">
        <v>28</v>
      </c>
      <c r="F31">
        <v>12</v>
      </c>
      <c r="G31">
        <v>12</v>
      </c>
      <c r="H31">
        <v>389</v>
      </c>
      <c r="I31">
        <v>7.8</v>
      </c>
      <c r="J31">
        <v>0.47899999999999998</v>
      </c>
      <c r="K31">
        <v>0.55600000000000005</v>
      </c>
      <c r="L31">
        <v>0.12</v>
      </c>
      <c r="M31">
        <v>2.5</v>
      </c>
      <c r="N31">
        <v>17.5</v>
      </c>
      <c r="O31">
        <v>9.6</v>
      </c>
      <c r="P31">
        <v>17.899999999999999</v>
      </c>
      <c r="Q31">
        <v>2.2000000000000002</v>
      </c>
      <c r="R31">
        <v>2.6</v>
      </c>
      <c r="S31">
        <v>24</v>
      </c>
      <c r="T31">
        <v>17</v>
      </c>
      <c r="U31">
        <v>-0.6</v>
      </c>
      <c r="V31">
        <v>0.5</v>
      </c>
      <c r="W31">
        <v>-0.1</v>
      </c>
      <c r="X31">
        <v>-8.9999999999999993E-3</v>
      </c>
      <c r="Y31">
        <v>-4.3</v>
      </c>
      <c r="Z31">
        <v>1.8</v>
      </c>
      <c r="AA31">
        <v>-2.5</v>
      </c>
      <c r="AB31">
        <v>0</v>
      </c>
      <c r="AC31" t="s">
        <v>33</v>
      </c>
    </row>
    <row r="32" spans="1:29" x14ac:dyDescent="0.3">
      <c r="A32">
        <v>31</v>
      </c>
      <c r="B32" t="s">
        <v>121</v>
      </c>
      <c r="C32">
        <v>21</v>
      </c>
      <c r="D32" t="s">
        <v>61</v>
      </c>
      <c r="E32" t="s">
        <v>41</v>
      </c>
      <c r="F32">
        <v>12</v>
      </c>
      <c r="G32">
        <v>11</v>
      </c>
      <c r="H32">
        <v>385</v>
      </c>
      <c r="I32">
        <v>10.6</v>
      </c>
      <c r="J32">
        <v>0.47299999999999998</v>
      </c>
      <c r="K32">
        <v>0.50800000000000001</v>
      </c>
      <c r="L32">
        <v>0.182</v>
      </c>
      <c r="M32">
        <v>4.5</v>
      </c>
      <c r="N32">
        <v>13.7</v>
      </c>
      <c r="O32">
        <v>8.9</v>
      </c>
      <c r="P32">
        <v>15</v>
      </c>
      <c r="Q32">
        <v>2</v>
      </c>
      <c r="R32">
        <v>0.5</v>
      </c>
      <c r="S32">
        <v>11.2</v>
      </c>
      <c r="T32">
        <v>18.399999999999999</v>
      </c>
      <c r="U32">
        <v>-0.1</v>
      </c>
      <c r="V32">
        <v>0.4</v>
      </c>
      <c r="W32">
        <v>0.3</v>
      </c>
      <c r="X32">
        <v>3.5999999999999997E-2</v>
      </c>
      <c r="Y32">
        <v>-1.2</v>
      </c>
      <c r="Z32">
        <v>0.2</v>
      </c>
      <c r="AA32">
        <v>-1.1000000000000001</v>
      </c>
      <c r="AB32">
        <v>0.1</v>
      </c>
      <c r="AC32" t="s">
        <v>33</v>
      </c>
    </row>
    <row r="33" spans="1:29" x14ac:dyDescent="0.3">
      <c r="A33">
        <v>32</v>
      </c>
      <c r="B33" t="s">
        <v>135</v>
      </c>
      <c r="C33">
        <v>28</v>
      </c>
      <c r="D33" t="s">
        <v>55</v>
      </c>
      <c r="E33" t="s">
        <v>41</v>
      </c>
      <c r="F33">
        <v>15</v>
      </c>
      <c r="G33">
        <v>0</v>
      </c>
      <c r="H33">
        <v>377</v>
      </c>
      <c r="I33">
        <v>9.8000000000000007</v>
      </c>
      <c r="J33">
        <v>0.49299999999999999</v>
      </c>
      <c r="K33">
        <v>0.69799999999999995</v>
      </c>
      <c r="L33">
        <v>0.10299999999999999</v>
      </c>
      <c r="M33">
        <v>3.8</v>
      </c>
      <c r="N33">
        <v>10.4</v>
      </c>
      <c r="O33">
        <v>7.1</v>
      </c>
      <c r="P33">
        <v>18.899999999999999</v>
      </c>
      <c r="Q33">
        <v>2.8</v>
      </c>
      <c r="R33">
        <v>1.1000000000000001</v>
      </c>
      <c r="S33">
        <v>17.5</v>
      </c>
      <c r="T33">
        <v>18.399999999999999</v>
      </c>
      <c r="U33">
        <v>-0.1</v>
      </c>
      <c r="V33">
        <v>0.5</v>
      </c>
      <c r="W33">
        <v>0.4</v>
      </c>
      <c r="X33">
        <v>4.5999999999999999E-2</v>
      </c>
      <c r="Y33">
        <v>-2.1</v>
      </c>
      <c r="Z33">
        <v>1.5</v>
      </c>
      <c r="AA33">
        <v>-0.5</v>
      </c>
      <c r="AB33">
        <v>0.1</v>
      </c>
      <c r="AC33" t="s">
        <v>33</v>
      </c>
    </row>
    <row r="34" spans="1:29" x14ac:dyDescent="0.3">
      <c r="A34">
        <v>33</v>
      </c>
      <c r="B34" t="s">
        <v>125</v>
      </c>
      <c r="C34">
        <v>25</v>
      </c>
      <c r="D34" t="s">
        <v>55</v>
      </c>
      <c r="E34" t="s">
        <v>50</v>
      </c>
      <c r="F34">
        <v>15</v>
      </c>
      <c r="G34">
        <v>0</v>
      </c>
      <c r="H34">
        <v>375</v>
      </c>
      <c r="I34">
        <v>13.8</v>
      </c>
      <c r="J34">
        <v>0.64500000000000002</v>
      </c>
      <c r="K34">
        <v>0.57299999999999995</v>
      </c>
      <c r="L34">
        <v>0.22700000000000001</v>
      </c>
      <c r="M34">
        <v>5</v>
      </c>
      <c r="N34">
        <v>16.899999999999999</v>
      </c>
      <c r="O34">
        <v>11</v>
      </c>
      <c r="P34">
        <v>9.9</v>
      </c>
      <c r="Q34">
        <v>1.5</v>
      </c>
      <c r="R34">
        <v>3.7</v>
      </c>
      <c r="S34">
        <v>18.8</v>
      </c>
      <c r="T34">
        <v>17.2</v>
      </c>
      <c r="U34">
        <v>0.3</v>
      </c>
      <c r="V34">
        <v>0.5</v>
      </c>
      <c r="W34">
        <v>0.8</v>
      </c>
      <c r="X34">
        <v>0.107</v>
      </c>
      <c r="Y34">
        <v>0.3</v>
      </c>
      <c r="Z34">
        <v>2.2000000000000002</v>
      </c>
      <c r="AA34">
        <v>2.5</v>
      </c>
      <c r="AB34">
        <v>0.4</v>
      </c>
      <c r="AC34" t="s">
        <v>33</v>
      </c>
    </row>
    <row r="35" spans="1:29" x14ac:dyDescent="0.3">
      <c r="A35">
        <v>34</v>
      </c>
      <c r="B35" t="s">
        <v>172</v>
      </c>
      <c r="C35">
        <v>26</v>
      </c>
      <c r="D35" t="s">
        <v>45</v>
      </c>
      <c r="E35" t="s">
        <v>50</v>
      </c>
      <c r="F35">
        <v>18</v>
      </c>
      <c r="G35">
        <v>4</v>
      </c>
      <c r="H35">
        <v>370</v>
      </c>
      <c r="I35">
        <v>15.3</v>
      </c>
      <c r="J35">
        <v>0.55500000000000005</v>
      </c>
      <c r="K35">
        <v>0</v>
      </c>
      <c r="L35">
        <v>1.0980000000000001</v>
      </c>
      <c r="M35">
        <v>20.5</v>
      </c>
      <c r="N35">
        <v>19.2</v>
      </c>
      <c r="O35">
        <v>19.899999999999999</v>
      </c>
      <c r="P35">
        <v>2.6</v>
      </c>
      <c r="Q35">
        <v>2.2999999999999998</v>
      </c>
      <c r="R35">
        <v>3.8</v>
      </c>
      <c r="S35">
        <v>14.7</v>
      </c>
      <c r="T35">
        <v>10.4</v>
      </c>
      <c r="U35">
        <v>0.5</v>
      </c>
      <c r="V35">
        <v>0.5</v>
      </c>
      <c r="W35">
        <v>1.1000000000000001</v>
      </c>
      <c r="X35">
        <v>0.13800000000000001</v>
      </c>
      <c r="Y35">
        <v>0</v>
      </c>
      <c r="Z35">
        <v>0.2</v>
      </c>
      <c r="AA35">
        <v>0.2</v>
      </c>
      <c r="AB35">
        <v>0.2</v>
      </c>
      <c r="AC35" t="s">
        <v>33</v>
      </c>
    </row>
    <row r="36" spans="1:29" x14ac:dyDescent="0.3">
      <c r="A36">
        <v>35</v>
      </c>
      <c r="B36" t="s">
        <v>156</v>
      </c>
      <c r="C36">
        <v>37</v>
      </c>
      <c r="D36" t="s">
        <v>55</v>
      </c>
      <c r="E36" t="s">
        <v>36</v>
      </c>
      <c r="F36">
        <v>15</v>
      </c>
      <c r="G36">
        <v>15</v>
      </c>
      <c r="H36">
        <v>356</v>
      </c>
      <c r="I36">
        <v>8.8000000000000007</v>
      </c>
      <c r="J36">
        <v>0.442</v>
      </c>
      <c r="K36">
        <v>0.625</v>
      </c>
      <c r="L36">
        <v>0.13500000000000001</v>
      </c>
      <c r="M36">
        <v>4</v>
      </c>
      <c r="N36">
        <v>10.3</v>
      </c>
      <c r="O36">
        <v>7.2</v>
      </c>
      <c r="P36">
        <v>19</v>
      </c>
      <c r="Q36">
        <v>1.3</v>
      </c>
      <c r="R36">
        <v>0.8</v>
      </c>
      <c r="S36">
        <v>10.6</v>
      </c>
      <c r="T36">
        <v>13.8</v>
      </c>
      <c r="U36">
        <v>0.2</v>
      </c>
      <c r="V36">
        <v>0.3</v>
      </c>
      <c r="W36">
        <v>0.5</v>
      </c>
      <c r="X36">
        <v>6.2E-2</v>
      </c>
      <c r="Y36">
        <v>-2</v>
      </c>
      <c r="Z36">
        <v>0.1</v>
      </c>
      <c r="AA36">
        <v>-1.9</v>
      </c>
      <c r="AB36">
        <v>0</v>
      </c>
      <c r="AC36" t="s">
        <v>33</v>
      </c>
    </row>
    <row r="37" spans="1:29" x14ac:dyDescent="0.3">
      <c r="A37">
        <v>36</v>
      </c>
      <c r="B37" t="s">
        <v>140</v>
      </c>
      <c r="C37">
        <v>38</v>
      </c>
      <c r="D37" t="s">
        <v>47</v>
      </c>
      <c r="E37" t="s">
        <v>50</v>
      </c>
      <c r="F37">
        <v>11</v>
      </c>
      <c r="G37">
        <v>9</v>
      </c>
      <c r="H37">
        <v>348</v>
      </c>
      <c r="I37">
        <v>12.3</v>
      </c>
      <c r="J37">
        <v>0.58599999999999997</v>
      </c>
      <c r="K37">
        <v>0.48599999999999999</v>
      </c>
      <c r="L37">
        <v>9.7000000000000003E-2</v>
      </c>
      <c r="M37">
        <v>6</v>
      </c>
      <c r="N37">
        <v>15</v>
      </c>
      <c r="O37">
        <v>10.7</v>
      </c>
      <c r="P37">
        <v>8.6999999999999993</v>
      </c>
      <c r="Q37">
        <v>1.1000000000000001</v>
      </c>
      <c r="R37">
        <v>3.7</v>
      </c>
      <c r="S37">
        <v>8.5</v>
      </c>
      <c r="T37">
        <v>10.8</v>
      </c>
      <c r="U37">
        <v>0.5</v>
      </c>
      <c r="V37">
        <v>0.6</v>
      </c>
      <c r="W37">
        <v>1.1000000000000001</v>
      </c>
      <c r="X37">
        <v>0.14599999999999999</v>
      </c>
      <c r="Y37">
        <v>0.3</v>
      </c>
      <c r="Z37">
        <v>2.4</v>
      </c>
      <c r="AA37">
        <v>2.7</v>
      </c>
      <c r="AB37">
        <v>0.4</v>
      </c>
      <c r="AC37" t="s">
        <v>33</v>
      </c>
    </row>
    <row r="38" spans="1:29" x14ac:dyDescent="0.3">
      <c r="A38">
        <v>37</v>
      </c>
      <c r="B38" t="s">
        <v>160</v>
      </c>
      <c r="C38">
        <v>24</v>
      </c>
      <c r="D38" t="s">
        <v>45</v>
      </c>
      <c r="E38" t="s">
        <v>36</v>
      </c>
      <c r="F38">
        <v>18</v>
      </c>
      <c r="G38">
        <v>0</v>
      </c>
      <c r="H38">
        <v>341</v>
      </c>
      <c r="I38">
        <v>7.7</v>
      </c>
      <c r="J38">
        <v>0.53300000000000003</v>
      </c>
      <c r="K38">
        <v>0.65600000000000003</v>
      </c>
      <c r="L38">
        <v>0.189</v>
      </c>
      <c r="M38">
        <v>1</v>
      </c>
      <c r="N38">
        <v>6.2</v>
      </c>
      <c r="O38">
        <v>3.6</v>
      </c>
      <c r="P38">
        <v>7.4</v>
      </c>
      <c r="Q38">
        <v>1.2</v>
      </c>
      <c r="R38">
        <v>0.6</v>
      </c>
      <c r="S38">
        <v>10.1</v>
      </c>
      <c r="T38">
        <v>13.8</v>
      </c>
      <c r="U38">
        <v>0.1</v>
      </c>
      <c r="V38">
        <v>0.2</v>
      </c>
      <c r="W38">
        <v>0.3</v>
      </c>
      <c r="X38">
        <v>0.04</v>
      </c>
      <c r="Y38">
        <v>-1.9</v>
      </c>
      <c r="Z38">
        <v>0.1</v>
      </c>
      <c r="AA38">
        <v>-1.8</v>
      </c>
      <c r="AB38">
        <v>0</v>
      </c>
      <c r="AC38" t="s">
        <v>33</v>
      </c>
    </row>
    <row r="39" spans="1:29" x14ac:dyDescent="0.3">
      <c r="A39">
        <v>38</v>
      </c>
      <c r="B39" t="s">
        <v>109</v>
      </c>
      <c r="C39">
        <v>32</v>
      </c>
      <c r="D39" t="s">
        <v>61</v>
      </c>
      <c r="E39" t="s">
        <v>41</v>
      </c>
      <c r="F39">
        <v>12</v>
      </c>
      <c r="G39">
        <v>9</v>
      </c>
      <c r="H39">
        <v>327</v>
      </c>
      <c r="I39">
        <v>14.7</v>
      </c>
      <c r="J39">
        <v>0.57199999999999995</v>
      </c>
      <c r="K39">
        <v>0.61599999999999999</v>
      </c>
      <c r="L39">
        <v>0.112</v>
      </c>
      <c r="M39">
        <v>6</v>
      </c>
      <c r="N39">
        <v>8.8000000000000007</v>
      </c>
      <c r="O39">
        <v>7.3</v>
      </c>
      <c r="P39">
        <v>10.6</v>
      </c>
      <c r="Q39">
        <v>2.2000000000000002</v>
      </c>
      <c r="R39">
        <v>1.4</v>
      </c>
      <c r="S39">
        <v>9</v>
      </c>
      <c r="T39">
        <v>19.399999999999999</v>
      </c>
      <c r="U39">
        <v>0.4</v>
      </c>
      <c r="V39">
        <v>0.3</v>
      </c>
      <c r="W39">
        <v>0.7</v>
      </c>
      <c r="X39">
        <v>0.105</v>
      </c>
      <c r="Y39">
        <v>2.2000000000000002</v>
      </c>
      <c r="Z39">
        <v>1.1000000000000001</v>
      </c>
      <c r="AA39">
        <v>3.3</v>
      </c>
      <c r="AB39">
        <v>0.4</v>
      </c>
      <c r="AC39" t="s">
        <v>33</v>
      </c>
    </row>
    <row r="40" spans="1:29" x14ac:dyDescent="0.3">
      <c r="A40">
        <v>39</v>
      </c>
      <c r="B40" t="s">
        <v>46</v>
      </c>
      <c r="C40">
        <v>26</v>
      </c>
      <c r="D40" t="s">
        <v>47</v>
      </c>
      <c r="E40" t="s">
        <v>28</v>
      </c>
      <c r="F40">
        <v>8</v>
      </c>
      <c r="G40">
        <v>8</v>
      </c>
      <c r="H40">
        <v>322</v>
      </c>
      <c r="I40">
        <v>24</v>
      </c>
      <c r="J40">
        <v>0.56599999999999995</v>
      </c>
      <c r="K40">
        <v>0.44600000000000001</v>
      </c>
      <c r="L40">
        <v>0.309</v>
      </c>
      <c r="M40">
        <v>3.3</v>
      </c>
      <c r="N40">
        <v>28</v>
      </c>
      <c r="O40">
        <v>16</v>
      </c>
      <c r="P40">
        <v>25.3</v>
      </c>
      <c r="Q40">
        <v>2.8</v>
      </c>
      <c r="R40">
        <v>1.7</v>
      </c>
      <c r="S40">
        <v>11.6</v>
      </c>
      <c r="T40">
        <v>31.9</v>
      </c>
      <c r="U40">
        <v>0.6</v>
      </c>
      <c r="V40">
        <v>0.8</v>
      </c>
      <c r="W40">
        <v>1.4</v>
      </c>
      <c r="X40">
        <v>0.20100000000000001</v>
      </c>
      <c r="Y40">
        <v>5.4</v>
      </c>
      <c r="Z40">
        <v>3.2</v>
      </c>
      <c r="AA40">
        <v>8.6</v>
      </c>
      <c r="AB40">
        <v>0.9</v>
      </c>
      <c r="AC40" t="s">
        <v>33</v>
      </c>
    </row>
    <row r="41" spans="1:29" x14ac:dyDescent="0.3">
      <c r="A41">
        <v>40</v>
      </c>
      <c r="B41" t="s">
        <v>134</v>
      </c>
      <c r="C41">
        <v>26</v>
      </c>
      <c r="D41" t="s">
        <v>69</v>
      </c>
      <c r="E41" t="s">
        <v>28</v>
      </c>
      <c r="F41">
        <v>18</v>
      </c>
      <c r="G41">
        <v>0</v>
      </c>
      <c r="H41">
        <v>318</v>
      </c>
      <c r="I41">
        <v>14.9</v>
      </c>
      <c r="J41">
        <v>0.59099999999999997</v>
      </c>
      <c r="K41">
        <v>0.44400000000000001</v>
      </c>
      <c r="L41">
        <v>0.19400000000000001</v>
      </c>
      <c r="M41">
        <v>3.9</v>
      </c>
      <c r="N41">
        <v>18.100000000000001</v>
      </c>
      <c r="O41">
        <v>11.5</v>
      </c>
      <c r="P41">
        <v>12.1</v>
      </c>
      <c r="Q41">
        <v>1.7</v>
      </c>
      <c r="R41">
        <v>1.5</v>
      </c>
      <c r="S41">
        <v>11.8</v>
      </c>
      <c r="T41">
        <v>21.4</v>
      </c>
      <c r="U41">
        <v>0.2</v>
      </c>
      <c r="V41">
        <v>0.3</v>
      </c>
      <c r="W41">
        <v>0.6</v>
      </c>
      <c r="X41">
        <v>8.5000000000000006E-2</v>
      </c>
      <c r="Y41">
        <v>0.1</v>
      </c>
      <c r="Z41">
        <v>0.4</v>
      </c>
      <c r="AA41">
        <v>0.5</v>
      </c>
      <c r="AB41">
        <v>0.2</v>
      </c>
      <c r="AC41" t="s">
        <v>33</v>
      </c>
    </row>
    <row r="42" spans="1:29" x14ac:dyDescent="0.3">
      <c r="A42">
        <v>41</v>
      </c>
      <c r="B42" t="s">
        <v>117</v>
      </c>
      <c r="C42">
        <v>36</v>
      </c>
      <c r="D42" t="s">
        <v>49</v>
      </c>
      <c r="E42" t="s">
        <v>36</v>
      </c>
      <c r="F42">
        <v>13</v>
      </c>
      <c r="G42">
        <v>0</v>
      </c>
      <c r="H42">
        <v>313</v>
      </c>
      <c r="I42">
        <v>11</v>
      </c>
      <c r="J42">
        <v>0.505</v>
      </c>
      <c r="K42">
        <v>0.47399999999999998</v>
      </c>
      <c r="L42">
        <v>0.30099999999999999</v>
      </c>
      <c r="M42">
        <v>6.7</v>
      </c>
      <c r="N42">
        <v>10</v>
      </c>
      <c r="O42">
        <v>8.4</v>
      </c>
      <c r="P42">
        <v>17.399999999999999</v>
      </c>
      <c r="Q42">
        <v>1.9</v>
      </c>
      <c r="R42">
        <v>0.3</v>
      </c>
      <c r="S42">
        <v>16.600000000000001</v>
      </c>
      <c r="T42">
        <v>25</v>
      </c>
      <c r="U42">
        <v>-0.2</v>
      </c>
      <c r="V42">
        <v>0.2</v>
      </c>
      <c r="W42">
        <v>0</v>
      </c>
      <c r="X42">
        <v>-1E-3</v>
      </c>
      <c r="Y42">
        <v>-1.2</v>
      </c>
      <c r="Z42">
        <v>-0.8</v>
      </c>
      <c r="AA42">
        <v>-2</v>
      </c>
      <c r="AB42">
        <v>0</v>
      </c>
      <c r="AC42" t="s">
        <v>33</v>
      </c>
    </row>
    <row r="43" spans="1:29" x14ac:dyDescent="0.3">
      <c r="A43">
        <v>42</v>
      </c>
      <c r="B43" t="s">
        <v>138</v>
      </c>
      <c r="C43">
        <v>26</v>
      </c>
      <c r="D43" t="s">
        <v>55</v>
      </c>
      <c r="E43" t="s">
        <v>41</v>
      </c>
      <c r="F43">
        <v>15</v>
      </c>
      <c r="G43">
        <v>0</v>
      </c>
      <c r="H43">
        <v>310</v>
      </c>
      <c r="I43">
        <v>9.5</v>
      </c>
      <c r="J43">
        <v>0.51900000000000002</v>
      </c>
      <c r="K43">
        <v>0.55800000000000005</v>
      </c>
      <c r="L43">
        <v>0.15</v>
      </c>
      <c r="M43">
        <v>3</v>
      </c>
      <c r="N43">
        <v>7</v>
      </c>
      <c r="O43">
        <v>5.0999999999999996</v>
      </c>
      <c r="P43">
        <v>16.600000000000001</v>
      </c>
      <c r="Q43">
        <v>1</v>
      </c>
      <c r="R43">
        <v>1.6</v>
      </c>
      <c r="S43">
        <v>16</v>
      </c>
      <c r="T43">
        <v>20.100000000000001</v>
      </c>
      <c r="U43">
        <v>0</v>
      </c>
      <c r="V43">
        <v>0.2</v>
      </c>
      <c r="W43">
        <v>0.2</v>
      </c>
      <c r="X43">
        <v>2.9000000000000001E-2</v>
      </c>
      <c r="Y43">
        <v>-1.2</v>
      </c>
      <c r="Z43">
        <v>-0.2</v>
      </c>
      <c r="AA43">
        <v>-1.4</v>
      </c>
      <c r="AB43">
        <v>0</v>
      </c>
      <c r="AC43" t="s">
        <v>33</v>
      </c>
    </row>
    <row r="44" spans="1:29" x14ac:dyDescent="0.3">
      <c r="A44">
        <v>43</v>
      </c>
      <c r="B44" t="s">
        <v>113</v>
      </c>
      <c r="C44">
        <v>27</v>
      </c>
      <c r="D44" t="s">
        <v>47</v>
      </c>
      <c r="E44" t="s">
        <v>36</v>
      </c>
      <c r="F44">
        <v>11</v>
      </c>
      <c r="G44">
        <v>0</v>
      </c>
      <c r="H44">
        <v>302</v>
      </c>
      <c r="I44">
        <v>13.4</v>
      </c>
      <c r="J44">
        <v>0.61499999999999999</v>
      </c>
      <c r="K44">
        <v>0.67700000000000005</v>
      </c>
      <c r="L44">
        <v>0.17199999999999999</v>
      </c>
      <c r="M44">
        <v>3.5</v>
      </c>
      <c r="N44">
        <v>5.8</v>
      </c>
      <c r="O44">
        <v>4.5999999999999996</v>
      </c>
      <c r="P44">
        <v>9.1999999999999993</v>
      </c>
      <c r="Q44">
        <v>1</v>
      </c>
      <c r="R44">
        <v>0</v>
      </c>
      <c r="S44">
        <v>7.8</v>
      </c>
      <c r="T44">
        <v>17.5</v>
      </c>
      <c r="U44">
        <v>0.6</v>
      </c>
      <c r="V44">
        <v>0.3</v>
      </c>
      <c r="W44">
        <v>0.9</v>
      </c>
      <c r="X44">
        <v>0.13700000000000001</v>
      </c>
      <c r="Y44">
        <v>1.5</v>
      </c>
      <c r="Z44">
        <v>-0.6</v>
      </c>
      <c r="AA44">
        <v>0.9</v>
      </c>
      <c r="AB44">
        <v>0.2</v>
      </c>
      <c r="AC44" t="s">
        <v>33</v>
      </c>
    </row>
    <row r="45" spans="1:29" x14ac:dyDescent="0.3">
      <c r="A45">
        <v>44</v>
      </c>
      <c r="B45" t="s">
        <v>136</v>
      </c>
      <c r="C45">
        <v>32</v>
      </c>
      <c r="D45" t="s">
        <v>69</v>
      </c>
      <c r="E45" t="s">
        <v>36</v>
      </c>
      <c r="F45">
        <v>18</v>
      </c>
      <c r="G45">
        <v>0</v>
      </c>
      <c r="H45">
        <v>295</v>
      </c>
      <c r="I45">
        <v>18.7</v>
      </c>
      <c r="J45">
        <v>0.59699999999999998</v>
      </c>
      <c r="K45">
        <v>0.13200000000000001</v>
      </c>
      <c r="L45">
        <v>0.14899999999999999</v>
      </c>
      <c r="M45">
        <v>3.8</v>
      </c>
      <c r="N45">
        <v>16.600000000000001</v>
      </c>
      <c r="O45">
        <v>10.6</v>
      </c>
      <c r="P45">
        <v>38.6</v>
      </c>
      <c r="Q45">
        <v>1.3</v>
      </c>
      <c r="R45">
        <v>0.3</v>
      </c>
      <c r="S45">
        <v>17.8</v>
      </c>
      <c r="T45">
        <v>23.7</v>
      </c>
      <c r="U45">
        <v>0.5</v>
      </c>
      <c r="V45">
        <v>0.2</v>
      </c>
      <c r="W45">
        <v>0.7</v>
      </c>
      <c r="X45">
        <v>0.12</v>
      </c>
      <c r="Y45">
        <v>1.7</v>
      </c>
      <c r="Z45">
        <v>0.1</v>
      </c>
      <c r="AA45">
        <v>1.8</v>
      </c>
      <c r="AB45">
        <v>0.3</v>
      </c>
      <c r="AC45" t="s">
        <v>33</v>
      </c>
    </row>
    <row r="46" spans="1:29" x14ac:dyDescent="0.3">
      <c r="A46">
        <v>45</v>
      </c>
      <c r="B46" t="s">
        <v>39</v>
      </c>
      <c r="C46">
        <v>28</v>
      </c>
      <c r="D46" t="s">
        <v>40</v>
      </c>
      <c r="E46" t="s">
        <v>41</v>
      </c>
      <c r="F46">
        <v>9</v>
      </c>
      <c r="G46">
        <v>9</v>
      </c>
      <c r="H46">
        <v>288</v>
      </c>
      <c r="I46">
        <v>27.4</v>
      </c>
      <c r="J46">
        <v>0.56999999999999995</v>
      </c>
      <c r="K46">
        <v>0.433</v>
      </c>
      <c r="L46">
        <v>0.45900000000000002</v>
      </c>
      <c r="M46">
        <v>4.2</v>
      </c>
      <c r="N46">
        <v>12.7</v>
      </c>
      <c r="O46">
        <v>8.3000000000000007</v>
      </c>
      <c r="P46">
        <v>22</v>
      </c>
      <c r="Q46">
        <v>2.9</v>
      </c>
      <c r="R46">
        <v>1.1000000000000001</v>
      </c>
      <c r="S46">
        <v>6.8</v>
      </c>
      <c r="T46">
        <v>37.200000000000003</v>
      </c>
      <c r="U46">
        <v>1</v>
      </c>
      <c r="V46">
        <v>0.4</v>
      </c>
      <c r="W46">
        <v>1.4</v>
      </c>
      <c r="X46">
        <v>0.22700000000000001</v>
      </c>
      <c r="Y46">
        <v>6.5</v>
      </c>
      <c r="Z46">
        <v>1.4</v>
      </c>
      <c r="AA46">
        <v>7.9</v>
      </c>
      <c r="AB46">
        <v>0.7</v>
      </c>
      <c r="AC46" t="s">
        <v>33</v>
      </c>
    </row>
    <row r="47" spans="1:29" x14ac:dyDescent="0.3">
      <c r="A47">
        <v>46</v>
      </c>
      <c r="B47" t="s">
        <v>60</v>
      </c>
      <c r="C47">
        <v>36</v>
      </c>
      <c r="D47" t="s">
        <v>61</v>
      </c>
      <c r="E47" t="s">
        <v>36</v>
      </c>
      <c r="F47">
        <v>8</v>
      </c>
      <c r="G47">
        <v>8</v>
      </c>
      <c r="H47">
        <v>281</v>
      </c>
      <c r="I47">
        <v>19.899999999999999</v>
      </c>
      <c r="J47">
        <v>0.63600000000000001</v>
      </c>
      <c r="K47">
        <v>0.61499999999999999</v>
      </c>
      <c r="L47">
        <v>0.215</v>
      </c>
      <c r="M47">
        <v>0.8</v>
      </c>
      <c r="N47">
        <v>17</v>
      </c>
      <c r="O47">
        <v>8.5</v>
      </c>
      <c r="P47">
        <v>26.7</v>
      </c>
      <c r="Q47">
        <v>1.5</v>
      </c>
      <c r="R47">
        <v>2</v>
      </c>
      <c r="S47">
        <v>15.9</v>
      </c>
      <c r="T47">
        <v>26.6</v>
      </c>
      <c r="U47">
        <v>0.5</v>
      </c>
      <c r="V47">
        <v>0.3</v>
      </c>
      <c r="W47">
        <v>0.8</v>
      </c>
      <c r="X47">
        <v>0.13</v>
      </c>
      <c r="Y47">
        <v>5.4</v>
      </c>
      <c r="Z47">
        <v>1</v>
      </c>
      <c r="AA47">
        <v>6.4</v>
      </c>
      <c r="AB47">
        <v>0.6</v>
      </c>
      <c r="AC47" t="s">
        <v>33</v>
      </c>
    </row>
    <row r="48" spans="1:29" x14ac:dyDescent="0.3">
      <c r="A48">
        <v>47</v>
      </c>
      <c r="B48" t="s">
        <v>75</v>
      </c>
      <c r="C48">
        <v>30</v>
      </c>
      <c r="D48" t="s">
        <v>67</v>
      </c>
      <c r="E48" t="s">
        <v>36</v>
      </c>
      <c r="F48">
        <v>7</v>
      </c>
      <c r="G48">
        <v>7</v>
      </c>
      <c r="H48">
        <v>280</v>
      </c>
      <c r="I48">
        <v>15.9</v>
      </c>
      <c r="J48">
        <v>0.63200000000000001</v>
      </c>
      <c r="K48">
        <v>0.66700000000000004</v>
      </c>
      <c r="L48">
        <v>0.25800000000000001</v>
      </c>
      <c r="M48">
        <v>1.2</v>
      </c>
      <c r="N48">
        <v>10.199999999999999</v>
      </c>
      <c r="O48">
        <v>5.8</v>
      </c>
      <c r="P48">
        <v>17.8</v>
      </c>
      <c r="Q48">
        <v>1.3</v>
      </c>
      <c r="R48">
        <v>0.8</v>
      </c>
      <c r="S48">
        <v>11.2</v>
      </c>
      <c r="T48">
        <v>18.399999999999999</v>
      </c>
      <c r="U48">
        <v>0.7</v>
      </c>
      <c r="V48">
        <v>0.2</v>
      </c>
      <c r="W48">
        <v>0.9</v>
      </c>
      <c r="X48">
        <v>0.158</v>
      </c>
      <c r="Y48">
        <v>1.9</v>
      </c>
      <c r="Z48">
        <v>1.2</v>
      </c>
      <c r="AA48">
        <v>3.2</v>
      </c>
      <c r="AB48">
        <v>0.4</v>
      </c>
      <c r="AC48" t="s">
        <v>33</v>
      </c>
    </row>
    <row r="49" spans="1:29" x14ac:dyDescent="0.3">
      <c r="A49">
        <v>48</v>
      </c>
      <c r="B49" t="s">
        <v>126</v>
      </c>
      <c r="C49">
        <v>22</v>
      </c>
      <c r="D49" t="s">
        <v>69</v>
      </c>
      <c r="E49" t="s">
        <v>52</v>
      </c>
      <c r="F49">
        <v>17</v>
      </c>
      <c r="G49">
        <v>0</v>
      </c>
      <c r="H49">
        <v>279</v>
      </c>
      <c r="I49">
        <v>16.600000000000001</v>
      </c>
      <c r="J49">
        <v>0.64800000000000002</v>
      </c>
      <c r="K49">
        <v>0.39800000000000002</v>
      </c>
      <c r="L49">
        <v>0.70899999999999996</v>
      </c>
      <c r="M49">
        <v>4.9000000000000004</v>
      </c>
      <c r="N49">
        <v>12.1</v>
      </c>
      <c r="O49">
        <v>8.6999999999999993</v>
      </c>
      <c r="P49">
        <v>6.8</v>
      </c>
      <c r="Q49">
        <v>0.9</v>
      </c>
      <c r="R49">
        <v>1</v>
      </c>
      <c r="S49">
        <v>12.9</v>
      </c>
      <c r="T49">
        <v>24.8</v>
      </c>
      <c r="U49">
        <v>0.6</v>
      </c>
      <c r="V49">
        <v>0.2</v>
      </c>
      <c r="W49">
        <v>0.8</v>
      </c>
      <c r="X49">
        <v>0.129</v>
      </c>
      <c r="Y49">
        <v>-0.2</v>
      </c>
      <c r="Z49">
        <v>-0.6</v>
      </c>
      <c r="AA49">
        <v>-0.7</v>
      </c>
      <c r="AB49">
        <v>0.1</v>
      </c>
      <c r="AC49" t="s">
        <v>33</v>
      </c>
    </row>
    <row r="50" spans="1:29" x14ac:dyDescent="0.3">
      <c r="A50">
        <v>49</v>
      </c>
      <c r="B50" t="s">
        <v>74</v>
      </c>
      <c r="C50">
        <v>35</v>
      </c>
      <c r="D50" t="s">
        <v>59</v>
      </c>
      <c r="E50" t="s">
        <v>36</v>
      </c>
      <c r="F50">
        <v>7</v>
      </c>
      <c r="G50">
        <v>7</v>
      </c>
      <c r="H50">
        <v>276</v>
      </c>
      <c r="I50">
        <v>18.5</v>
      </c>
      <c r="J50">
        <v>0.56699999999999995</v>
      </c>
      <c r="K50">
        <v>0.436</v>
      </c>
      <c r="L50">
        <v>0.32700000000000001</v>
      </c>
      <c r="M50">
        <v>1.7</v>
      </c>
      <c r="N50">
        <v>14.7</v>
      </c>
      <c r="O50">
        <v>8.1</v>
      </c>
      <c r="P50">
        <v>33.799999999999997</v>
      </c>
      <c r="Q50">
        <v>1.7</v>
      </c>
      <c r="R50">
        <v>2.2000000000000002</v>
      </c>
      <c r="S50">
        <v>15.4</v>
      </c>
      <c r="T50">
        <v>22.9</v>
      </c>
      <c r="U50">
        <v>0.5</v>
      </c>
      <c r="V50">
        <v>0.2</v>
      </c>
      <c r="W50">
        <v>0.7</v>
      </c>
      <c r="X50">
        <v>0.122</v>
      </c>
      <c r="Y50">
        <v>2.5</v>
      </c>
      <c r="Z50">
        <v>1.5</v>
      </c>
      <c r="AA50">
        <v>4.0999999999999996</v>
      </c>
      <c r="AB50">
        <v>0.4</v>
      </c>
      <c r="AC50" t="s">
        <v>33</v>
      </c>
    </row>
    <row r="51" spans="1:29" x14ac:dyDescent="0.3">
      <c r="A51">
        <v>50</v>
      </c>
      <c r="B51" t="s">
        <v>58</v>
      </c>
      <c r="C51">
        <v>33</v>
      </c>
      <c r="D51" t="s">
        <v>59</v>
      </c>
      <c r="E51" t="s">
        <v>52</v>
      </c>
      <c r="F51">
        <v>7</v>
      </c>
      <c r="G51">
        <v>7</v>
      </c>
      <c r="H51">
        <v>265</v>
      </c>
      <c r="I51">
        <v>24.3</v>
      </c>
      <c r="J51">
        <v>0.63</v>
      </c>
      <c r="K51">
        <v>0.30099999999999999</v>
      </c>
      <c r="L51">
        <v>0.29299999999999998</v>
      </c>
      <c r="M51">
        <v>4.8</v>
      </c>
      <c r="N51">
        <v>19</v>
      </c>
      <c r="O51">
        <v>11.8</v>
      </c>
      <c r="P51">
        <v>20.9</v>
      </c>
      <c r="Q51">
        <v>1.6</v>
      </c>
      <c r="R51">
        <v>1.6</v>
      </c>
      <c r="S51">
        <v>9.8000000000000007</v>
      </c>
      <c r="T51">
        <v>26.9</v>
      </c>
      <c r="U51">
        <v>0.8</v>
      </c>
      <c r="V51">
        <v>0.2</v>
      </c>
      <c r="W51">
        <v>1</v>
      </c>
      <c r="X51">
        <v>0.184</v>
      </c>
      <c r="Y51">
        <v>5</v>
      </c>
      <c r="Z51">
        <v>2.1</v>
      </c>
      <c r="AA51">
        <v>7</v>
      </c>
      <c r="AB51">
        <v>0.6</v>
      </c>
      <c r="AC51" t="s">
        <v>33</v>
      </c>
    </row>
    <row r="52" spans="1:29" x14ac:dyDescent="0.3">
      <c r="A52">
        <v>51</v>
      </c>
      <c r="B52" t="s">
        <v>129</v>
      </c>
      <c r="C52">
        <v>34</v>
      </c>
      <c r="D52" t="s">
        <v>47</v>
      </c>
      <c r="E52" t="s">
        <v>36</v>
      </c>
      <c r="F52">
        <v>8</v>
      </c>
      <c r="G52">
        <v>8</v>
      </c>
      <c r="H52">
        <v>264</v>
      </c>
      <c r="I52">
        <v>10.8</v>
      </c>
      <c r="J52">
        <v>0.57799999999999996</v>
      </c>
      <c r="K52">
        <v>0.433</v>
      </c>
      <c r="L52">
        <v>0.217</v>
      </c>
      <c r="M52">
        <v>5.3</v>
      </c>
      <c r="N52">
        <v>8.6</v>
      </c>
      <c r="O52">
        <v>7</v>
      </c>
      <c r="P52">
        <v>18.7</v>
      </c>
      <c r="Q52">
        <v>1.4</v>
      </c>
      <c r="R52">
        <v>0.3</v>
      </c>
      <c r="S52">
        <v>19.600000000000001</v>
      </c>
      <c r="T52">
        <v>14.1</v>
      </c>
      <c r="U52">
        <v>0.2</v>
      </c>
      <c r="V52">
        <v>0.3</v>
      </c>
      <c r="W52">
        <v>0.6</v>
      </c>
      <c r="X52">
        <v>0.1</v>
      </c>
      <c r="Y52">
        <v>-1.6</v>
      </c>
      <c r="Z52">
        <v>1.5</v>
      </c>
      <c r="AA52">
        <v>-0.1</v>
      </c>
      <c r="AB52">
        <v>0.1</v>
      </c>
      <c r="AC52" t="s">
        <v>33</v>
      </c>
    </row>
    <row r="53" spans="1:29" x14ac:dyDescent="0.3">
      <c r="A53">
        <v>52</v>
      </c>
      <c r="B53" t="s">
        <v>104</v>
      </c>
      <c r="C53">
        <v>26</v>
      </c>
      <c r="D53" t="s">
        <v>40</v>
      </c>
      <c r="E53" t="s">
        <v>50</v>
      </c>
      <c r="F53">
        <v>9</v>
      </c>
      <c r="G53">
        <v>9</v>
      </c>
      <c r="H53">
        <v>261</v>
      </c>
      <c r="I53">
        <v>22.4</v>
      </c>
      <c r="J53">
        <v>0.79200000000000004</v>
      </c>
      <c r="K53">
        <v>0</v>
      </c>
      <c r="L53">
        <v>0.57399999999999995</v>
      </c>
      <c r="M53">
        <v>8.8000000000000007</v>
      </c>
      <c r="N53">
        <v>24.9</v>
      </c>
      <c r="O53">
        <v>16.600000000000001</v>
      </c>
      <c r="P53">
        <v>6.7</v>
      </c>
      <c r="Q53">
        <v>2.5</v>
      </c>
      <c r="R53">
        <v>3.1</v>
      </c>
      <c r="S53">
        <v>18.2</v>
      </c>
      <c r="T53">
        <v>15.3</v>
      </c>
      <c r="U53">
        <v>0.8</v>
      </c>
      <c r="V53">
        <v>0.5</v>
      </c>
      <c r="W53">
        <v>1.3</v>
      </c>
      <c r="X53">
        <v>0.23799999999999999</v>
      </c>
      <c r="Y53">
        <v>2.4</v>
      </c>
      <c r="Z53">
        <v>2.2000000000000002</v>
      </c>
      <c r="AA53">
        <v>4.7</v>
      </c>
      <c r="AB53">
        <v>0.4</v>
      </c>
      <c r="AC53" t="s">
        <v>33</v>
      </c>
    </row>
    <row r="54" spans="1:29" x14ac:dyDescent="0.3">
      <c r="A54">
        <v>53</v>
      </c>
      <c r="B54" t="s">
        <v>85</v>
      </c>
      <c r="C54">
        <v>23</v>
      </c>
      <c r="D54" t="s">
        <v>40</v>
      </c>
      <c r="E54" t="s">
        <v>28</v>
      </c>
      <c r="F54">
        <v>8</v>
      </c>
      <c r="G54">
        <v>8</v>
      </c>
      <c r="H54">
        <v>257</v>
      </c>
      <c r="I54">
        <v>22.7</v>
      </c>
      <c r="J54">
        <v>0.69899999999999995</v>
      </c>
      <c r="K54">
        <v>0.35599999999999998</v>
      </c>
      <c r="L54">
        <v>0.28699999999999998</v>
      </c>
      <c r="M54">
        <v>9</v>
      </c>
      <c r="N54">
        <v>20.2</v>
      </c>
      <c r="O54">
        <v>14.4</v>
      </c>
      <c r="P54">
        <v>7.7</v>
      </c>
      <c r="Q54">
        <v>1.7</v>
      </c>
      <c r="R54">
        <v>3.2</v>
      </c>
      <c r="S54">
        <v>10.1</v>
      </c>
      <c r="T54">
        <v>18.2</v>
      </c>
      <c r="U54">
        <v>0.9</v>
      </c>
      <c r="V54">
        <v>0.4</v>
      </c>
      <c r="W54">
        <v>1.2</v>
      </c>
      <c r="X54">
        <v>0.23200000000000001</v>
      </c>
      <c r="Y54">
        <v>4.7</v>
      </c>
      <c r="Z54">
        <v>0.9</v>
      </c>
      <c r="AA54">
        <v>5.7</v>
      </c>
      <c r="AB54">
        <v>0.5</v>
      </c>
      <c r="AC54" t="s">
        <v>33</v>
      </c>
    </row>
    <row r="55" spans="1:29" x14ac:dyDescent="0.3">
      <c r="A55">
        <v>54</v>
      </c>
      <c r="B55" t="s">
        <v>66</v>
      </c>
      <c r="C55">
        <v>22</v>
      </c>
      <c r="D55" t="s">
        <v>67</v>
      </c>
      <c r="E55" t="s">
        <v>50</v>
      </c>
      <c r="F55">
        <v>7</v>
      </c>
      <c r="G55">
        <v>7</v>
      </c>
      <c r="H55">
        <v>256</v>
      </c>
      <c r="I55">
        <v>20.8</v>
      </c>
      <c r="J55">
        <v>0.49099999999999999</v>
      </c>
      <c r="K55">
        <v>6.0999999999999999E-2</v>
      </c>
      <c r="L55">
        <v>0.30499999999999999</v>
      </c>
      <c r="M55">
        <v>9.1999999999999993</v>
      </c>
      <c r="N55">
        <v>26.5</v>
      </c>
      <c r="O55">
        <v>18</v>
      </c>
      <c r="P55">
        <v>27</v>
      </c>
      <c r="Q55">
        <v>2.6</v>
      </c>
      <c r="R55">
        <v>1.3</v>
      </c>
      <c r="S55">
        <v>9.1999999999999993</v>
      </c>
      <c r="T55">
        <v>28.3</v>
      </c>
      <c r="U55">
        <v>0.3</v>
      </c>
      <c r="V55">
        <v>0.4</v>
      </c>
      <c r="W55">
        <v>0.7</v>
      </c>
      <c r="X55">
        <v>0.13800000000000001</v>
      </c>
      <c r="Y55">
        <v>2.2999999999999998</v>
      </c>
      <c r="Z55">
        <v>2.4</v>
      </c>
      <c r="AA55">
        <v>4.7</v>
      </c>
      <c r="AB55">
        <v>0.4</v>
      </c>
      <c r="AC55" t="s">
        <v>33</v>
      </c>
    </row>
    <row r="56" spans="1:29" x14ac:dyDescent="0.3">
      <c r="A56">
        <v>55</v>
      </c>
      <c r="B56" t="s">
        <v>84</v>
      </c>
      <c r="C56">
        <v>27</v>
      </c>
      <c r="D56" t="s">
        <v>59</v>
      </c>
      <c r="E56" t="s">
        <v>50</v>
      </c>
      <c r="F56">
        <v>7</v>
      </c>
      <c r="G56">
        <v>7</v>
      </c>
      <c r="H56">
        <v>256</v>
      </c>
      <c r="I56">
        <v>20.9</v>
      </c>
      <c r="J56">
        <v>0.65300000000000002</v>
      </c>
      <c r="K56">
        <v>0</v>
      </c>
      <c r="L56">
        <v>0.317</v>
      </c>
      <c r="M56">
        <v>12.2</v>
      </c>
      <c r="N56">
        <v>20.6</v>
      </c>
      <c r="O56">
        <v>16.3</v>
      </c>
      <c r="P56">
        <v>9.9</v>
      </c>
      <c r="Q56">
        <v>1</v>
      </c>
      <c r="R56">
        <v>2.4</v>
      </c>
      <c r="S56">
        <v>10.5</v>
      </c>
      <c r="T56">
        <v>18.899999999999999</v>
      </c>
      <c r="U56">
        <v>0.7</v>
      </c>
      <c r="V56">
        <v>0.2</v>
      </c>
      <c r="W56">
        <v>0.9</v>
      </c>
      <c r="X56">
        <v>0.16900000000000001</v>
      </c>
      <c r="Y56">
        <v>1.4</v>
      </c>
      <c r="Z56">
        <v>0.7</v>
      </c>
      <c r="AA56">
        <v>2.1</v>
      </c>
      <c r="AB56">
        <v>0.3</v>
      </c>
      <c r="AC56" t="s">
        <v>33</v>
      </c>
    </row>
    <row r="57" spans="1:29" x14ac:dyDescent="0.3">
      <c r="A57">
        <v>56</v>
      </c>
      <c r="B57" t="s">
        <v>116</v>
      </c>
      <c r="C57">
        <v>28</v>
      </c>
      <c r="D57" t="s">
        <v>40</v>
      </c>
      <c r="E57" t="s">
        <v>52</v>
      </c>
      <c r="F57">
        <v>9</v>
      </c>
      <c r="G57">
        <v>9</v>
      </c>
      <c r="H57">
        <v>253</v>
      </c>
      <c r="I57">
        <v>16.2</v>
      </c>
      <c r="J57">
        <v>0.57299999999999995</v>
      </c>
      <c r="K57">
        <v>0.753</v>
      </c>
      <c r="L57">
        <v>6.7000000000000004E-2</v>
      </c>
      <c r="M57">
        <v>7</v>
      </c>
      <c r="N57">
        <v>16.3</v>
      </c>
      <c r="O57">
        <v>11.5</v>
      </c>
      <c r="P57">
        <v>19.600000000000001</v>
      </c>
      <c r="Q57">
        <v>1.2</v>
      </c>
      <c r="R57">
        <v>0.8</v>
      </c>
      <c r="S57">
        <v>7.1</v>
      </c>
      <c r="T57">
        <v>16.7</v>
      </c>
      <c r="U57">
        <v>0.7</v>
      </c>
      <c r="V57">
        <v>0.3</v>
      </c>
      <c r="W57">
        <v>0.9</v>
      </c>
      <c r="X57">
        <v>0.17599999999999999</v>
      </c>
      <c r="Y57">
        <v>3.2</v>
      </c>
      <c r="Z57">
        <v>1</v>
      </c>
      <c r="AA57">
        <v>4.2</v>
      </c>
      <c r="AB57">
        <v>0.4</v>
      </c>
      <c r="AC57" t="s">
        <v>33</v>
      </c>
    </row>
    <row r="58" spans="1:29" x14ac:dyDescent="0.3">
      <c r="A58">
        <v>57</v>
      </c>
      <c r="B58" t="s">
        <v>56</v>
      </c>
      <c r="C58">
        <v>23</v>
      </c>
      <c r="D58" t="s">
        <v>57</v>
      </c>
      <c r="E58" t="s">
        <v>36</v>
      </c>
      <c r="F58">
        <v>6</v>
      </c>
      <c r="G58">
        <v>6</v>
      </c>
      <c r="H58">
        <v>248</v>
      </c>
      <c r="I58">
        <v>17.399999999999999</v>
      </c>
      <c r="J58">
        <v>0.50900000000000001</v>
      </c>
      <c r="K58">
        <v>0.217</v>
      </c>
      <c r="L58">
        <v>0.32600000000000001</v>
      </c>
      <c r="M58">
        <v>2.9</v>
      </c>
      <c r="N58">
        <v>19.600000000000001</v>
      </c>
      <c r="O58">
        <v>11.5</v>
      </c>
      <c r="P58">
        <v>37.9</v>
      </c>
      <c r="Q58">
        <v>2.2000000000000002</v>
      </c>
      <c r="R58">
        <v>2.7</v>
      </c>
      <c r="S58">
        <v>17.8</v>
      </c>
      <c r="T58">
        <v>31.2</v>
      </c>
      <c r="U58">
        <v>-0.1</v>
      </c>
      <c r="V58">
        <v>0.4</v>
      </c>
      <c r="W58">
        <v>0.3</v>
      </c>
      <c r="X58">
        <v>0.06</v>
      </c>
      <c r="Y58">
        <v>1.1000000000000001</v>
      </c>
      <c r="Z58">
        <v>2</v>
      </c>
      <c r="AA58">
        <v>3.1</v>
      </c>
      <c r="AB58">
        <v>0.3</v>
      </c>
      <c r="AC58" t="s">
        <v>33</v>
      </c>
    </row>
    <row r="59" spans="1:29" x14ac:dyDescent="0.3">
      <c r="A59">
        <v>58</v>
      </c>
      <c r="B59" t="s">
        <v>90</v>
      </c>
      <c r="C59">
        <v>31</v>
      </c>
      <c r="D59" t="s">
        <v>59</v>
      </c>
      <c r="E59" t="s">
        <v>41</v>
      </c>
      <c r="F59">
        <v>7</v>
      </c>
      <c r="G59">
        <v>7</v>
      </c>
      <c r="H59">
        <v>238</v>
      </c>
      <c r="I59">
        <v>13</v>
      </c>
      <c r="J59">
        <v>0.57799999999999996</v>
      </c>
      <c r="K59">
        <v>0.44900000000000001</v>
      </c>
      <c r="L59">
        <v>0.20200000000000001</v>
      </c>
      <c r="M59">
        <v>0.5</v>
      </c>
      <c r="N59">
        <v>8</v>
      </c>
      <c r="O59">
        <v>4.2</v>
      </c>
      <c r="P59">
        <v>10.7</v>
      </c>
      <c r="Q59">
        <v>1.7</v>
      </c>
      <c r="R59">
        <v>0.7</v>
      </c>
      <c r="S59">
        <v>11</v>
      </c>
      <c r="T59">
        <v>21.2</v>
      </c>
      <c r="U59">
        <v>0.1</v>
      </c>
      <c r="V59">
        <v>0.1</v>
      </c>
      <c r="W59">
        <v>0.2</v>
      </c>
      <c r="X59">
        <v>4.7E-2</v>
      </c>
      <c r="Y59">
        <v>-1.1000000000000001</v>
      </c>
      <c r="Z59">
        <v>0.1</v>
      </c>
      <c r="AA59">
        <v>-1</v>
      </c>
      <c r="AB59">
        <v>0.1</v>
      </c>
      <c r="AC59" t="s">
        <v>33</v>
      </c>
    </row>
    <row r="60" spans="1:29" x14ac:dyDescent="0.3">
      <c r="A60">
        <v>59</v>
      </c>
      <c r="B60" t="s">
        <v>92</v>
      </c>
      <c r="C60">
        <v>32</v>
      </c>
      <c r="D60" t="s">
        <v>57</v>
      </c>
      <c r="E60" t="s">
        <v>28</v>
      </c>
      <c r="F60">
        <v>6</v>
      </c>
      <c r="G60">
        <v>6</v>
      </c>
      <c r="H60">
        <v>233</v>
      </c>
      <c r="I60">
        <v>13.9</v>
      </c>
      <c r="J60">
        <v>0.60199999999999998</v>
      </c>
      <c r="K60">
        <v>0.32400000000000001</v>
      </c>
      <c r="L60">
        <v>0.22500000000000001</v>
      </c>
      <c r="M60">
        <v>4.0999999999999996</v>
      </c>
      <c r="N60">
        <v>18</v>
      </c>
      <c r="O60">
        <v>11.3</v>
      </c>
      <c r="P60">
        <v>2</v>
      </c>
      <c r="Q60">
        <v>1.3</v>
      </c>
      <c r="R60">
        <v>2.5</v>
      </c>
      <c r="S60">
        <v>7.1</v>
      </c>
      <c r="T60">
        <v>15.5</v>
      </c>
      <c r="U60">
        <v>0.3</v>
      </c>
      <c r="V60">
        <v>0.3</v>
      </c>
      <c r="W60">
        <v>0.6</v>
      </c>
      <c r="X60">
        <v>0.13200000000000001</v>
      </c>
      <c r="Y60">
        <v>0.4</v>
      </c>
      <c r="Z60">
        <v>1.6</v>
      </c>
      <c r="AA60">
        <v>2</v>
      </c>
      <c r="AB60">
        <v>0.2</v>
      </c>
      <c r="AC60" t="s">
        <v>33</v>
      </c>
    </row>
    <row r="61" spans="1:29" x14ac:dyDescent="0.3">
      <c r="A61">
        <v>60</v>
      </c>
      <c r="B61" t="s">
        <v>150</v>
      </c>
      <c r="C61">
        <v>26</v>
      </c>
      <c r="D61" t="s">
        <v>35</v>
      </c>
      <c r="E61" t="s">
        <v>41</v>
      </c>
      <c r="F61">
        <v>17</v>
      </c>
      <c r="G61">
        <v>0</v>
      </c>
      <c r="H61">
        <v>232</v>
      </c>
      <c r="I61">
        <v>13.8</v>
      </c>
      <c r="J61">
        <v>0.53900000000000003</v>
      </c>
      <c r="K61">
        <v>0.56599999999999995</v>
      </c>
      <c r="L61">
        <v>0.111</v>
      </c>
      <c r="M61">
        <v>6</v>
      </c>
      <c r="N61">
        <v>12.6</v>
      </c>
      <c r="O61">
        <v>9.3000000000000007</v>
      </c>
      <c r="P61">
        <v>9.9</v>
      </c>
      <c r="Q61">
        <v>1.7</v>
      </c>
      <c r="R61">
        <v>1.7</v>
      </c>
      <c r="S61">
        <v>10.4</v>
      </c>
      <c r="T61">
        <v>21.1</v>
      </c>
      <c r="U61">
        <v>0.1</v>
      </c>
      <c r="V61">
        <v>0.4</v>
      </c>
      <c r="W61">
        <v>0.5</v>
      </c>
      <c r="X61">
        <v>9.5000000000000001E-2</v>
      </c>
      <c r="Y61">
        <v>0.6</v>
      </c>
      <c r="Z61">
        <v>0.8</v>
      </c>
      <c r="AA61">
        <v>1.4</v>
      </c>
      <c r="AB61">
        <v>0.2</v>
      </c>
      <c r="AC61" t="s">
        <v>33</v>
      </c>
    </row>
    <row r="62" spans="1:29" x14ac:dyDescent="0.3">
      <c r="A62">
        <v>61</v>
      </c>
      <c r="B62" t="s">
        <v>143</v>
      </c>
      <c r="C62">
        <v>29</v>
      </c>
      <c r="D62" t="s">
        <v>47</v>
      </c>
      <c r="E62" t="s">
        <v>50</v>
      </c>
      <c r="F62">
        <v>11</v>
      </c>
      <c r="G62">
        <v>7</v>
      </c>
      <c r="H62">
        <v>231</v>
      </c>
      <c r="I62">
        <v>11.3</v>
      </c>
      <c r="J62">
        <v>0.43</v>
      </c>
      <c r="K62">
        <v>0.32900000000000001</v>
      </c>
      <c r="L62">
        <v>0.56999999999999995</v>
      </c>
      <c r="M62">
        <v>10.6</v>
      </c>
      <c r="N62">
        <v>14.1</v>
      </c>
      <c r="O62">
        <v>12.4</v>
      </c>
      <c r="P62">
        <v>5.3</v>
      </c>
      <c r="Q62">
        <v>2.2999999999999998</v>
      </c>
      <c r="R62">
        <v>3.6</v>
      </c>
      <c r="S62">
        <v>9.1999999999999993</v>
      </c>
      <c r="T62">
        <v>21.5</v>
      </c>
      <c r="U62">
        <v>-0.2</v>
      </c>
      <c r="V62">
        <v>0.4</v>
      </c>
      <c r="W62">
        <v>0.3</v>
      </c>
      <c r="X62">
        <v>5.3999999999999999E-2</v>
      </c>
      <c r="Y62">
        <v>-3.2</v>
      </c>
      <c r="Z62">
        <v>-0.9</v>
      </c>
      <c r="AA62">
        <v>-4</v>
      </c>
      <c r="AB62">
        <v>-0.1</v>
      </c>
      <c r="AC62" t="s">
        <v>33</v>
      </c>
    </row>
    <row r="63" spans="1:29" x14ac:dyDescent="0.3">
      <c r="A63">
        <v>62</v>
      </c>
      <c r="B63" t="s">
        <v>93</v>
      </c>
      <c r="C63">
        <v>22</v>
      </c>
      <c r="D63" t="s">
        <v>67</v>
      </c>
      <c r="E63" t="s">
        <v>52</v>
      </c>
      <c r="F63">
        <v>7</v>
      </c>
      <c r="G63">
        <v>7</v>
      </c>
      <c r="H63">
        <v>231</v>
      </c>
      <c r="I63">
        <v>19.2</v>
      </c>
      <c r="J63">
        <v>0.54500000000000004</v>
      </c>
      <c r="K63">
        <v>4.7E-2</v>
      </c>
      <c r="L63">
        <v>0.42399999999999999</v>
      </c>
      <c r="M63">
        <v>9.3000000000000007</v>
      </c>
      <c r="N63">
        <v>13.7</v>
      </c>
      <c r="O63">
        <v>11.5</v>
      </c>
      <c r="P63">
        <v>17.100000000000001</v>
      </c>
      <c r="Q63">
        <v>2.7</v>
      </c>
      <c r="R63">
        <v>2.9</v>
      </c>
      <c r="S63">
        <v>10.6</v>
      </c>
      <c r="T63">
        <v>21.6</v>
      </c>
      <c r="U63">
        <v>0.4</v>
      </c>
      <c r="V63">
        <v>0.3</v>
      </c>
      <c r="W63">
        <v>0.7</v>
      </c>
      <c r="X63">
        <v>0.14799999999999999</v>
      </c>
      <c r="Y63">
        <v>1.5</v>
      </c>
      <c r="Z63">
        <v>2.2000000000000002</v>
      </c>
      <c r="AA63">
        <v>3.7</v>
      </c>
      <c r="AB63">
        <v>0.3</v>
      </c>
      <c r="AC63" t="s">
        <v>33</v>
      </c>
    </row>
    <row r="64" spans="1:29" x14ac:dyDescent="0.3">
      <c r="A64">
        <v>63</v>
      </c>
      <c r="B64" t="s">
        <v>193</v>
      </c>
      <c r="C64">
        <v>23</v>
      </c>
      <c r="D64" t="s">
        <v>69</v>
      </c>
      <c r="E64" t="s">
        <v>41</v>
      </c>
      <c r="F64">
        <v>16</v>
      </c>
      <c r="G64">
        <v>0</v>
      </c>
      <c r="H64">
        <v>220</v>
      </c>
      <c r="I64">
        <v>6.5</v>
      </c>
      <c r="J64">
        <v>0.68400000000000005</v>
      </c>
      <c r="K64">
        <v>0.81100000000000005</v>
      </c>
      <c r="L64">
        <v>0.108</v>
      </c>
      <c r="M64">
        <v>2.8</v>
      </c>
      <c r="N64">
        <v>10.9</v>
      </c>
      <c r="O64">
        <v>7.1</v>
      </c>
      <c r="P64">
        <v>4.0999999999999996</v>
      </c>
      <c r="Q64">
        <v>0.9</v>
      </c>
      <c r="R64">
        <v>0.4</v>
      </c>
      <c r="S64">
        <v>17.100000000000001</v>
      </c>
      <c r="T64">
        <v>9.5</v>
      </c>
      <c r="U64">
        <v>0.1</v>
      </c>
      <c r="V64">
        <v>0.1</v>
      </c>
      <c r="W64">
        <v>0.2</v>
      </c>
      <c r="X64">
        <v>5.2999999999999999E-2</v>
      </c>
      <c r="Y64">
        <v>-2.7</v>
      </c>
      <c r="Z64">
        <v>0.2</v>
      </c>
      <c r="AA64">
        <v>-2.5</v>
      </c>
      <c r="AB64">
        <v>0</v>
      </c>
      <c r="AC64" t="s">
        <v>33</v>
      </c>
    </row>
    <row r="65" spans="1:29" x14ac:dyDescent="0.3">
      <c r="A65">
        <v>64</v>
      </c>
      <c r="B65" t="s">
        <v>105</v>
      </c>
      <c r="C65">
        <v>22</v>
      </c>
      <c r="D65" t="s">
        <v>67</v>
      </c>
      <c r="E65" t="s">
        <v>41</v>
      </c>
      <c r="F65">
        <v>7</v>
      </c>
      <c r="G65">
        <v>7</v>
      </c>
      <c r="H65">
        <v>219</v>
      </c>
      <c r="I65">
        <v>11.5</v>
      </c>
      <c r="J65">
        <v>0.48199999999999998</v>
      </c>
      <c r="K65">
        <v>0.51200000000000001</v>
      </c>
      <c r="L65">
        <v>0.27900000000000003</v>
      </c>
      <c r="M65">
        <v>1.5</v>
      </c>
      <c r="N65">
        <v>17.5</v>
      </c>
      <c r="O65">
        <v>9.6</v>
      </c>
      <c r="P65">
        <v>14.8</v>
      </c>
      <c r="Q65">
        <v>0.9</v>
      </c>
      <c r="R65">
        <v>1</v>
      </c>
      <c r="S65">
        <v>9.4</v>
      </c>
      <c r="T65">
        <v>21.5</v>
      </c>
      <c r="U65">
        <v>0</v>
      </c>
      <c r="V65">
        <v>0.2</v>
      </c>
      <c r="W65">
        <v>0.2</v>
      </c>
      <c r="X65">
        <v>4.4999999999999998E-2</v>
      </c>
      <c r="Y65">
        <v>-1.1000000000000001</v>
      </c>
      <c r="Z65">
        <v>-0.5</v>
      </c>
      <c r="AA65">
        <v>-1.5</v>
      </c>
      <c r="AB65">
        <v>0</v>
      </c>
      <c r="AC65" t="s">
        <v>33</v>
      </c>
    </row>
    <row r="66" spans="1:29" x14ac:dyDescent="0.3">
      <c r="A66">
        <v>65</v>
      </c>
      <c r="B66" t="s">
        <v>37</v>
      </c>
      <c r="C66">
        <v>25</v>
      </c>
      <c r="D66" t="s">
        <v>38</v>
      </c>
      <c r="E66" t="s">
        <v>36</v>
      </c>
      <c r="F66">
        <v>5</v>
      </c>
      <c r="G66">
        <v>5</v>
      </c>
      <c r="H66">
        <v>208</v>
      </c>
      <c r="I66">
        <v>21.4</v>
      </c>
      <c r="J66">
        <v>0.60799999999999998</v>
      </c>
      <c r="K66">
        <v>0.442</v>
      </c>
      <c r="L66">
        <v>0.442</v>
      </c>
      <c r="M66">
        <v>1.1000000000000001</v>
      </c>
      <c r="N66">
        <v>18</v>
      </c>
      <c r="O66">
        <v>9.8000000000000007</v>
      </c>
      <c r="P66">
        <v>28.2</v>
      </c>
      <c r="Q66">
        <v>1.3</v>
      </c>
      <c r="R66">
        <v>1.4</v>
      </c>
      <c r="S66">
        <v>13.9</v>
      </c>
      <c r="T66">
        <v>32.4</v>
      </c>
      <c r="U66">
        <v>0.4</v>
      </c>
      <c r="V66">
        <v>0.1</v>
      </c>
      <c r="W66">
        <v>0.6</v>
      </c>
      <c r="X66">
        <v>0.13500000000000001</v>
      </c>
      <c r="Y66">
        <v>4.8</v>
      </c>
      <c r="Z66">
        <v>0.5</v>
      </c>
      <c r="AA66">
        <v>5.3</v>
      </c>
      <c r="AB66">
        <v>0.4</v>
      </c>
      <c r="AC66" t="s">
        <v>33</v>
      </c>
    </row>
    <row r="67" spans="1:29" x14ac:dyDescent="0.3">
      <c r="A67">
        <v>66</v>
      </c>
      <c r="B67" t="s">
        <v>111</v>
      </c>
      <c r="C67">
        <v>29</v>
      </c>
      <c r="D67" t="s">
        <v>67</v>
      </c>
      <c r="E67" t="s">
        <v>52</v>
      </c>
      <c r="F67">
        <v>7</v>
      </c>
      <c r="G67">
        <v>7</v>
      </c>
      <c r="H67">
        <v>206</v>
      </c>
      <c r="I67">
        <v>11.7</v>
      </c>
      <c r="J67">
        <v>0.58499999999999996</v>
      </c>
      <c r="K67">
        <v>0.46</v>
      </c>
      <c r="L67">
        <v>0.38100000000000001</v>
      </c>
      <c r="M67">
        <v>4.9000000000000004</v>
      </c>
      <c r="N67">
        <v>6.9</v>
      </c>
      <c r="O67">
        <v>5.9</v>
      </c>
      <c r="P67">
        <v>6.9</v>
      </c>
      <c r="Q67">
        <v>1.3</v>
      </c>
      <c r="R67">
        <v>1.1000000000000001</v>
      </c>
      <c r="S67">
        <v>10.9</v>
      </c>
      <c r="T67">
        <v>17.7</v>
      </c>
      <c r="U67">
        <v>0.3</v>
      </c>
      <c r="V67">
        <v>0.1</v>
      </c>
      <c r="W67">
        <v>0.4</v>
      </c>
      <c r="X67">
        <v>0.1</v>
      </c>
      <c r="Y67">
        <v>-2.1</v>
      </c>
      <c r="Z67">
        <v>0.4</v>
      </c>
      <c r="AA67">
        <v>-1.7</v>
      </c>
      <c r="AB67">
        <v>0</v>
      </c>
      <c r="AC67" t="s">
        <v>33</v>
      </c>
    </row>
    <row r="68" spans="1:29" x14ac:dyDescent="0.3">
      <c r="A68">
        <v>67</v>
      </c>
      <c r="B68" t="s">
        <v>53</v>
      </c>
      <c r="C68">
        <v>40</v>
      </c>
      <c r="D68" t="s">
        <v>38</v>
      </c>
      <c r="E68" t="s">
        <v>52</v>
      </c>
      <c r="F68">
        <v>5</v>
      </c>
      <c r="G68">
        <v>5</v>
      </c>
      <c r="H68">
        <v>204</v>
      </c>
      <c r="I68">
        <v>25.4</v>
      </c>
      <c r="J68">
        <v>0.60099999999999998</v>
      </c>
      <c r="K68">
        <v>0.318</v>
      </c>
      <c r="L68">
        <v>0.45500000000000002</v>
      </c>
      <c r="M68">
        <v>7</v>
      </c>
      <c r="N68">
        <v>18.3</v>
      </c>
      <c r="O68">
        <v>12.8</v>
      </c>
      <c r="P68">
        <v>26.9</v>
      </c>
      <c r="Q68">
        <v>2.6</v>
      </c>
      <c r="R68">
        <v>4.3</v>
      </c>
      <c r="S68">
        <v>11</v>
      </c>
      <c r="T68">
        <v>27.2</v>
      </c>
      <c r="U68">
        <v>0.6</v>
      </c>
      <c r="V68">
        <v>0.2</v>
      </c>
      <c r="W68">
        <v>0.8</v>
      </c>
      <c r="X68">
        <v>0.19800000000000001</v>
      </c>
      <c r="Y68">
        <v>6.9</v>
      </c>
      <c r="Z68">
        <v>2.7</v>
      </c>
      <c r="AA68">
        <v>9.5</v>
      </c>
      <c r="AB68">
        <v>0.6</v>
      </c>
      <c r="AC68" t="s">
        <v>33</v>
      </c>
    </row>
    <row r="69" spans="1:29" x14ac:dyDescent="0.3">
      <c r="A69">
        <v>68</v>
      </c>
      <c r="B69" t="s">
        <v>114</v>
      </c>
      <c r="C69">
        <v>21</v>
      </c>
      <c r="D69" t="s">
        <v>57</v>
      </c>
      <c r="E69" t="s">
        <v>50</v>
      </c>
      <c r="F69">
        <v>6</v>
      </c>
      <c r="G69">
        <v>6</v>
      </c>
      <c r="H69">
        <v>203</v>
      </c>
      <c r="I69">
        <v>19</v>
      </c>
      <c r="J69">
        <v>0.70799999999999996</v>
      </c>
      <c r="K69">
        <v>0</v>
      </c>
      <c r="L69">
        <v>0.57499999999999996</v>
      </c>
      <c r="M69">
        <v>15.2</v>
      </c>
      <c r="N69">
        <v>20.7</v>
      </c>
      <c r="O69">
        <v>18.100000000000001</v>
      </c>
      <c r="P69">
        <v>16</v>
      </c>
      <c r="Q69">
        <v>0.5</v>
      </c>
      <c r="R69">
        <v>4.0999999999999996</v>
      </c>
      <c r="S69">
        <v>16.600000000000001</v>
      </c>
      <c r="T69">
        <v>12.8</v>
      </c>
      <c r="U69">
        <v>0.6</v>
      </c>
      <c r="V69">
        <v>0.3</v>
      </c>
      <c r="W69">
        <v>0.9</v>
      </c>
      <c r="X69">
        <v>0.216</v>
      </c>
      <c r="Y69">
        <v>1.6</v>
      </c>
      <c r="Z69">
        <v>2.5</v>
      </c>
      <c r="AA69">
        <v>4.2</v>
      </c>
      <c r="AB69">
        <v>0.3</v>
      </c>
      <c r="AC69" t="s">
        <v>33</v>
      </c>
    </row>
    <row r="70" spans="1:29" x14ac:dyDescent="0.3">
      <c r="A70">
        <v>69</v>
      </c>
      <c r="B70" t="s">
        <v>180</v>
      </c>
      <c r="C70">
        <v>22</v>
      </c>
      <c r="D70" t="s">
        <v>49</v>
      </c>
      <c r="E70" t="s">
        <v>52</v>
      </c>
      <c r="F70">
        <v>14</v>
      </c>
      <c r="G70">
        <v>0</v>
      </c>
      <c r="H70">
        <v>199</v>
      </c>
      <c r="I70">
        <v>11.1</v>
      </c>
      <c r="J70">
        <v>0.47699999999999998</v>
      </c>
      <c r="K70">
        <v>0.32200000000000001</v>
      </c>
      <c r="L70">
        <v>0.27100000000000002</v>
      </c>
      <c r="M70">
        <v>7.8</v>
      </c>
      <c r="N70">
        <v>14.6</v>
      </c>
      <c r="O70">
        <v>11.3</v>
      </c>
      <c r="P70">
        <v>3</v>
      </c>
      <c r="Q70">
        <v>2.8</v>
      </c>
      <c r="R70">
        <v>4.0999999999999996</v>
      </c>
      <c r="S70">
        <v>10.8</v>
      </c>
      <c r="T70">
        <v>16.100000000000001</v>
      </c>
      <c r="U70">
        <v>-0.1</v>
      </c>
      <c r="V70">
        <v>0.3</v>
      </c>
      <c r="W70">
        <v>0.2</v>
      </c>
      <c r="X70">
        <v>3.9E-2</v>
      </c>
      <c r="Y70">
        <v>-1.6</v>
      </c>
      <c r="Z70">
        <v>1.5</v>
      </c>
      <c r="AA70">
        <v>-0.1</v>
      </c>
      <c r="AB70">
        <v>0.1</v>
      </c>
      <c r="AC70" t="s">
        <v>33</v>
      </c>
    </row>
    <row r="71" spans="1:29" x14ac:dyDescent="0.3">
      <c r="A71">
        <v>70</v>
      </c>
      <c r="B71" t="s">
        <v>42</v>
      </c>
      <c r="C71">
        <v>22</v>
      </c>
      <c r="D71" t="s">
        <v>43</v>
      </c>
      <c r="E71" t="s">
        <v>28</v>
      </c>
      <c r="F71">
        <v>5</v>
      </c>
      <c r="G71">
        <v>5</v>
      </c>
      <c r="H71">
        <v>197</v>
      </c>
      <c r="I71">
        <v>20.2</v>
      </c>
      <c r="J71">
        <v>0.51700000000000002</v>
      </c>
      <c r="K71">
        <v>0.218</v>
      </c>
      <c r="L71">
        <v>0.33100000000000002</v>
      </c>
      <c r="M71">
        <v>6.5</v>
      </c>
      <c r="N71">
        <v>19.600000000000001</v>
      </c>
      <c r="O71">
        <v>12.5</v>
      </c>
      <c r="P71">
        <v>22.8</v>
      </c>
      <c r="Q71">
        <v>0.8</v>
      </c>
      <c r="R71">
        <v>2.1</v>
      </c>
      <c r="S71">
        <v>9.6</v>
      </c>
      <c r="T71">
        <v>36.4</v>
      </c>
      <c r="U71">
        <v>0</v>
      </c>
      <c r="V71">
        <v>0.1</v>
      </c>
      <c r="W71">
        <v>0.2</v>
      </c>
      <c r="X71">
        <v>3.7999999999999999E-2</v>
      </c>
      <c r="Y71">
        <v>5</v>
      </c>
      <c r="Z71">
        <v>0.4</v>
      </c>
      <c r="AA71">
        <v>5.3</v>
      </c>
      <c r="AB71">
        <v>0.4</v>
      </c>
      <c r="AC71" t="s">
        <v>33</v>
      </c>
    </row>
    <row r="72" spans="1:29" x14ac:dyDescent="0.3">
      <c r="A72">
        <v>71</v>
      </c>
      <c r="B72" t="s">
        <v>88</v>
      </c>
      <c r="C72">
        <v>26</v>
      </c>
      <c r="D72" t="s">
        <v>38</v>
      </c>
      <c r="E72" t="s">
        <v>41</v>
      </c>
      <c r="F72">
        <v>5</v>
      </c>
      <c r="G72">
        <v>5</v>
      </c>
      <c r="H72">
        <v>196</v>
      </c>
      <c r="I72">
        <v>9.4</v>
      </c>
      <c r="J72">
        <v>0.53200000000000003</v>
      </c>
      <c r="K72">
        <v>0.64400000000000002</v>
      </c>
      <c r="L72">
        <v>9.6000000000000002E-2</v>
      </c>
      <c r="M72">
        <v>2.4</v>
      </c>
      <c r="N72">
        <v>13.3</v>
      </c>
      <c r="O72">
        <v>8</v>
      </c>
      <c r="P72">
        <v>16.2</v>
      </c>
      <c r="Q72">
        <v>0.3</v>
      </c>
      <c r="R72">
        <v>1.5</v>
      </c>
      <c r="S72">
        <v>15.5</v>
      </c>
      <c r="T72">
        <v>21.5</v>
      </c>
      <c r="U72">
        <v>-0.1</v>
      </c>
      <c r="V72">
        <v>0</v>
      </c>
      <c r="W72">
        <v>0</v>
      </c>
      <c r="X72">
        <v>-1.0999999999999999E-2</v>
      </c>
      <c r="Y72">
        <v>-1.7</v>
      </c>
      <c r="Z72">
        <v>-2</v>
      </c>
      <c r="AA72">
        <v>-3.7</v>
      </c>
      <c r="AB72">
        <v>-0.1</v>
      </c>
      <c r="AC72" t="s">
        <v>33</v>
      </c>
    </row>
    <row r="73" spans="1:29" x14ac:dyDescent="0.3">
      <c r="A73">
        <v>72</v>
      </c>
      <c r="B73" t="s">
        <v>51</v>
      </c>
      <c r="C73">
        <v>23</v>
      </c>
      <c r="D73" t="s">
        <v>43</v>
      </c>
      <c r="E73" t="s">
        <v>52</v>
      </c>
      <c r="F73">
        <v>5</v>
      </c>
      <c r="G73">
        <v>5</v>
      </c>
      <c r="H73">
        <v>195</v>
      </c>
      <c r="I73">
        <v>19</v>
      </c>
      <c r="J73">
        <v>0.51</v>
      </c>
      <c r="K73">
        <v>0.32200000000000001</v>
      </c>
      <c r="L73">
        <v>0.22600000000000001</v>
      </c>
      <c r="M73">
        <v>1.6</v>
      </c>
      <c r="N73">
        <v>13.9</v>
      </c>
      <c r="O73">
        <v>7.2</v>
      </c>
      <c r="P73">
        <v>29.9</v>
      </c>
      <c r="Q73">
        <v>1.6</v>
      </c>
      <c r="R73">
        <v>1.1000000000000001</v>
      </c>
      <c r="S73">
        <v>7.3</v>
      </c>
      <c r="T73">
        <v>32</v>
      </c>
      <c r="U73">
        <v>0.1</v>
      </c>
      <c r="V73">
        <v>0.1</v>
      </c>
      <c r="W73">
        <v>0.2</v>
      </c>
      <c r="X73">
        <v>5.8000000000000003E-2</v>
      </c>
      <c r="Y73">
        <v>3.3</v>
      </c>
      <c r="Z73">
        <v>1.3</v>
      </c>
      <c r="AA73">
        <v>4.5999999999999996</v>
      </c>
      <c r="AB73">
        <v>0.3</v>
      </c>
      <c r="AC73" t="s">
        <v>33</v>
      </c>
    </row>
    <row r="74" spans="1:29" x14ac:dyDescent="0.3">
      <c r="A74">
        <v>73</v>
      </c>
      <c r="B74" t="s">
        <v>148</v>
      </c>
      <c r="C74">
        <v>22</v>
      </c>
      <c r="D74" t="s">
        <v>61</v>
      </c>
      <c r="E74" t="s">
        <v>41</v>
      </c>
      <c r="F74">
        <v>12</v>
      </c>
      <c r="G74">
        <v>2</v>
      </c>
      <c r="H74">
        <v>193</v>
      </c>
      <c r="I74">
        <v>12.4</v>
      </c>
      <c r="J74">
        <v>0.48599999999999999</v>
      </c>
      <c r="K74">
        <v>0.56299999999999994</v>
      </c>
      <c r="L74">
        <v>0.21299999999999999</v>
      </c>
      <c r="M74">
        <v>5</v>
      </c>
      <c r="N74">
        <v>10.5</v>
      </c>
      <c r="O74">
        <v>7.7</v>
      </c>
      <c r="P74">
        <v>11.7</v>
      </c>
      <c r="Q74">
        <v>1.6</v>
      </c>
      <c r="R74">
        <v>1.4</v>
      </c>
      <c r="S74">
        <v>4.4000000000000004</v>
      </c>
      <c r="T74">
        <v>20.9</v>
      </c>
      <c r="U74">
        <v>0.1</v>
      </c>
      <c r="V74">
        <v>0.2</v>
      </c>
      <c r="W74">
        <v>0.3</v>
      </c>
      <c r="X74">
        <v>7.0999999999999994E-2</v>
      </c>
      <c r="Y74">
        <v>-0.2</v>
      </c>
      <c r="Z74">
        <v>-0.2</v>
      </c>
      <c r="AA74">
        <v>-0.5</v>
      </c>
      <c r="AB74">
        <v>0.1</v>
      </c>
      <c r="AC74" t="s">
        <v>33</v>
      </c>
    </row>
    <row r="75" spans="1:29" x14ac:dyDescent="0.3">
      <c r="A75">
        <v>74</v>
      </c>
      <c r="B75" t="s">
        <v>115</v>
      </c>
      <c r="C75">
        <v>27</v>
      </c>
      <c r="D75" t="s">
        <v>40</v>
      </c>
      <c r="E75" t="s">
        <v>41</v>
      </c>
      <c r="F75">
        <v>9</v>
      </c>
      <c r="G75">
        <v>1</v>
      </c>
      <c r="H75">
        <v>191</v>
      </c>
      <c r="I75">
        <v>15.5</v>
      </c>
      <c r="J75">
        <v>0.52100000000000002</v>
      </c>
      <c r="K75">
        <v>0.39100000000000001</v>
      </c>
      <c r="L75">
        <v>0.217</v>
      </c>
      <c r="M75">
        <v>2.9</v>
      </c>
      <c r="N75">
        <v>10.5</v>
      </c>
      <c r="O75">
        <v>6.6</v>
      </c>
      <c r="P75">
        <v>25.5</v>
      </c>
      <c r="Q75">
        <v>1.3</v>
      </c>
      <c r="R75">
        <v>0.5</v>
      </c>
      <c r="S75">
        <v>9.8000000000000007</v>
      </c>
      <c r="T75">
        <v>25.1</v>
      </c>
      <c r="U75">
        <v>0.3</v>
      </c>
      <c r="V75">
        <v>0.2</v>
      </c>
      <c r="W75">
        <v>0.4</v>
      </c>
      <c r="X75">
        <v>0.111</v>
      </c>
      <c r="Y75">
        <v>1</v>
      </c>
      <c r="Z75">
        <v>-1.2</v>
      </c>
      <c r="AA75">
        <v>-0.2</v>
      </c>
      <c r="AB75">
        <v>0.1</v>
      </c>
      <c r="AC75" t="s">
        <v>33</v>
      </c>
    </row>
    <row r="76" spans="1:29" x14ac:dyDescent="0.3">
      <c r="A76">
        <v>75</v>
      </c>
      <c r="B76" t="s">
        <v>112</v>
      </c>
      <c r="C76">
        <v>32</v>
      </c>
      <c r="D76" t="s">
        <v>57</v>
      </c>
      <c r="E76" t="s">
        <v>41</v>
      </c>
      <c r="F76">
        <v>6</v>
      </c>
      <c r="G76">
        <v>6</v>
      </c>
      <c r="H76">
        <v>188</v>
      </c>
      <c r="I76">
        <v>5.8</v>
      </c>
      <c r="J76">
        <v>0.47699999999999998</v>
      </c>
      <c r="K76">
        <v>0.73199999999999998</v>
      </c>
      <c r="L76">
        <v>0.14099999999999999</v>
      </c>
      <c r="M76">
        <v>1.3</v>
      </c>
      <c r="N76">
        <v>8.8000000000000007</v>
      </c>
      <c r="O76">
        <v>5.2</v>
      </c>
      <c r="P76">
        <v>5.8</v>
      </c>
      <c r="Q76">
        <v>0.5</v>
      </c>
      <c r="R76">
        <v>0</v>
      </c>
      <c r="S76">
        <v>10.7</v>
      </c>
      <c r="T76">
        <v>19.3</v>
      </c>
      <c r="U76">
        <v>-0.2</v>
      </c>
      <c r="V76">
        <v>0.1</v>
      </c>
      <c r="W76">
        <v>-0.1</v>
      </c>
      <c r="X76">
        <v>-1.4999999999999999E-2</v>
      </c>
      <c r="Y76">
        <v>-3</v>
      </c>
      <c r="Z76">
        <v>-1.5</v>
      </c>
      <c r="AA76">
        <v>-4.5</v>
      </c>
      <c r="AB76">
        <v>-0.1</v>
      </c>
      <c r="AC76" t="s">
        <v>33</v>
      </c>
    </row>
    <row r="77" spans="1:29" x14ac:dyDescent="0.3">
      <c r="A77">
        <v>76</v>
      </c>
      <c r="B77" t="s">
        <v>31</v>
      </c>
      <c r="C77">
        <v>30</v>
      </c>
      <c r="D77" t="s">
        <v>32</v>
      </c>
      <c r="E77" t="s">
        <v>28</v>
      </c>
      <c r="F77">
        <v>5</v>
      </c>
      <c r="G77">
        <v>5</v>
      </c>
      <c r="H77">
        <v>188</v>
      </c>
      <c r="I77">
        <v>33.1</v>
      </c>
      <c r="J77">
        <v>0.65100000000000002</v>
      </c>
      <c r="K77">
        <v>5.0999999999999997E-2</v>
      </c>
      <c r="L77">
        <v>0.63600000000000001</v>
      </c>
      <c r="M77">
        <v>11</v>
      </c>
      <c r="N77">
        <v>38</v>
      </c>
      <c r="O77">
        <v>23.6</v>
      </c>
      <c r="P77">
        <v>35.6</v>
      </c>
      <c r="Q77">
        <v>1.3</v>
      </c>
      <c r="R77">
        <v>2.6</v>
      </c>
      <c r="S77">
        <v>15.4</v>
      </c>
      <c r="T77">
        <v>35.299999999999997</v>
      </c>
      <c r="U77">
        <v>0.8</v>
      </c>
      <c r="V77">
        <v>0.1</v>
      </c>
      <c r="W77">
        <v>0.9</v>
      </c>
      <c r="X77">
        <v>0.23</v>
      </c>
      <c r="Y77">
        <v>8.1999999999999993</v>
      </c>
      <c r="Z77">
        <v>3.2</v>
      </c>
      <c r="AA77">
        <v>11.4</v>
      </c>
      <c r="AB77">
        <v>0.6</v>
      </c>
      <c r="AC77" t="s">
        <v>33</v>
      </c>
    </row>
    <row r="78" spans="1:29" x14ac:dyDescent="0.3">
      <c r="A78">
        <v>77</v>
      </c>
      <c r="B78" t="s">
        <v>167</v>
      </c>
      <c r="C78">
        <v>25</v>
      </c>
      <c r="D78" t="s">
        <v>35</v>
      </c>
      <c r="E78" t="s">
        <v>41</v>
      </c>
      <c r="F78">
        <v>18</v>
      </c>
      <c r="G78">
        <v>0</v>
      </c>
      <c r="H78">
        <v>187</v>
      </c>
      <c r="I78">
        <v>16.3</v>
      </c>
      <c r="J78">
        <v>0.63500000000000001</v>
      </c>
      <c r="K78">
        <v>0.75800000000000001</v>
      </c>
      <c r="L78">
        <v>0.16700000000000001</v>
      </c>
      <c r="M78">
        <v>4</v>
      </c>
      <c r="N78">
        <v>11.6</v>
      </c>
      <c r="O78">
        <v>7.7</v>
      </c>
      <c r="P78">
        <v>9.8000000000000007</v>
      </c>
      <c r="Q78">
        <v>1.5</v>
      </c>
      <c r="R78">
        <v>1.1000000000000001</v>
      </c>
      <c r="S78">
        <v>7.8</v>
      </c>
      <c r="T78">
        <v>17.399999999999999</v>
      </c>
      <c r="U78">
        <v>0.4</v>
      </c>
      <c r="V78">
        <v>0.3</v>
      </c>
      <c r="W78">
        <v>0.7</v>
      </c>
      <c r="X78">
        <v>0.16900000000000001</v>
      </c>
      <c r="Y78">
        <v>2.9</v>
      </c>
      <c r="Z78">
        <v>1.6</v>
      </c>
      <c r="AA78">
        <v>4.5</v>
      </c>
      <c r="AB78">
        <v>0.3</v>
      </c>
      <c r="AC78" t="s">
        <v>33</v>
      </c>
    </row>
    <row r="79" spans="1:29" x14ac:dyDescent="0.3">
      <c r="A79">
        <v>78</v>
      </c>
      <c r="B79" t="s">
        <v>96</v>
      </c>
      <c r="C79">
        <v>22</v>
      </c>
      <c r="D79" t="s">
        <v>61</v>
      </c>
      <c r="E79" t="s">
        <v>28</v>
      </c>
      <c r="F79">
        <v>8</v>
      </c>
      <c r="G79">
        <v>1</v>
      </c>
      <c r="H79">
        <v>187</v>
      </c>
      <c r="I79">
        <v>16.399999999999999</v>
      </c>
      <c r="J79">
        <v>0.57199999999999995</v>
      </c>
      <c r="K79">
        <v>0.26900000000000002</v>
      </c>
      <c r="L79">
        <v>0.33300000000000002</v>
      </c>
      <c r="M79">
        <v>4.0999999999999996</v>
      </c>
      <c r="N79">
        <v>8.3000000000000007</v>
      </c>
      <c r="O79">
        <v>6.1</v>
      </c>
      <c r="P79">
        <v>10.199999999999999</v>
      </c>
      <c r="Q79">
        <v>1.1000000000000001</v>
      </c>
      <c r="R79">
        <v>2</v>
      </c>
      <c r="S79">
        <v>10.9</v>
      </c>
      <c r="T79">
        <v>28.2</v>
      </c>
      <c r="U79">
        <v>0.1</v>
      </c>
      <c r="V79">
        <v>0.1</v>
      </c>
      <c r="W79">
        <v>0.2</v>
      </c>
      <c r="X79">
        <v>0.06</v>
      </c>
      <c r="Y79">
        <v>1.2</v>
      </c>
      <c r="Z79">
        <v>-0.4</v>
      </c>
      <c r="AA79">
        <v>0.8</v>
      </c>
      <c r="AB79">
        <v>0.1</v>
      </c>
      <c r="AC79" t="s">
        <v>33</v>
      </c>
    </row>
    <row r="80" spans="1:29" x14ac:dyDescent="0.3">
      <c r="A80">
        <v>79</v>
      </c>
      <c r="B80" t="s">
        <v>124</v>
      </c>
      <c r="C80">
        <v>27</v>
      </c>
      <c r="D80" t="s">
        <v>40</v>
      </c>
      <c r="E80" t="s">
        <v>52</v>
      </c>
      <c r="F80">
        <v>8</v>
      </c>
      <c r="G80">
        <v>0</v>
      </c>
      <c r="H80">
        <v>185</v>
      </c>
      <c r="I80">
        <v>13.6</v>
      </c>
      <c r="J80">
        <v>0.59099999999999997</v>
      </c>
      <c r="K80">
        <v>0.41299999999999998</v>
      </c>
      <c r="L80">
        <v>0.41299999999999998</v>
      </c>
      <c r="M80">
        <v>3.6</v>
      </c>
      <c r="N80">
        <v>14.7</v>
      </c>
      <c r="O80">
        <v>8.9</v>
      </c>
      <c r="P80">
        <v>6.1</v>
      </c>
      <c r="Q80">
        <v>1.1000000000000001</v>
      </c>
      <c r="R80">
        <v>0.5</v>
      </c>
      <c r="S80">
        <v>8.6</v>
      </c>
      <c r="T80">
        <v>18.8</v>
      </c>
      <c r="U80">
        <v>0.3</v>
      </c>
      <c r="V80">
        <v>0.2</v>
      </c>
      <c r="W80">
        <v>0.5</v>
      </c>
      <c r="X80">
        <v>0.127</v>
      </c>
      <c r="Y80">
        <v>-0.6</v>
      </c>
      <c r="Z80">
        <v>-0.4</v>
      </c>
      <c r="AA80">
        <v>-1</v>
      </c>
      <c r="AB80">
        <v>0</v>
      </c>
      <c r="AC80" t="s">
        <v>33</v>
      </c>
    </row>
    <row r="81" spans="1:29" x14ac:dyDescent="0.3">
      <c r="A81">
        <v>80</v>
      </c>
      <c r="B81" t="s">
        <v>99</v>
      </c>
      <c r="C81">
        <v>26</v>
      </c>
      <c r="D81" t="s">
        <v>38</v>
      </c>
      <c r="E81" t="s">
        <v>28</v>
      </c>
      <c r="F81">
        <v>5</v>
      </c>
      <c r="G81">
        <v>5</v>
      </c>
      <c r="H81">
        <v>182</v>
      </c>
      <c r="I81">
        <v>12.2</v>
      </c>
      <c r="J81">
        <v>0.63400000000000001</v>
      </c>
      <c r="K81">
        <v>0.54400000000000004</v>
      </c>
      <c r="L81">
        <v>5.2999999999999999E-2</v>
      </c>
      <c r="M81">
        <v>2.6</v>
      </c>
      <c r="N81">
        <v>11.8</v>
      </c>
      <c r="O81">
        <v>7.3</v>
      </c>
      <c r="P81">
        <v>4.8</v>
      </c>
      <c r="Q81">
        <v>0.9</v>
      </c>
      <c r="R81">
        <v>1.6</v>
      </c>
      <c r="S81">
        <v>10.7</v>
      </c>
      <c r="T81">
        <v>16.8</v>
      </c>
      <c r="U81">
        <v>0.2</v>
      </c>
      <c r="V81">
        <v>0.1</v>
      </c>
      <c r="W81">
        <v>0.2</v>
      </c>
      <c r="X81">
        <v>0.06</v>
      </c>
      <c r="Y81">
        <v>0.7</v>
      </c>
      <c r="Z81">
        <v>-0.3</v>
      </c>
      <c r="AA81">
        <v>0.4</v>
      </c>
      <c r="AB81">
        <v>0.1</v>
      </c>
      <c r="AC81" t="s">
        <v>33</v>
      </c>
    </row>
    <row r="82" spans="1:29" x14ac:dyDescent="0.3">
      <c r="A82">
        <v>81</v>
      </c>
      <c r="B82" t="s">
        <v>178</v>
      </c>
      <c r="C82">
        <v>29</v>
      </c>
      <c r="D82" t="s">
        <v>47</v>
      </c>
      <c r="E82" t="s">
        <v>50</v>
      </c>
      <c r="F82">
        <v>11</v>
      </c>
      <c r="G82">
        <v>1</v>
      </c>
      <c r="H82">
        <v>180</v>
      </c>
      <c r="I82">
        <v>17.5</v>
      </c>
      <c r="J82">
        <v>0.76900000000000002</v>
      </c>
      <c r="K82">
        <v>0</v>
      </c>
      <c r="L82">
        <v>0.27600000000000002</v>
      </c>
      <c r="M82">
        <v>10.3</v>
      </c>
      <c r="N82">
        <v>16.3</v>
      </c>
      <c r="O82">
        <v>13.4</v>
      </c>
      <c r="P82">
        <v>4.3</v>
      </c>
      <c r="Q82">
        <v>1.7</v>
      </c>
      <c r="R82">
        <v>6.6</v>
      </c>
      <c r="S82">
        <v>13.3</v>
      </c>
      <c r="T82">
        <v>9.5</v>
      </c>
      <c r="U82">
        <v>0.5</v>
      </c>
      <c r="V82">
        <v>0.4</v>
      </c>
      <c r="W82">
        <v>0.8</v>
      </c>
      <c r="X82">
        <v>0.221</v>
      </c>
      <c r="Y82">
        <v>0.3</v>
      </c>
      <c r="Z82">
        <v>3.3</v>
      </c>
      <c r="AA82">
        <v>3.6</v>
      </c>
      <c r="AB82">
        <v>0.3</v>
      </c>
      <c r="AC82" t="s">
        <v>33</v>
      </c>
    </row>
    <row r="83" spans="1:29" x14ac:dyDescent="0.3">
      <c r="A83">
        <v>82</v>
      </c>
      <c r="B83" t="s">
        <v>175</v>
      </c>
      <c r="C83">
        <v>32</v>
      </c>
      <c r="D83" t="s">
        <v>61</v>
      </c>
      <c r="E83" t="s">
        <v>41</v>
      </c>
      <c r="F83">
        <v>11</v>
      </c>
      <c r="G83">
        <v>1</v>
      </c>
      <c r="H83">
        <v>180</v>
      </c>
      <c r="I83">
        <v>11.1</v>
      </c>
      <c r="J83">
        <v>0.54300000000000004</v>
      </c>
      <c r="K83">
        <v>0.48899999999999999</v>
      </c>
      <c r="L83">
        <v>0</v>
      </c>
      <c r="M83">
        <v>6</v>
      </c>
      <c r="N83">
        <v>9.3000000000000007</v>
      </c>
      <c r="O83">
        <v>7.6</v>
      </c>
      <c r="P83">
        <v>13.7</v>
      </c>
      <c r="Q83">
        <v>2.8</v>
      </c>
      <c r="R83">
        <v>0</v>
      </c>
      <c r="S83">
        <v>11.3</v>
      </c>
      <c r="T83">
        <v>13</v>
      </c>
      <c r="U83">
        <v>0.2</v>
      </c>
      <c r="V83">
        <v>0.2</v>
      </c>
      <c r="W83">
        <v>0.3</v>
      </c>
      <c r="X83">
        <v>9.0999999999999998E-2</v>
      </c>
      <c r="Y83">
        <v>-1.4</v>
      </c>
      <c r="Z83">
        <v>1.7</v>
      </c>
      <c r="AA83">
        <v>0.3</v>
      </c>
      <c r="AB83">
        <v>0.1</v>
      </c>
      <c r="AC83" t="s">
        <v>33</v>
      </c>
    </row>
    <row r="84" spans="1:29" x14ac:dyDescent="0.3">
      <c r="A84">
        <v>83</v>
      </c>
      <c r="B84" t="s">
        <v>163</v>
      </c>
      <c r="C84">
        <v>36</v>
      </c>
      <c r="D84" t="s">
        <v>59</v>
      </c>
      <c r="E84" t="s">
        <v>28</v>
      </c>
      <c r="F84">
        <v>7</v>
      </c>
      <c r="G84">
        <v>0</v>
      </c>
      <c r="H84">
        <v>172</v>
      </c>
      <c r="I84">
        <v>12.9</v>
      </c>
      <c r="J84">
        <v>0.59099999999999997</v>
      </c>
      <c r="K84">
        <v>1</v>
      </c>
      <c r="L84">
        <v>0</v>
      </c>
      <c r="M84">
        <v>2.7</v>
      </c>
      <c r="N84">
        <v>16</v>
      </c>
      <c r="O84">
        <v>9.1999999999999993</v>
      </c>
      <c r="P84">
        <v>10.6</v>
      </c>
      <c r="Q84">
        <v>1.8</v>
      </c>
      <c r="R84">
        <v>6</v>
      </c>
      <c r="S84">
        <v>8.3000000000000007</v>
      </c>
      <c r="T84">
        <v>9.6999999999999993</v>
      </c>
      <c r="U84">
        <v>0.2</v>
      </c>
      <c r="V84">
        <v>0.2</v>
      </c>
      <c r="W84">
        <v>0.4</v>
      </c>
      <c r="X84">
        <v>0.111</v>
      </c>
      <c r="Y84">
        <v>0.5</v>
      </c>
      <c r="Z84">
        <v>4.4000000000000004</v>
      </c>
      <c r="AA84">
        <v>4.9000000000000004</v>
      </c>
      <c r="AB84">
        <v>0.3</v>
      </c>
      <c r="AC84" t="s">
        <v>33</v>
      </c>
    </row>
    <row r="85" spans="1:29" x14ac:dyDescent="0.3">
      <c r="A85">
        <v>84</v>
      </c>
      <c r="B85" t="s">
        <v>72</v>
      </c>
      <c r="C85">
        <v>26</v>
      </c>
      <c r="D85" t="s">
        <v>32</v>
      </c>
      <c r="E85" t="s">
        <v>41</v>
      </c>
      <c r="F85">
        <v>5</v>
      </c>
      <c r="G85">
        <v>3</v>
      </c>
      <c r="H85">
        <v>171</v>
      </c>
      <c r="I85">
        <v>19.600000000000001</v>
      </c>
      <c r="J85">
        <v>0.70799999999999996</v>
      </c>
      <c r="K85">
        <v>0.71</v>
      </c>
      <c r="L85">
        <v>0.161</v>
      </c>
      <c r="M85">
        <v>0.6</v>
      </c>
      <c r="N85">
        <v>7.2</v>
      </c>
      <c r="O85">
        <v>3.7</v>
      </c>
      <c r="P85">
        <v>5.6</v>
      </c>
      <c r="Q85">
        <v>3.8</v>
      </c>
      <c r="R85">
        <v>0</v>
      </c>
      <c r="S85">
        <v>4.3</v>
      </c>
      <c r="T85">
        <v>18</v>
      </c>
      <c r="U85">
        <v>0.5</v>
      </c>
      <c r="V85">
        <v>0.1</v>
      </c>
      <c r="W85">
        <v>0.6</v>
      </c>
      <c r="X85">
        <v>0.16400000000000001</v>
      </c>
      <c r="Y85">
        <v>3.5</v>
      </c>
      <c r="Z85">
        <v>2.9</v>
      </c>
      <c r="AA85">
        <v>6.4</v>
      </c>
      <c r="AB85">
        <v>0.4</v>
      </c>
      <c r="AC85" t="s">
        <v>33</v>
      </c>
    </row>
    <row r="86" spans="1:29" x14ac:dyDescent="0.3">
      <c r="A86">
        <v>85</v>
      </c>
      <c r="B86" t="s">
        <v>154</v>
      </c>
      <c r="C86">
        <v>31</v>
      </c>
      <c r="D86" t="s">
        <v>38</v>
      </c>
      <c r="E86" t="s">
        <v>28</v>
      </c>
      <c r="F86">
        <v>5</v>
      </c>
      <c r="G86">
        <v>1</v>
      </c>
      <c r="H86">
        <v>170</v>
      </c>
      <c r="I86">
        <v>6.9</v>
      </c>
      <c r="J86">
        <v>0.53400000000000003</v>
      </c>
      <c r="K86">
        <v>0.65500000000000003</v>
      </c>
      <c r="L86">
        <v>0</v>
      </c>
      <c r="M86">
        <v>7</v>
      </c>
      <c r="N86">
        <v>7.3</v>
      </c>
      <c r="O86">
        <v>7.2</v>
      </c>
      <c r="P86">
        <v>11.8</v>
      </c>
      <c r="Q86">
        <v>0.3</v>
      </c>
      <c r="R86">
        <v>1.1000000000000001</v>
      </c>
      <c r="S86">
        <v>14.7</v>
      </c>
      <c r="T86">
        <v>9.3000000000000007</v>
      </c>
      <c r="U86">
        <v>0.1</v>
      </c>
      <c r="V86">
        <v>0</v>
      </c>
      <c r="W86">
        <v>0.1</v>
      </c>
      <c r="X86">
        <v>3.4000000000000002E-2</v>
      </c>
      <c r="Y86">
        <v>-2</v>
      </c>
      <c r="Z86">
        <v>-0.2</v>
      </c>
      <c r="AA86">
        <v>-2.2999999999999998</v>
      </c>
      <c r="AB86">
        <v>0</v>
      </c>
      <c r="AC86" t="s">
        <v>33</v>
      </c>
    </row>
    <row r="87" spans="1:29" x14ac:dyDescent="0.3">
      <c r="A87">
        <v>86</v>
      </c>
      <c r="B87" t="s">
        <v>110</v>
      </c>
      <c r="C87">
        <v>31</v>
      </c>
      <c r="D87" t="s">
        <v>57</v>
      </c>
      <c r="E87" t="s">
        <v>36</v>
      </c>
      <c r="F87">
        <v>6</v>
      </c>
      <c r="G87">
        <v>0</v>
      </c>
      <c r="H87">
        <v>164</v>
      </c>
      <c r="I87">
        <v>16.600000000000001</v>
      </c>
      <c r="J87">
        <v>0.625</v>
      </c>
      <c r="K87">
        <v>0.39600000000000002</v>
      </c>
      <c r="L87">
        <v>0.30199999999999999</v>
      </c>
      <c r="M87">
        <v>2.9</v>
      </c>
      <c r="N87">
        <v>6.7</v>
      </c>
      <c r="O87">
        <v>4.9000000000000004</v>
      </c>
      <c r="P87">
        <v>21.8</v>
      </c>
      <c r="Q87">
        <v>2.1</v>
      </c>
      <c r="R87">
        <v>0.5</v>
      </c>
      <c r="S87">
        <v>10.4</v>
      </c>
      <c r="T87">
        <v>17.600000000000001</v>
      </c>
      <c r="U87">
        <v>0.4</v>
      </c>
      <c r="V87">
        <v>0.2</v>
      </c>
      <c r="W87">
        <v>0.6</v>
      </c>
      <c r="X87">
        <v>0.16600000000000001</v>
      </c>
      <c r="Y87">
        <v>2.4</v>
      </c>
      <c r="Z87">
        <v>2.2000000000000002</v>
      </c>
      <c r="AA87">
        <v>4.5999999999999996</v>
      </c>
      <c r="AB87">
        <v>0.3</v>
      </c>
      <c r="AC87" t="s">
        <v>33</v>
      </c>
    </row>
    <row r="88" spans="1:29" x14ac:dyDescent="0.3">
      <c r="A88">
        <v>87</v>
      </c>
      <c r="B88" t="s">
        <v>101</v>
      </c>
      <c r="C88">
        <v>28</v>
      </c>
      <c r="D88" t="s">
        <v>57</v>
      </c>
      <c r="E88" t="s">
        <v>41</v>
      </c>
      <c r="F88">
        <v>6</v>
      </c>
      <c r="G88">
        <v>0</v>
      </c>
      <c r="H88">
        <v>163</v>
      </c>
      <c r="I88">
        <v>10.8</v>
      </c>
      <c r="J88">
        <v>0.53500000000000003</v>
      </c>
      <c r="K88">
        <v>0.78700000000000003</v>
      </c>
      <c r="L88">
        <v>0.107</v>
      </c>
      <c r="M88">
        <v>0.7</v>
      </c>
      <c r="N88">
        <v>9.5</v>
      </c>
      <c r="O88">
        <v>5.3</v>
      </c>
      <c r="P88">
        <v>7.1</v>
      </c>
      <c r="Q88">
        <v>0.9</v>
      </c>
      <c r="R88">
        <v>0.5</v>
      </c>
      <c r="S88">
        <v>8.1999999999999993</v>
      </c>
      <c r="T88">
        <v>22.6</v>
      </c>
      <c r="U88">
        <v>0</v>
      </c>
      <c r="V88">
        <v>0.1</v>
      </c>
      <c r="W88">
        <v>0.2</v>
      </c>
      <c r="X88">
        <v>5.1999999999999998E-2</v>
      </c>
      <c r="Y88">
        <v>0.2</v>
      </c>
      <c r="Z88">
        <v>-0.8</v>
      </c>
      <c r="AA88">
        <v>-0.6</v>
      </c>
      <c r="AB88">
        <v>0.1</v>
      </c>
      <c r="AC88" t="s">
        <v>33</v>
      </c>
    </row>
    <row r="89" spans="1:29" x14ac:dyDescent="0.3">
      <c r="A89">
        <v>88</v>
      </c>
      <c r="B89" t="s">
        <v>166</v>
      </c>
      <c r="C89">
        <v>31</v>
      </c>
      <c r="D89" t="s">
        <v>43</v>
      </c>
      <c r="E89" t="s">
        <v>41</v>
      </c>
      <c r="F89">
        <v>5</v>
      </c>
      <c r="G89">
        <v>5</v>
      </c>
      <c r="H89">
        <v>163</v>
      </c>
      <c r="I89">
        <v>5.7</v>
      </c>
      <c r="J89">
        <v>0.39400000000000002</v>
      </c>
      <c r="K89">
        <v>0.76700000000000002</v>
      </c>
      <c r="L89">
        <v>0.13300000000000001</v>
      </c>
      <c r="M89">
        <v>0.7</v>
      </c>
      <c r="N89">
        <v>11.1</v>
      </c>
      <c r="O89">
        <v>5.4</v>
      </c>
      <c r="P89">
        <v>8</v>
      </c>
      <c r="Q89">
        <v>2.2999999999999998</v>
      </c>
      <c r="R89">
        <v>1.9</v>
      </c>
      <c r="S89">
        <v>5.9</v>
      </c>
      <c r="T89">
        <v>9.5</v>
      </c>
      <c r="U89">
        <v>-0.1</v>
      </c>
      <c r="V89">
        <v>0.1</v>
      </c>
      <c r="W89">
        <v>0</v>
      </c>
      <c r="X89">
        <v>2E-3</v>
      </c>
      <c r="Y89">
        <v>-5.4</v>
      </c>
      <c r="Z89">
        <v>2.4</v>
      </c>
      <c r="AA89">
        <v>-3</v>
      </c>
      <c r="AB89">
        <v>0</v>
      </c>
      <c r="AC89" t="s">
        <v>33</v>
      </c>
    </row>
    <row r="90" spans="1:29" x14ac:dyDescent="0.3">
      <c r="A90">
        <v>89</v>
      </c>
      <c r="B90" t="s">
        <v>127</v>
      </c>
      <c r="C90">
        <v>25</v>
      </c>
      <c r="D90" t="s">
        <v>43</v>
      </c>
      <c r="E90" t="s">
        <v>50</v>
      </c>
      <c r="F90">
        <v>5</v>
      </c>
      <c r="G90">
        <v>5</v>
      </c>
      <c r="H90">
        <v>162</v>
      </c>
      <c r="I90">
        <v>14.3</v>
      </c>
      <c r="J90">
        <v>0.57399999999999995</v>
      </c>
      <c r="K90">
        <v>0.27500000000000002</v>
      </c>
      <c r="L90">
        <v>0.25</v>
      </c>
      <c r="M90">
        <v>12.6</v>
      </c>
      <c r="N90">
        <v>27.9</v>
      </c>
      <c r="O90">
        <v>19.5</v>
      </c>
      <c r="P90">
        <v>6.1</v>
      </c>
      <c r="Q90">
        <v>0.7</v>
      </c>
      <c r="R90">
        <v>1.3</v>
      </c>
      <c r="S90">
        <v>15.3</v>
      </c>
      <c r="T90">
        <v>14.8</v>
      </c>
      <c r="U90">
        <v>0.1</v>
      </c>
      <c r="V90">
        <v>0.1</v>
      </c>
      <c r="W90">
        <v>0.2</v>
      </c>
      <c r="X90">
        <v>7.2999999999999995E-2</v>
      </c>
      <c r="Y90">
        <v>-1</v>
      </c>
      <c r="Z90">
        <v>-0.1</v>
      </c>
      <c r="AA90">
        <v>-1.1000000000000001</v>
      </c>
      <c r="AB90">
        <v>0</v>
      </c>
      <c r="AC90" t="s">
        <v>33</v>
      </c>
    </row>
    <row r="91" spans="1:29" x14ac:dyDescent="0.3">
      <c r="A91">
        <v>90</v>
      </c>
      <c r="B91" t="s">
        <v>161</v>
      </c>
      <c r="C91">
        <v>28</v>
      </c>
      <c r="D91" t="s">
        <v>40</v>
      </c>
      <c r="E91" t="s">
        <v>41</v>
      </c>
      <c r="F91">
        <v>8</v>
      </c>
      <c r="G91">
        <v>3</v>
      </c>
      <c r="H91">
        <v>159</v>
      </c>
      <c r="I91">
        <v>10.6</v>
      </c>
      <c r="J91">
        <v>0.55700000000000005</v>
      </c>
      <c r="K91">
        <v>0.97499999999999998</v>
      </c>
      <c r="L91">
        <v>7.4999999999999997E-2</v>
      </c>
      <c r="M91">
        <v>4.8</v>
      </c>
      <c r="N91">
        <v>9.6999999999999993</v>
      </c>
      <c r="O91">
        <v>7.2</v>
      </c>
      <c r="P91">
        <v>11.6</v>
      </c>
      <c r="Q91">
        <v>1.2</v>
      </c>
      <c r="R91">
        <v>1.3</v>
      </c>
      <c r="S91">
        <v>4.5999999999999996</v>
      </c>
      <c r="T91">
        <v>11.7</v>
      </c>
      <c r="U91">
        <v>0.3</v>
      </c>
      <c r="V91">
        <v>0.1</v>
      </c>
      <c r="W91">
        <v>0.4</v>
      </c>
      <c r="X91">
        <v>0.13100000000000001</v>
      </c>
      <c r="Y91">
        <v>-0.4</v>
      </c>
      <c r="Z91">
        <v>0.9</v>
      </c>
      <c r="AA91">
        <v>0.5</v>
      </c>
      <c r="AB91">
        <v>0.1</v>
      </c>
      <c r="AC91" t="s">
        <v>33</v>
      </c>
    </row>
    <row r="92" spans="1:29" x14ac:dyDescent="0.3">
      <c r="A92">
        <v>91</v>
      </c>
      <c r="B92" t="s">
        <v>102</v>
      </c>
      <c r="C92">
        <v>29</v>
      </c>
      <c r="D92" t="s">
        <v>32</v>
      </c>
      <c r="E92" t="s">
        <v>28</v>
      </c>
      <c r="F92">
        <v>5</v>
      </c>
      <c r="G92">
        <v>1</v>
      </c>
      <c r="H92">
        <v>158</v>
      </c>
      <c r="I92">
        <v>12.7</v>
      </c>
      <c r="J92">
        <v>0.51100000000000001</v>
      </c>
      <c r="K92">
        <v>0.41199999999999998</v>
      </c>
      <c r="L92">
        <v>1.4999999999999999E-2</v>
      </c>
      <c r="M92">
        <v>5.5</v>
      </c>
      <c r="N92">
        <v>25.7</v>
      </c>
      <c r="O92">
        <v>15</v>
      </c>
      <c r="P92">
        <v>7.1</v>
      </c>
      <c r="Q92">
        <v>0.6</v>
      </c>
      <c r="R92">
        <v>1.2</v>
      </c>
      <c r="S92">
        <v>8.1</v>
      </c>
      <c r="T92">
        <v>20.9</v>
      </c>
      <c r="U92">
        <v>0</v>
      </c>
      <c r="V92">
        <v>0</v>
      </c>
      <c r="W92">
        <v>0</v>
      </c>
      <c r="X92">
        <v>2E-3</v>
      </c>
      <c r="Y92">
        <v>-0.8</v>
      </c>
      <c r="Z92">
        <v>-1.9</v>
      </c>
      <c r="AA92">
        <v>-2.7</v>
      </c>
      <c r="AB92">
        <v>0</v>
      </c>
      <c r="AC92" t="s">
        <v>33</v>
      </c>
    </row>
    <row r="93" spans="1:29" x14ac:dyDescent="0.3">
      <c r="A93">
        <v>92</v>
      </c>
      <c r="B93" t="s">
        <v>162</v>
      </c>
      <c r="C93">
        <v>31</v>
      </c>
      <c r="D93" t="s">
        <v>67</v>
      </c>
      <c r="E93" t="s">
        <v>50</v>
      </c>
      <c r="F93">
        <v>7</v>
      </c>
      <c r="G93">
        <v>0</v>
      </c>
      <c r="H93">
        <v>155</v>
      </c>
      <c r="I93">
        <v>16.2</v>
      </c>
      <c r="J93">
        <v>0.60199999999999998</v>
      </c>
      <c r="K93">
        <v>0</v>
      </c>
      <c r="L93">
        <v>1.5</v>
      </c>
      <c r="M93">
        <v>16.7</v>
      </c>
      <c r="N93">
        <v>16.2</v>
      </c>
      <c r="O93">
        <v>16.5</v>
      </c>
      <c r="P93">
        <v>3.8</v>
      </c>
      <c r="Q93">
        <v>1</v>
      </c>
      <c r="R93">
        <v>5.7</v>
      </c>
      <c r="S93">
        <v>13.1</v>
      </c>
      <c r="T93">
        <v>10.9</v>
      </c>
      <c r="U93">
        <v>0.3</v>
      </c>
      <c r="V93">
        <v>0.2</v>
      </c>
      <c r="W93">
        <v>0.5</v>
      </c>
      <c r="X93">
        <v>0.14599999999999999</v>
      </c>
      <c r="Y93">
        <v>0.5</v>
      </c>
      <c r="Z93">
        <v>0.3</v>
      </c>
      <c r="AA93">
        <v>0.8</v>
      </c>
      <c r="AB93">
        <v>0.1</v>
      </c>
      <c r="AC93" t="s">
        <v>33</v>
      </c>
    </row>
    <row r="94" spans="1:29" x14ac:dyDescent="0.3">
      <c r="A94">
        <v>93</v>
      </c>
      <c r="B94" t="s">
        <v>194</v>
      </c>
      <c r="C94">
        <v>27</v>
      </c>
      <c r="D94" t="s">
        <v>69</v>
      </c>
      <c r="E94" t="s">
        <v>50</v>
      </c>
      <c r="F94">
        <v>16</v>
      </c>
      <c r="G94">
        <v>0</v>
      </c>
      <c r="H94">
        <v>154</v>
      </c>
      <c r="I94">
        <v>10.3</v>
      </c>
      <c r="J94">
        <v>0.68</v>
      </c>
      <c r="K94">
        <v>0.5</v>
      </c>
      <c r="L94">
        <v>0.4</v>
      </c>
      <c r="M94">
        <v>5.7</v>
      </c>
      <c r="N94">
        <v>13.4</v>
      </c>
      <c r="O94">
        <v>9.8000000000000007</v>
      </c>
      <c r="P94">
        <v>2.5</v>
      </c>
      <c r="Q94">
        <v>1.3</v>
      </c>
      <c r="R94">
        <v>3.6</v>
      </c>
      <c r="S94">
        <v>16.600000000000001</v>
      </c>
      <c r="T94">
        <v>12.2</v>
      </c>
      <c r="U94">
        <v>0.2</v>
      </c>
      <c r="V94">
        <v>0.1</v>
      </c>
      <c r="W94">
        <v>0.3</v>
      </c>
      <c r="X94">
        <v>9.1999999999999998E-2</v>
      </c>
      <c r="Y94">
        <v>-2.6</v>
      </c>
      <c r="Z94">
        <v>0.3</v>
      </c>
      <c r="AA94">
        <v>-2.2999999999999998</v>
      </c>
      <c r="AB94">
        <v>0</v>
      </c>
      <c r="AC94" t="s">
        <v>33</v>
      </c>
    </row>
    <row r="95" spans="1:29" x14ac:dyDescent="0.3">
      <c r="A95">
        <v>94</v>
      </c>
      <c r="B95" t="s">
        <v>152</v>
      </c>
      <c r="C95">
        <v>30</v>
      </c>
      <c r="D95" t="s">
        <v>59</v>
      </c>
      <c r="E95" t="s">
        <v>36</v>
      </c>
      <c r="F95">
        <v>7</v>
      </c>
      <c r="G95">
        <v>6</v>
      </c>
      <c r="H95">
        <v>153</v>
      </c>
      <c r="I95">
        <v>12.3</v>
      </c>
      <c r="J95">
        <v>0.5</v>
      </c>
      <c r="K95">
        <v>0.63600000000000001</v>
      </c>
      <c r="L95">
        <v>0</v>
      </c>
      <c r="M95">
        <v>7.6</v>
      </c>
      <c r="N95">
        <v>10.9</v>
      </c>
      <c r="O95">
        <v>9.1999999999999993</v>
      </c>
      <c r="P95">
        <v>8</v>
      </c>
      <c r="Q95">
        <v>2.7</v>
      </c>
      <c r="R95">
        <v>2.2999999999999998</v>
      </c>
      <c r="S95">
        <v>2.2000000000000002</v>
      </c>
      <c r="T95">
        <v>13.6</v>
      </c>
      <c r="U95">
        <v>0.2</v>
      </c>
      <c r="V95">
        <v>0.1</v>
      </c>
      <c r="W95">
        <v>0.3</v>
      </c>
      <c r="X95">
        <v>9.6000000000000002E-2</v>
      </c>
      <c r="Y95">
        <v>-1.6</v>
      </c>
      <c r="Z95">
        <v>2.7</v>
      </c>
      <c r="AA95">
        <v>1.1000000000000001</v>
      </c>
      <c r="AB95">
        <v>0.1</v>
      </c>
      <c r="AC95" t="s">
        <v>33</v>
      </c>
    </row>
    <row r="96" spans="1:29" x14ac:dyDescent="0.3">
      <c r="A96">
        <v>95</v>
      </c>
      <c r="B96" t="s">
        <v>83</v>
      </c>
      <c r="C96">
        <v>27</v>
      </c>
      <c r="D96" t="s">
        <v>82</v>
      </c>
      <c r="E96" t="s">
        <v>50</v>
      </c>
      <c r="F96">
        <v>4</v>
      </c>
      <c r="G96">
        <v>4</v>
      </c>
      <c r="H96">
        <v>153</v>
      </c>
      <c r="I96">
        <v>15.9</v>
      </c>
      <c r="J96">
        <v>0.50800000000000001</v>
      </c>
      <c r="K96">
        <v>0.32800000000000001</v>
      </c>
      <c r="L96">
        <v>0.17199999999999999</v>
      </c>
      <c r="M96">
        <v>11.7</v>
      </c>
      <c r="N96">
        <v>23.4</v>
      </c>
      <c r="O96">
        <v>17.100000000000001</v>
      </c>
      <c r="P96">
        <v>19.399999999999999</v>
      </c>
      <c r="Q96">
        <v>1.4</v>
      </c>
      <c r="R96">
        <v>0.8</v>
      </c>
      <c r="S96">
        <v>14.8</v>
      </c>
      <c r="T96">
        <v>24.5</v>
      </c>
      <c r="U96">
        <v>0</v>
      </c>
      <c r="V96">
        <v>-0.2</v>
      </c>
      <c r="W96">
        <v>-0.2</v>
      </c>
      <c r="X96">
        <v>-6.6000000000000003E-2</v>
      </c>
      <c r="Y96">
        <v>0.7</v>
      </c>
      <c r="Z96">
        <v>-1.5</v>
      </c>
      <c r="AA96">
        <v>-0.9</v>
      </c>
      <c r="AB96">
        <v>0</v>
      </c>
      <c r="AC96" t="s">
        <v>33</v>
      </c>
    </row>
    <row r="97" spans="1:29" x14ac:dyDescent="0.3">
      <c r="A97">
        <v>96</v>
      </c>
      <c r="B97" t="s">
        <v>122</v>
      </c>
      <c r="C97">
        <v>24</v>
      </c>
      <c r="D97" t="s">
        <v>32</v>
      </c>
      <c r="E97" t="s">
        <v>41</v>
      </c>
      <c r="F97">
        <v>5</v>
      </c>
      <c r="G97">
        <v>1</v>
      </c>
      <c r="H97">
        <v>151</v>
      </c>
      <c r="I97">
        <v>12</v>
      </c>
      <c r="J97">
        <v>0.52100000000000002</v>
      </c>
      <c r="K97">
        <v>0.313</v>
      </c>
      <c r="L97">
        <v>0.27100000000000002</v>
      </c>
      <c r="M97">
        <v>2.2000000000000002</v>
      </c>
      <c r="N97">
        <v>12.2</v>
      </c>
      <c r="O97">
        <v>6.9</v>
      </c>
      <c r="P97">
        <v>26</v>
      </c>
      <c r="Q97">
        <v>1.3</v>
      </c>
      <c r="R97">
        <v>0</v>
      </c>
      <c r="S97">
        <v>14.3</v>
      </c>
      <c r="T97">
        <v>18.399999999999999</v>
      </c>
      <c r="U97">
        <v>0.1</v>
      </c>
      <c r="V97">
        <v>0</v>
      </c>
      <c r="W97">
        <v>0.1</v>
      </c>
      <c r="X97">
        <v>0.04</v>
      </c>
      <c r="Y97">
        <v>-1.2</v>
      </c>
      <c r="Z97">
        <v>-1</v>
      </c>
      <c r="AA97">
        <v>-2.2000000000000002</v>
      </c>
      <c r="AB97">
        <v>0</v>
      </c>
      <c r="AC97" t="s">
        <v>33</v>
      </c>
    </row>
    <row r="98" spans="1:29" x14ac:dyDescent="0.3">
      <c r="A98">
        <v>97</v>
      </c>
      <c r="B98" t="s">
        <v>80</v>
      </c>
      <c r="C98">
        <v>25</v>
      </c>
      <c r="D98" t="s">
        <v>40</v>
      </c>
      <c r="E98" t="s">
        <v>36</v>
      </c>
      <c r="F98">
        <v>5</v>
      </c>
      <c r="G98">
        <v>5</v>
      </c>
      <c r="H98">
        <v>148</v>
      </c>
      <c r="I98">
        <v>14.3</v>
      </c>
      <c r="J98">
        <v>0.56599999999999995</v>
      </c>
      <c r="K98">
        <v>0.50700000000000001</v>
      </c>
      <c r="L98">
        <v>0.34799999999999998</v>
      </c>
      <c r="M98">
        <v>0.7</v>
      </c>
      <c r="N98">
        <v>8</v>
      </c>
      <c r="O98">
        <v>4.2</v>
      </c>
      <c r="P98">
        <v>26.8</v>
      </c>
      <c r="Q98">
        <v>0.7</v>
      </c>
      <c r="R98">
        <v>0</v>
      </c>
      <c r="S98">
        <v>15.9</v>
      </c>
      <c r="T98">
        <v>27.3</v>
      </c>
      <c r="U98">
        <v>0.2</v>
      </c>
      <c r="V98">
        <v>0.1</v>
      </c>
      <c r="W98">
        <v>0.3</v>
      </c>
      <c r="X98">
        <v>8.6999999999999994E-2</v>
      </c>
      <c r="Y98">
        <v>0.6</v>
      </c>
      <c r="Z98">
        <v>-2.4</v>
      </c>
      <c r="AA98">
        <v>-1.9</v>
      </c>
      <c r="AB98">
        <v>0</v>
      </c>
      <c r="AC98" t="s">
        <v>33</v>
      </c>
    </row>
    <row r="99" spans="1:29" x14ac:dyDescent="0.3">
      <c r="A99">
        <v>98</v>
      </c>
      <c r="B99" t="s">
        <v>189</v>
      </c>
      <c r="C99">
        <v>24</v>
      </c>
      <c r="D99" t="s">
        <v>61</v>
      </c>
      <c r="E99" t="s">
        <v>28</v>
      </c>
      <c r="F99">
        <v>12</v>
      </c>
      <c r="G99">
        <v>2</v>
      </c>
      <c r="H99">
        <v>146</v>
      </c>
      <c r="I99">
        <v>7.7</v>
      </c>
      <c r="J99">
        <v>0.45200000000000001</v>
      </c>
      <c r="K99">
        <v>0.66700000000000004</v>
      </c>
      <c r="L99">
        <v>8.3000000000000004E-2</v>
      </c>
      <c r="M99">
        <v>4.4000000000000004</v>
      </c>
      <c r="N99">
        <v>18</v>
      </c>
      <c r="O99">
        <v>10.9</v>
      </c>
      <c r="P99">
        <v>12.5</v>
      </c>
      <c r="Q99">
        <v>1</v>
      </c>
      <c r="R99">
        <v>1.9</v>
      </c>
      <c r="S99">
        <v>10.8</v>
      </c>
      <c r="T99">
        <v>16.8</v>
      </c>
      <c r="U99">
        <v>-0.1</v>
      </c>
      <c r="V99">
        <v>0.1</v>
      </c>
      <c r="W99">
        <v>0.1</v>
      </c>
      <c r="X99">
        <v>2.4E-2</v>
      </c>
      <c r="Y99">
        <v>-3.4</v>
      </c>
      <c r="Z99">
        <v>-0.2</v>
      </c>
      <c r="AA99">
        <v>-3.6</v>
      </c>
      <c r="AB99">
        <v>-0.1</v>
      </c>
      <c r="AC99" t="s">
        <v>33</v>
      </c>
    </row>
    <row r="100" spans="1:29" x14ac:dyDescent="0.3">
      <c r="A100">
        <v>99</v>
      </c>
      <c r="B100" t="s">
        <v>81</v>
      </c>
      <c r="C100">
        <v>25</v>
      </c>
      <c r="D100" t="s">
        <v>82</v>
      </c>
      <c r="E100" t="s">
        <v>41</v>
      </c>
      <c r="F100">
        <v>4</v>
      </c>
      <c r="G100">
        <v>4</v>
      </c>
      <c r="H100">
        <v>144</v>
      </c>
      <c r="I100">
        <v>9.6999999999999993</v>
      </c>
      <c r="J100">
        <v>0.51200000000000001</v>
      </c>
      <c r="K100">
        <v>0.44600000000000001</v>
      </c>
      <c r="L100">
        <v>0.154</v>
      </c>
      <c r="M100">
        <v>0</v>
      </c>
      <c r="N100">
        <v>12.4</v>
      </c>
      <c r="O100">
        <v>5.8</v>
      </c>
      <c r="P100">
        <v>13.5</v>
      </c>
      <c r="Q100">
        <v>0.7</v>
      </c>
      <c r="R100">
        <v>0</v>
      </c>
      <c r="S100">
        <v>11.5</v>
      </c>
      <c r="T100">
        <v>25.3</v>
      </c>
      <c r="U100">
        <v>-0.1</v>
      </c>
      <c r="V100">
        <v>-0.3</v>
      </c>
      <c r="W100">
        <v>-0.4</v>
      </c>
      <c r="X100">
        <v>-0.13500000000000001</v>
      </c>
      <c r="Y100">
        <v>-2.9</v>
      </c>
      <c r="Z100">
        <v>-3.7</v>
      </c>
      <c r="AA100">
        <v>-6.6</v>
      </c>
      <c r="AB100">
        <v>-0.2</v>
      </c>
      <c r="AC100" t="s">
        <v>33</v>
      </c>
    </row>
    <row r="101" spans="1:29" x14ac:dyDescent="0.3">
      <c r="A101">
        <v>100</v>
      </c>
      <c r="B101" t="s">
        <v>145</v>
      </c>
      <c r="C101">
        <v>21</v>
      </c>
      <c r="D101" t="s">
        <v>67</v>
      </c>
      <c r="E101" t="s">
        <v>28</v>
      </c>
      <c r="F101">
        <v>7</v>
      </c>
      <c r="G101">
        <v>0</v>
      </c>
      <c r="H101">
        <v>143</v>
      </c>
      <c r="I101">
        <v>12.5</v>
      </c>
      <c r="J101">
        <v>0.67700000000000005</v>
      </c>
      <c r="K101">
        <v>0.64700000000000002</v>
      </c>
      <c r="L101">
        <v>0.29399999999999998</v>
      </c>
      <c r="M101">
        <v>5.5</v>
      </c>
      <c r="N101">
        <v>15.3</v>
      </c>
      <c r="O101">
        <v>10.5</v>
      </c>
      <c r="P101">
        <v>4.3</v>
      </c>
      <c r="Q101">
        <v>0.4</v>
      </c>
      <c r="R101">
        <v>3.9</v>
      </c>
      <c r="S101">
        <v>20.7</v>
      </c>
      <c r="T101">
        <v>15</v>
      </c>
      <c r="U101">
        <v>0.1</v>
      </c>
      <c r="V101">
        <v>0.1</v>
      </c>
      <c r="W101">
        <v>0.3</v>
      </c>
      <c r="X101">
        <v>8.5000000000000006E-2</v>
      </c>
      <c r="Y101">
        <v>0.1</v>
      </c>
      <c r="Z101">
        <v>0.8</v>
      </c>
      <c r="AA101">
        <v>1</v>
      </c>
      <c r="AB101">
        <v>0.1</v>
      </c>
      <c r="AC101" t="s">
        <v>33</v>
      </c>
    </row>
    <row r="102" spans="1:29" x14ac:dyDescent="0.3">
      <c r="A102">
        <v>101</v>
      </c>
      <c r="B102" t="s">
        <v>231</v>
      </c>
      <c r="C102">
        <v>28</v>
      </c>
      <c r="D102" t="s">
        <v>40</v>
      </c>
      <c r="E102" t="s">
        <v>28</v>
      </c>
      <c r="F102">
        <v>9</v>
      </c>
      <c r="G102">
        <v>1</v>
      </c>
      <c r="H102">
        <v>142</v>
      </c>
      <c r="I102">
        <v>6.8</v>
      </c>
      <c r="J102">
        <v>0.41699999999999998</v>
      </c>
      <c r="K102">
        <v>0.77800000000000002</v>
      </c>
      <c r="L102">
        <v>0</v>
      </c>
      <c r="M102">
        <v>7.7</v>
      </c>
      <c r="N102">
        <v>23.3</v>
      </c>
      <c r="O102">
        <v>15.2</v>
      </c>
      <c r="P102">
        <v>5.2</v>
      </c>
      <c r="Q102">
        <v>1</v>
      </c>
      <c r="R102">
        <v>0.7</v>
      </c>
      <c r="S102">
        <v>14.3</v>
      </c>
      <c r="T102">
        <v>6.3</v>
      </c>
      <c r="U102">
        <v>0</v>
      </c>
      <c r="V102">
        <v>0.2</v>
      </c>
      <c r="W102">
        <v>0.2</v>
      </c>
      <c r="X102">
        <v>6.7000000000000004E-2</v>
      </c>
      <c r="Y102">
        <v>-3</v>
      </c>
      <c r="Z102">
        <v>0.8</v>
      </c>
      <c r="AA102">
        <v>-2.2000000000000002</v>
      </c>
      <c r="AB102">
        <v>0</v>
      </c>
      <c r="AC102" t="s">
        <v>33</v>
      </c>
    </row>
    <row r="103" spans="1:29" x14ac:dyDescent="0.3">
      <c r="A103">
        <v>102</v>
      </c>
      <c r="B103" t="s">
        <v>98</v>
      </c>
      <c r="C103">
        <v>26</v>
      </c>
      <c r="D103" t="s">
        <v>82</v>
      </c>
      <c r="E103" t="s">
        <v>36</v>
      </c>
      <c r="F103">
        <v>4</v>
      </c>
      <c r="G103">
        <v>3</v>
      </c>
      <c r="H103">
        <v>142</v>
      </c>
      <c r="I103">
        <v>16.600000000000001</v>
      </c>
      <c r="J103">
        <v>0.68100000000000005</v>
      </c>
      <c r="K103">
        <v>0.34100000000000003</v>
      </c>
      <c r="L103">
        <v>0.17100000000000001</v>
      </c>
      <c r="M103">
        <v>1.6</v>
      </c>
      <c r="N103">
        <v>6.3</v>
      </c>
      <c r="O103">
        <v>3.8</v>
      </c>
      <c r="P103">
        <v>30.4</v>
      </c>
      <c r="Q103">
        <v>1.1000000000000001</v>
      </c>
      <c r="R103">
        <v>0.8</v>
      </c>
      <c r="S103">
        <v>15.4</v>
      </c>
      <c r="T103">
        <v>17</v>
      </c>
      <c r="U103">
        <v>0.4</v>
      </c>
      <c r="V103">
        <v>-0.3</v>
      </c>
      <c r="W103">
        <v>0.1</v>
      </c>
      <c r="X103">
        <v>2.5999999999999999E-2</v>
      </c>
      <c r="Y103">
        <v>1.6</v>
      </c>
      <c r="Z103">
        <v>0</v>
      </c>
      <c r="AA103">
        <v>1.5</v>
      </c>
      <c r="AB103">
        <v>0.1</v>
      </c>
      <c r="AC103" t="s">
        <v>33</v>
      </c>
    </row>
    <row r="104" spans="1:29" x14ac:dyDescent="0.3">
      <c r="A104">
        <v>103</v>
      </c>
      <c r="B104" t="s">
        <v>95</v>
      </c>
      <c r="C104">
        <v>26</v>
      </c>
      <c r="D104" t="s">
        <v>78</v>
      </c>
      <c r="E104" t="s">
        <v>41</v>
      </c>
      <c r="F104">
        <v>4</v>
      </c>
      <c r="G104">
        <v>4</v>
      </c>
      <c r="H104">
        <v>139</v>
      </c>
      <c r="I104">
        <v>6.9</v>
      </c>
      <c r="J104">
        <v>0.438</v>
      </c>
      <c r="K104">
        <v>0.50800000000000001</v>
      </c>
      <c r="L104">
        <v>0.23799999999999999</v>
      </c>
      <c r="M104">
        <v>4</v>
      </c>
      <c r="N104">
        <v>16.2</v>
      </c>
      <c r="O104">
        <v>10.3</v>
      </c>
      <c r="P104">
        <v>15.4</v>
      </c>
      <c r="Q104">
        <v>1</v>
      </c>
      <c r="R104">
        <v>1.3</v>
      </c>
      <c r="S104">
        <v>17.7</v>
      </c>
      <c r="T104">
        <v>25.4</v>
      </c>
      <c r="U104">
        <v>-0.4</v>
      </c>
      <c r="V104">
        <v>0</v>
      </c>
      <c r="W104">
        <v>-0.3</v>
      </c>
      <c r="X104">
        <v>-0.12</v>
      </c>
      <c r="Y104">
        <v>-2.4</v>
      </c>
      <c r="Z104">
        <v>-1.8</v>
      </c>
      <c r="AA104">
        <v>-4.2</v>
      </c>
      <c r="AB104">
        <v>-0.1</v>
      </c>
      <c r="AC104" t="s">
        <v>33</v>
      </c>
    </row>
    <row r="105" spans="1:29" x14ac:dyDescent="0.3">
      <c r="A105">
        <v>104</v>
      </c>
      <c r="B105" t="s">
        <v>89</v>
      </c>
      <c r="C105">
        <v>25</v>
      </c>
      <c r="D105" t="s">
        <v>78</v>
      </c>
      <c r="E105" t="s">
        <v>50</v>
      </c>
      <c r="F105">
        <v>4</v>
      </c>
      <c r="G105">
        <v>4</v>
      </c>
      <c r="H105">
        <v>137</v>
      </c>
      <c r="I105">
        <v>9</v>
      </c>
      <c r="J105">
        <v>0.47899999999999998</v>
      </c>
      <c r="K105">
        <v>0.19</v>
      </c>
      <c r="L105">
        <v>0.34499999999999997</v>
      </c>
      <c r="M105">
        <v>7.2</v>
      </c>
      <c r="N105">
        <v>8.1999999999999993</v>
      </c>
      <c r="O105">
        <v>7.7</v>
      </c>
      <c r="P105">
        <v>7.4</v>
      </c>
      <c r="Q105">
        <v>1.4</v>
      </c>
      <c r="R105">
        <v>1.3</v>
      </c>
      <c r="S105">
        <v>14.1</v>
      </c>
      <c r="T105">
        <v>23.7</v>
      </c>
      <c r="U105">
        <v>-0.2</v>
      </c>
      <c r="V105">
        <v>0</v>
      </c>
      <c r="W105">
        <v>-0.2</v>
      </c>
      <c r="X105">
        <v>-0.06</v>
      </c>
      <c r="Y105">
        <v>-2</v>
      </c>
      <c r="Z105">
        <v>-1.5</v>
      </c>
      <c r="AA105">
        <v>-3.5</v>
      </c>
      <c r="AB105">
        <v>-0.1</v>
      </c>
      <c r="AC105" t="s">
        <v>33</v>
      </c>
    </row>
    <row r="106" spans="1:29" x14ac:dyDescent="0.3">
      <c r="A106">
        <v>105</v>
      </c>
      <c r="B106" t="s">
        <v>119</v>
      </c>
      <c r="C106">
        <v>22</v>
      </c>
      <c r="D106" t="s">
        <v>57</v>
      </c>
      <c r="E106" t="s">
        <v>52</v>
      </c>
      <c r="F106">
        <v>6</v>
      </c>
      <c r="G106">
        <v>6</v>
      </c>
      <c r="H106">
        <v>135</v>
      </c>
      <c r="I106">
        <v>15.9</v>
      </c>
      <c r="J106">
        <v>0.59599999999999997</v>
      </c>
      <c r="K106">
        <v>4.8000000000000001E-2</v>
      </c>
      <c r="L106">
        <v>0.85699999999999998</v>
      </c>
      <c r="M106">
        <v>7.1</v>
      </c>
      <c r="N106">
        <v>18.8</v>
      </c>
      <c r="O106">
        <v>13.1</v>
      </c>
      <c r="P106">
        <v>7.5</v>
      </c>
      <c r="Q106">
        <v>2.6</v>
      </c>
      <c r="R106">
        <v>3.1</v>
      </c>
      <c r="S106">
        <v>16</v>
      </c>
      <c r="T106">
        <v>22</v>
      </c>
      <c r="U106">
        <v>0.1</v>
      </c>
      <c r="V106">
        <v>0.2</v>
      </c>
      <c r="W106">
        <v>0.3</v>
      </c>
      <c r="X106">
        <v>0.114</v>
      </c>
      <c r="Y106">
        <v>-2.6</v>
      </c>
      <c r="Z106">
        <v>3.1</v>
      </c>
      <c r="AA106">
        <v>0.5</v>
      </c>
      <c r="AB106">
        <v>0.1</v>
      </c>
      <c r="AC106" t="s">
        <v>33</v>
      </c>
    </row>
    <row r="107" spans="1:29" x14ac:dyDescent="0.3">
      <c r="A107">
        <v>106</v>
      </c>
      <c r="B107" t="s">
        <v>123</v>
      </c>
      <c r="C107">
        <v>25</v>
      </c>
      <c r="D107" t="s">
        <v>32</v>
      </c>
      <c r="E107" t="s">
        <v>41</v>
      </c>
      <c r="F107">
        <v>5</v>
      </c>
      <c r="G107">
        <v>1</v>
      </c>
      <c r="H107">
        <v>135</v>
      </c>
      <c r="I107">
        <v>13.5</v>
      </c>
      <c r="J107">
        <v>0.69</v>
      </c>
      <c r="K107">
        <v>0.89700000000000002</v>
      </c>
      <c r="L107">
        <v>5.0999999999999997E-2</v>
      </c>
      <c r="M107">
        <v>1.6</v>
      </c>
      <c r="N107">
        <v>10.9</v>
      </c>
      <c r="O107">
        <v>6</v>
      </c>
      <c r="P107">
        <v>10.9</v>
      </c>
      <c r="Q107">
        <v>0</v>
      </c>
      <c r="R107">
        <v>0.7</v>
      </c>
      <c r="S107">
        <v>0</v>
      </c>
      <c r="T107">
        <v>13.1</v>
      </c>
      <c r="U107">
        <v>0.4</v>
      </c>
      <c r="V107">
        <v>0</v>
      </c>
      <c r="W107">
        <v>0.3</v>
      </c>
      <c r="X107">
        <v>0.124</v>
      </c>
      <c r="Y107">
        <v>2.6</v>
      </c>
      <c r="Z107">
        <v>0</v>
      </c>
      <c r="AA107">
        <v>2.6</v>
      </c>
      <c r="AB107">
        <v>0.2</v>
      </c>
      <c r="AC107" t="s">
        <v>33</v>
      </c>
    </row>
    <row r="108" spans="1:29" x14ac:dyDescent="0.3">
      <c r="A108">
        <v>107</v>
      </c>
      <c r="B108" t="s">
        <v>144</v>
      </c>
      <c r="C108">
        <v>23</v>
      </c>
      <c r="D108" t="s">
        <v>67</v>
      </c>
      <c r="E108" t="s">
        <v>28</v>
      </c>
      <c r="F108">
        <v>7</v>
      </c>
      <c r="G108">
        <v>0</v>
      </c>
      <c r="H108">
        <v>132</v>
      </c>
      <c r="I108">
        <v>14.6</v>
      </c>
      <c r="J108">
        <v>0.55800000000000005</v>
      </c>
      <c r="K108">
        <v>0.432</v>
      </c>
      <c r="L108">
        <v>0.182</v>
      </c>
      <c r="M108">
        <v>6</v>
      </c>
      <c r="N108">
        <v>19.100000000000001</v>
      </c>
      <c r="O108">
        <v>12.6</v>
      </c>
      <c r="P108">
        <v>6.3</v>
      </c>
      <c r="Q108">
        <v>3.1</v>
      </c>
      <c r="R108">
        <v>5.8</v>
      </c>
      <c r="S108">
        <v>17.399999999999999</v>
      </c>
      <c r="T108">
        <v>19.3</v>
      </c>
      <c r="U108">
        <v>0</v>
      </c>
      <c r="V108">
        <v>0.3</v>
      </c>
      <c r="W108">
        <v>0.2</v>
      </c>
      <c r="X108">
        <v>7.9000000000000001E-2</v>
      </c>
      <c r="Y108">
        <v>-0.8</v>
      </c>
      <c r="Z108">
        <v>3.1</v>
      </c>
      <c r="AA108">
        <v>2.2999999999999998</v>
      </c>
      <c r="AB108">
        <v>0.1</v>
      </c>
      <c r="AC108" t="s">
        <v>33</v>
      </c>
    </row>
    <row r="109" spans="1:29" x14ac:dyDescent="0.3">
      <c r="A109">
        <v>108</v>
      </c>
      <c r="B109" t="s">
        <v>147</v>
      </c>
      <c r="C109">
        <v>27</v>
      </c>
      <c r="D109" t="s">
        <v>59</v>
      </c>
      <c r="E109" t="s">
        <v>52</v>
      </c>
      <c r="F109">
        <v>7</v>
      </c>
      <c r="G109">
        <v>1</v>
      </c>
      <c r="H109">
        <v>129</v>
      </c>
      <c r="I109">
        <v>12.7</v>
      </c>
      <c r="J109">
        <v>0.495</v>
      </c>
      <c r="K109">
        <v>0.41699999999999998</v>
      </c>
      <c r="L109">
        <v>0.16700000000000001</v>
      </c>
      <c r="M109">
        <v>4.5</v>
      </c>
      <c r="N109">
        <v>7.4</v>
      </c>
      <c r="O109">
        <v>5.9</v>
      </c>
      <c r="P109">
        <v>2.2999999999999998</v>
      </c>
      <c r="Q109">
        <v>1.6</v>
      </c>
      <c r="R109">
        <v>6</v>
      </c>
      <c r="S109">
        <v>5.5</v>
      </c>
      <c r="T109">
        <v>19.600000000000001</v>
      </c>
      <c r="U109">
        <v>-0.1</v>
      </c>
      <c r="V109">
        <v>0.1</v>
      </c>
      <c r="W109">
        <v>0</v>
      </c>
      <c r="X109">
        <v>1.6E-2</v>
      </c>
      <c r="Y109">
        <v>-1</v>
      </c>
      <c r="Z109">
        <v>0.9</v>
      </c>
      <c r="AA109">
        <v>-0.1</v>
      </c>
      <c r="AB109">
        <v>0.1</v>
      </c>
      <c r="AC109" t="s">
        <v>33</v>
      </c>
    </row>
    <row r="110" spans="1:29" x14ac:dyDescent="0.3">
      <c r="A110">
        <v>109</v>
      </c>
      <c r="B110" t="s">
        <v>79</v>
      </c>
      <c r="C110">
        <v>24</v>
      </c>
      <c r="D110" t="s">
        <v>78</v>
      </c>
      <c r="E110" t="s">
        <v>36</v>
      </c>
      <c r="F110">
        <v>4</v>
      </c>
      <c r="G110">
        <v>4</v>
      </c>
      <c r="H110">
        <v>129</v>
      </c>
      <c r="I110">
        <v>12.1</v>
      </c>
      <c r="J110">
        <v>0.55000000000000004</v>
      </c>
      <c r="K110">
        <v>0.48299999999999998</v>
      </c>
      <c r="L110">
        <v>0.32800000000000001</v>
      </c>
      <c r="M110">
        <v>3.4</v>
      </c>
      <c r="N110">
        <v>14.3</v>
      </c>
      <c r="O110">
        <v>9</v>
      </c>
      <c r="P110">
        <v>18.7</v>
      </c>
      <c r="Q110">
        <v>1.5</v>
      </c>
      <c r="R110">
        <v>0.7</v>
      </c>
      <c r="S110">
        <v>17.399999999999999</v>
      </c>
      <c r="T110">
        <v>26</v>
      </c>
      <c r="U110">
        <v>0</v>
      </c>
      <c r="V110">
        <v>0</v>
      </c>
      <c r="W110">
        <v>0</v>
      </c>
      <c r="X110">
        <v>0</v>
      </c>
      <c r="Y110">
        <v>-0.7</v>
      </c>
      <c r="Z110">
        <v>-0.1</v>
      </c>
      <c r="AA110">
        <v>-0.8</v>
      </c>
      <c r="AB110">
        <v>0</v>
      </c>
      <c r="AC110" t="s">
        <v>33</v>
      </c>
    </row>
    <row r="111" spans="1:29" x14ac:dyDescent="0.3">
      <c r="A111">
        <v>110</v>
      </c>
      <c r="B111" t="s">
        <v>209</v>
      </c>
      <c r="C111">
        <v>22</v>
      </c>
      <c r="D111" t="s">
        <v>35</v>
      </c>
      <c r="E111" t="s">
        <v>28</v>
      </c>
      <c r="F111">
        <v>15</v>
      </c>
      <c r="G111">
        <v>0</v>
      </c>
      <c r="H111">
        <v>128</v>
      </c>
      <c r="I111">
        <v>8</v>
      </c>
      <c r="J111">
        <v>0.52800000000000002</v>
      </c>
      <c r="K111">
        <v>0.68799999999999994</v>
      </c>
      <c r="L111">
        <v>0.28100000000000003</v>
      </c>
      <c r="M111">
        <v>3.3</v>
      </c>
      <c r="N111">
        <v>19.5</v>
      </c>
      <c r="O111">
        <v>11.3</v>
      </c>
      <c r="P111">
        <v>16.100000000000001</v>
      </c>
      <c r="Q111">
        <v>2.6</v>
      </c>
      <c r="R111">
        <v>1.6</v>
      </c>
      <c r="S111">
        <v>25</v>
      </c>
      <c r="T111">
        <v>15.8</v>
      </c>
      <c r="U111">
        <v>-0.1</v>
      </c>
      <c r="V111">
        <v>0.3</v>
      </c>
      <c r="W111">
        <v>0.2</v>
      </c>
      <c r="X111">
        <v>6.0999999999999999E-2</v>
      </c>
      <c r="Y111">
        <v>-5.4</v>
      </c>
      <c r="Z111">
        <v>4</v>
      </c>
      <c r="AA111">
        <v>-1.4</v>
      </c>
      <c r="AB111">
        <v>0</v>
      </c>
      <c r="AC111" t="s">
        <v>33</v>
      </c>
    </row>
    <row r="112" spans="1:29" x14ac:dyDescent="0.3">
      <c r="A112">
        <v>111</v>
      </c>
      <c r="B112" t="s">
        <v>174</v>
      </c>
      <c r="C112">
        <v>24</v>
      </c>
      <c r="D112" t="s">
        <v>40</v>
      </c>
      <c r="E112" t="s">
        <v>41</v>
      </c>
      <c r="F112">
        <v>9</v>
      </c>
      <c r="G112">
        <v>0</v>
      </c>
      <c r="H112">
        <v>128</v>
      </c>
      <c r="I112">
        <v>10.6</v>
      </c>
      <c r="J112">
        <v>0.61199999999999999</v>
      </c>
      <c r="K112">
        <v>0.53300000000000003</v>
      </c>
      <c r="L112">
        <v>0.26700000000000002</v>
      </c>
      <c r="M112">
        <v>3.4</v>
      </c>
      <c r="N112">
        <v>6.5</v>
      </c>
      <c r="O112">
        <v>4.9000000000000004</v>
      </c>
      <c r="P112">
        <v>5.3</v>
      </c>
      <c r="Q112">
        <v>2.2999999999999998</v>
      </c>
      <c r="R112">
        <v>0.8</v>
      </c>
      <c r="S112">
        <v>10.7</v>
      </c>
      <c r="T112">
        <v>12.5</v>
      </c>
      <c r="U112">
        <v>0.1</v>
      </c>
      <c r="V112">
        <v>0.1</v>
      </c>
      <c r="W112">
        <v>0.3</v>
      </c>
      <c r="X112">
        <v>0.106</v>
      </c>
      <c r="Y112">
        <v>-2</v>
      </c>
      <c r="Z112">
        <v>0.8</v>
      </c>
      <c r="AA112">
        <v>-1.2</v>
      </c>
      <c r="AB112">
        <v>0</v>
      </c>
      <c r="AC112" t="s">
        <v>33</v>
      </c>
    </row>
    <row r="113" spans="1:29" x14ac:dyDescent="0.3">
      <c r="A113">
        <v>112</v>
      </c>
      <c r="B113" t="s">
        <v>168</v>
      </c>
      <c r="C113">
        <v>33</v>
      </c>
      <c r="D113" t="s">
        <v>43</v>
      </c>
      <c r="E113" t="s">
        <v>36</v>
      </c>
      <c r="F113">
        <v>5</v>
      </c>
      <c r="G113">
        <v>5</v>
      </c>
      <c r="H113">
        <v>124</v>
      </c>
      <c r="I113">
        <v>9.9</v>
      </c>
      <c r="J113">
        <v>0.52100000000000002</v>
      </c>
      <c r="K113">
        <v>0.66700000000000004</v>
      </c>
      <c r="L113">
        <v>0</v>
      </c>
      <c r="M113">
        <v>0.9</v>
      </c>
      <c r="N113">
        <v>8.3000000000000007</v>
      </c>
      <c r="O113">
        <v>4.2</v>
      </c>
      <c r="P113">
        <v>18.3</v>
      </c>
      <c r="Q113">
        <v>2.1</v>
      </c>
      <c r="R113">
        <v>1.7</v>
      </c>
      <c r="S113">
        <v>7.7</v>
      </c>
      <c r="T113">
        <v>9.6</v>
      </c>
      <c r="U113">
        <v>0.1</v>
      </c>
      <c r="V113">
        <v>0.1</v>
      </c>
      <c r="W113">
        <v>0.2</v>
      </c>
      <c r="X113">
        <v>6.6000000000000003E-2</v>
      </c>
      <c r="Y113">
        <v>-2.6</v>
      </c>
      <c r="Z113">
        <v>3</v>
      </c>
      <c r="AA113">
        <v>0.3</v>
      </c>
      <c r="AB113">
        <v>0.1</v>
      </c>
      <c r="AC113" t="s">
        <v>33</v>
      </c>
    </row>
    <row r="114" spans="1:29" x14ac:dyDescent="0.3">
      <c r="A114">
        <v>113</v>
      </c>
      <c r="B114" t="s">
        <v>106</v>
      </c>
      <c r="C114">
        <v>24</v>
      </c>
      <c r="D114" t="s">
        <v>78</v>
      </c>
      <c r="E114" t="s">
        <v>28</v>
      </c>
      <c r="F114">
        <v>4</v>
      </c>
      <c r="G114">
        <v>1</v>
      </c>
      <c r="H114">
        <v>122</v>
      </c>
      <c r="I114">
        <v>11.4</v>
      </c>
      <c r="J114">
        <v>0.59099999999999997</v>
      </c>
      <c r="K114">
        <v>0.54500000000000004</v>
      </c>
      <c r="L114">
        <v>0</v>
      </c>
      <c r="M114">
        <v>1.8</v>
      </c>
      <c r="N114">
        <v>18.399999999999999</v>
      </c>
      <c r="O114">
        <v>10.4</v>
      </c>
      <c r="P114">
        <v>9.9</v>
      </c>
      <c r="Q114">
        <v>0</v>
      </c>
      <c r="R114">
        <v>0.7</v>
      </c>
      <c r="S114">
        <v>10.199999999999999</v>
      </c>
      <c r="T114">
        <v>16.8</v>
      </c>
      <c r="U114">
        <v>0.1</v>
      </c>
      <c r="V114">
        <v>0</v>
      </c>
      <c r="W114">
        <v>0.1</v>
      </c>
      <c r="X114">
        <v>3.2000000000000001E-2</v>
      </c>
      <c r="Y114">
        <v>1.8</v>
      </c>
      <c r="Z114">
        <v>-0.5</v>
      </c>
      <c r="AA114">
        <v>1.3</v>
      </c>
      <c r="AB114">
        <v>0.1</v>
      </c>
      <c r="AC114" t="s">
        <v>33</v>
      </c>
    </row>
    <row r="115" spans="1:29" x14ac:dyDescent="0.3">
      <c r="A115">
        <v>114</v>
      </c>
      <c r="B115" t="s">
        <v>120</v>
      </c>
      <c r="C115">
        <v>29</v>
      </c>
      <c r="D115" t="s">
        <v>82</v>
      </c>
      <c r="E115" t="s">
        <v>52</v>
      </c>
      <c r="F115">
        <v>4</v>
      </c>
      <c r="G115">
        <v>4</v>
      </c>
      <c r="H115">
        <v>122</v>
      </c>
      <c r="I115">
        <v>7.7</v>
      </c>
      <c r="J115">
        <v>0.48499999999999999</v>
      </c>
      <c r="K115">
        <v>0.46500000000000002</v>
      </c>
      <c r="L115">
        <v>0.23300000000000001</v>
      </c>
      <c r="M115">
        <v>3.7</v>
      </c>
      <c r="N115">
        <v>9.4</v>
      </c>
      <c r="O115">
        <v>6.4</v>
      </c>
      <c r="P115">
        <v>11.8</v>
      </c>
      <c r="Q115">
        <v>0.4</v>
      </c>
      <c r="R115">
        <v>4.7</v>
      </c>
      <c r="S115">
        <v>18.8</v>
      </c>
      <c r="T115">
        <v>22.2</v>
      </c>
      <c r="U115">
        <v>-0.2</v>
      </c>
      <c r="V115">
        <v>-0.2</v>
      </c>
      <c r="W115">
        <v>-0.4</v>
      </c>
      <c r="X115">
        <v>-0.17699999999999999</v>
      </c>
      <c r="Y115">
        <v>-2.7</v>
      </c>
      <c r="Z115">
        <v>-2.8</v>
      </c>
      <c r="AA115">
        <v>-5.5</v>
      </c>
      <c r="AB115">
        <v>-0.1</v>
      </c>
      <c r="AC115" t="s">
        <v>33</v>
      </c>
    </row>
    <row r="116" spans="1:29" x14ac:dyDescent="0.3">
      <c r="A116">
        <v>115</v>
      </c>
      <c r="B116" t="s">
        <v>216</v>
      </c>
      <c r="C116">
        <v>28</v>
      </c>
      <c r="D116" t="s">
        <v>61</v>
      </c>
      <c r="E116" t="s">
        <v>50</v>
      </c>
      <c r="F116">
        <v>12</v>
      </c>
      <c r="G116">
        <v>0</v>
      </c>
      <c r="H116">
        <v>120</v>
      </c>
      <c r="I116">
        <v>12.5</v>
      </c>
      <c r="J116">
        <v>0.49</v>
      </c>
      <c r="K116">
        <v>0</v>
      </c>
      <c r="L116">
        <v>0.34799999999999998</v>
      </c>
      <c r="M116">
        <v>15.3</v>
      </c>
      <c r="N116">
        <v>25.9</v>
      </c>
      <c r="O116">
        <v>20.399999999999999</v>
      </c>
      <c r="P116">
        <v>4.9000000000000004</v>
      </c>
      <c r="Q116">
        <v>2.1</v>
      </c>
      <c r="R116">
        <v>3.1</v>
      </c>
      <c r="S116">
        <v>7</v>
      </c>
      <c r="T116">
        <v>10.5</v>
      </c>
      <c r="U116">
        <v>0.2</v>
      </c>
      <c r="V116">
        <v>0.2</v>
      </c>
      <c r="W116">
        <v>0.4</v>
      </c>
      <c r="X116">
        <v>0.14399999999999999</v>
      </c>
      <c r="Y116">
        <v>-4.4000000000000004</v>
      </c>
      <c r="Z116">
        <v>1.1000000000000001</v>
      </c>
      <c r="AA116">
        <v>-3.3</v>
      </c>
      <c r="AB116">
        <v>0</v>
      </c>
      <c r="AC116" t="s">
        <v>33</v>
      </c>
    </row>
    <row r="117" spans="1:29" x14ac:dyDescent="0.3">
      <c r="A117">
        <v>116</v>
      </c>
      <c r="B117" t="s">
        <v>197</v>
      </c>
      <c r="C117">
        <v>21</v>
      </c>
      <c r="D117" t="s">
        <v>69</v>
      </c>
      <c r="E117" t="s">
        <v>28</v>
      </c>
      <c r="F117">
        <v>12</v>
      </c>
      <c r="G117">
        <v>0</v>
      </c>
      <c r="H117">
        <v>117</v>
      </c>
      <c r="I117">
        <v>6.9</v>
      </c>
      <c r="J117">
        <v>0.503</v>
      </c>
      <c r="K117">
        <v>0.58799999999999997</v>
      </c>
      <c r="L117">
        <v>0.11799999999999999</v>
      </c>
      <c r="M117">
        <v>2.1</v>
      </c>
      <c r="N117">
        <v>17.600000000000001</v>
      </c>
      <c r="O117">
        <v>10.4</v>
      </c>
      <c r="P117">
        <v>9.1</v>
      </c>
      <c r="Q117">
        <v>0.8</v>
      </c>
      <c r="R117">
        <v>1.6</v>
      </c>
      <c r="S117">
        <v>16.399999999999999</v>
      </c>
      <c r="T117">
        <v>16.3</v>
      </c>
      <c r="U117">
        <v>-0.1</v>
      </c>
      <c r="V117">
        <v>0.1</v>
      </c>
      <c r="W117">
        <v>0</v>
      </c>
      <c r="X117">
        <v>-1.6E-2</v>
      </c>
      <c r="Y117">
        <v>-3.3</v>
      </c>
      <c r="Z117">
        <v>-0.6</v>
      </c>
      <c r="AA117">
        <v>-3.9</v>
      </c>
      <c r="AB117">
        <v>-0.1</v>
      </c>
      <c r="AC117" t="s">
        <v>33</v>
      </c>
    </row>
    <row r="118" spans="1:29" x14ac:dyDescent="0.3">
      <c r="A118">
        <v>117</v>
      </c>
      <c r="B118" t="s">
        <v>151</v>
      </c>
      <c r="C118">
        <v>32</v>
      </c>
      <c r="D118" t="s">
        <v>59</v>
      </c>
      <c r="E118" t="s">
        <v>41</v>
      </c>
      <c r="F118">
        <v>7</v>
      </c>
      <c r="G118">
        <v>0</v>
      </c>
      <c r="H118">
        <v>117</v>
      </c>
      <c r="I118">
        <v>6.8</v>
      </c>
      <c r="J118">
        <v>0.47799999999999998</v>
      </c>
      <c r="K118">
        <v>0.54500000000000004</v>
      </c>
      <c r="L118">
        <v>0.159</v>
      </c>
      <c r="M118">
        <v>5</v>
      </c>
      <c r="N118">
        <v>15.3</v>
      </c>
      <c r="O118">
        <v>10.1</v>
      </c>
      <c r="P118">
        <v>18.100000000000001</v>
      </c>
      <c r="Q118">
        <v>1.3</v>
      </c>
      <c r="R118">
        <v>0</v>
      </c>
      <c r="S118">
        <v>18.899999999999999</v>
      </c>
      <c r="T118">
        <v>23</v>
      </c>
      <c r="U118">
        <v>-0.2</v>
      </c>
      <c r="V118">
        <v>0.1</v>
      </c>
      <c r="W118">
        <v>-0.1</v>
      </c>
      <c r="X118">
        <v>-3.6999999999999998E-2</v>
      </c>
      <c r="Y118">
        <v>-7</v>
      </c>
      <c r="Z118">
        <v>-0.9</v>
      </c>
      <c r="AA118">
        <v>-7.9</v>
      </c>
      <c r="AB118">
        <v>-0.2</v>
      </c>
      <c r="AC118" t="s">
        <v>33</v>
      </c>
    </row>
    <row r="119" spans="1:29" x14ac:dyDescent="0.3">
      <c r="A119">
        <v>118</v>
      </c>
      <c r="B119" t="s">
        <v>191</v>
      </c>
      <c r="C119">
        <v>27</v>
      </c>
      <c r="D119" t="s">
        <v>47</v>
      </c>
      <c r="E119" t="s">
        <v>28</v>
      </c>
      <c r="F119">
        <v>8</v>
      </c>
      <c r="G119">
        <v>0</v>
      </c>
      <c r="H119">
        <v>108</v>
      </c>
      <c r="I119">
        <v>6.4</v>
      </c>
      <c r="J119">
        <v>0.57299999999999995</v>
      </c>
      <c r="K119">
        <v>0.875</v>
      </c>
      <c r="L119">
        <v>4.2000000000000003E-2</v>
      </c>
      <c r="M119">
        <v>0</v>
      </c>
      <c r="N119">
        <v>12.1</v>
      </c>
      <c r="O119">
        <v>6.2</v>
      </c>
      <c r="P119">
        <v>5.6</v>
      </c>
      <c r="Q119">
        <v>0.5</v>
      </c>
      <c r="R119">
        <v>0.8</v>
      </c>
      <c r="S119">
        <v>10.9</v>
      </c>
      <c r="T119">
        <v>11.6</v>
      </c>
      <c r="U119">
        <v>0</v>
      </c>
      <c r="V119">
        <v>0.1</v>
      </c>
      <c r="W119">
        <v>0.2</v>
      </c>
      <c r="X119">
        <v>7.0000000000000007E-2</v>
      </c>
      <c r="Y119">
        <v>-2.5</v>
      </c>
      <c r="Z119">
        <v>0</v>
      </c>
      <c r="AA119">
        <v>-2.5</v>
      </c>
      <c r="AB119">
        <v>0</v>
      </c>
      <c r="AC119" t="s">
        <v>33</v>
      </c>
    </row>
    <row r="120" spans="1:29" x14ac:dyDescent="0.3">
      <c r="A120">
        <v>119</v>
      </c>
      <c r="B120" t="s">
        <v>153</v>
      </c>
      <c r="C120">
        <v>22</v>
      </c>
      <c r="D120" t="s">
        <v>78</v>
      </c>
      <c r="E120" t="s">
        <v>50</v>
      </c>
      <c r="F120">
        <v>4</v>
      </c>
      <c r="G120">
        <v>4</v>
      </c>
      <c r="H120">
        <v>108</v>
      </c>
      <c r="I120">
        <v>13.5</v>
      </c>
      <c r="J120">
        <v>0.69099999999999995</v>
      </c>
      <c r="K120">
        <v>0</v>
      </c>
      <c r="L120">
        <v>0.46700000000000003</v>
      </c>
      <c r="M120">
        <v>11.2</v>
      </c>
      <c r="N120">
        <v>18.899999999999999</v>
      </c>
      <c r="O120">
        <v>15.2</v>
      </c>
      <c r="P120">
        <v>9.9</v>
      </c>
      <c r="Q120">
        <v>0</v>
      </c>
      <c r="R120">
        <v>8.1999999999999993</v>
      </c>
      <c r="S120">
        <v>24.9</v>
      </c>
      <c r="T120">
        <v>9.3000000000000007</v>
      </c>
      <c r="U120">
        <v>0.1</v>
      </c>
      <c r="V120">
        <v>0.1</v>
      </c>
      <c r="W120">
        <v>0.2</v>
      </c>
      <c r="X120">
        <v>8.5000000000000006E-2</v>
      </c>
      <c r="Y120">
        <v>-0.3</v>
      </c>
      <c r="Z120">
        <v>2.9</v>
      </c>
      <c r="AA120">
        <v>2.6</v>
      </c>
      <c r="AB120">
        <v>0.1</v>
      </c>
      <c r="AC120" t="s">
        <v>33</v>
      </c>
    </row>
    <row r="121" spans="1:29" x14ac:dyDescent="0.3">
      <c r="A121">
        <v>120</v>
      </c>
      <c r="B121" t="s">
        <v>217</v>
      </c>
      <c r="C121">
        <v>30</v>
      </c>
      <c r="D121" t="s">
        <v>45</v>
      </c>
      <c r="E121" t="s">
        <v>36</v>
      </c>
      <c r="F121">
        <v>14</v>
      </c>
      <c r="G121">
        <v>0</v>
      </c>
      <c r="H121">
        <v>102</v>
      </c>
      <c r="I121">
        <v>2.1</v>
      </c>
      <c r="J121">
        <v>0.39100000000000001</v>
      </c>
      <c r="K121">
        <v>0.56799999999999995</v>
      </c>
      <c r="L121">
        <v>8.1000000000000003E-2</v>
      </c>
      <c r="M121">
        <v>0</v>
      </c>
      <c r="N121">
        <v>9.3000000000000007</v>
      </c>
      <c r="O121">
        <v>4.5</v>
      </c>
      <c r="P121">
        <v>12.7</v>
      </c>
      <c r="Q121">
        <v>2.5</v>
      </c>
      <c r="R121">
        <v>1</v>
      </c>
      <c r="S121">
        <v>15.4</v>
      </c>
      <c r="T121">
        <v>19.3</v>
      </c>
      <c r="U121">
        <v>-0.3</v>
      </c>
      <c r="V121">
        <v>0.1</v>
      </c>
      <c r="W121">
        <v>-0.2</v>
      </c>
      <c r="X121">
        <v>-7.9000000000000001E-2</v>
      </c>
      <c r="Y121">
        <v>-9.4</v>
      </c>
      <c r="Z121">
        <v>-0.4</v>
      </c>
      <c r="AA121">
        <v>-9.8000000000000007</v>
      </c>
      <c r="AB121">
        <v>-0.2</v>
      </c>
      <c r="AC121" t="s">
        <v>33</v>
      </c>
    </row>
    <row r="122" spans="1:29" x14ac:dyDescent="0.3">
      <c r="A122">
        <v>121</v>
      </c>
      <c r="B122" t="s">
        <v>159</v>
      </c>
      <c r="C122">
        <v>29</v>
      </c>
      <c r="D122" t="s">
        <v>32</v>
      </c>
      <c r="E122" t="s">
        <v>28</v>
      </c>
      <c r="F122">
        <v>5</v>
      </c>
      <c r="G122">
        <v>4</v>
      </c>
      <c r="H122">
        <v>102</v>
      </c>
      <c r="I122">
        <v>2.4</v>
      </c>
      <c r="J122">
        <v>0.38500000000000001</v>
      </c>
      <c r="K122">
        <v>0.28599999999999998</v>
      </c>
      <c r="L122">
        <v>0.17100000000000001</v>
      </c>
      <c r="M122">
        <v>3.2</v>
      </c>
      <c r="N122">
        <v>9.6999999999999993</v>
      </c>
      <c r="O122">
        <v>6.2</v>
      </c>
      <c r="P122">
        <v>5.6</v>
      </c>
      <c r="Q122">
        <v>0</v>
      </c>
      <c r="R122">
        <v>0.9</v>
      </c>
      <c r="S122">
        <v>7.4</v>
      </c>
      <c r="T122">
        <v>17.600000000000001</v>
      </c>
      <c r="U122">
        <v>-0.2</v>
      </c>
      <c r="V122">
        <v>0</v>
      </c>
      <c r="W122">
        <v>-0.2</v>
      </c>
      <c r="X122">
        <v>-0.107</v>
      </c>
      <c r="Y122">
        <v>-7.4</v>
      </c>
      <c r="Z122">
        <v>-3.4</v>
      </c>
      <c r="AA122">
        <v>-10.9</v>
      </c>
      <c r="AB122">
        <v>-0.2</v>
      </c>
      <c r="AC122" t="s">
        <v>33</v>
      </c>
    </row>
    <row r="123" spans="1:29" x14ac:dyDescent="0.3">
      <c r="A123">
        <v>122</v>
      </c>
      <c r="B123" t="s">
        <v>202</v>
      </c>
      <c r="C123">
        <v>28</v>
      </c>
      <c r="D123" t="s">
        <v>38</v>
      </c>
      <c r="E123" t="s">
        <v>36</v>
      </c>
      <c r="F123">
        <v>5</v>
      </c>
      <c r="G123">
        <v>0</v>
      </c>
      <c r="H123">
        <v>99</v>
      </c>
      <c r="I123">
        <v>4.2</v>
      </c>
      <c r="J123">
        <v>0.5</v>
      </c>
      <c r="K123">
        <v>0.92900000000000005</v>
      </c>
      <c r="L123">
        <v>0</v>
      </c>
      <c r="M123">
        <v>0</v>
      </c>
      <c r="N123">
        <v>5.7</v>
      </c>
      <c r="O123">
        <v>2.9</v>
      </c>
      <c r="P123">
        <v>7.5</v>
      </c>
      <c r="Q123">
        <v>0.5</v>
      </c>
      <c r="R123">
        <v>1.9</v>
      </c>
      <c r="S123">
        <v>6.7</v>
      </c>
      <c r="T123">
        <v>7.1</v>
      </c>
      <c r="U123">
        <v>0</v>
      </c>
      <c r="V123">
        <v>0</v>
      </c>
      <c r="W123">
        <v>0</v>
      </c>
      <c r="X123">
        <v>8.0000000000000002E-3</v>
      </c>
      <c r="Y123">
        <v>-4</v>
      </c>
      <c r="Z123">
        <v>0.6</v>
      </c>
      <c r="AA123">
        <v>-3.4</v>
      </c>
      <c r="AB123">
        <v>0</v>
      </c>
      <c r="AC123" t="s">
        <v>33</v>
      </c>
    </row>
    <row r="124" spans="1:29" x14ac:dyDescent="0.3">
      <c r="A124">
        <v>123</v>
      </c>
      <c r="B124" t="s">
        <v>198</v>
      </c>
      <c r="C124">
        <v>30</v>
      </c>
      <c r="D124" t="s">
        <v>35</v>
      </c>
      <c r="E124" t="s">
        <v>28</v>
      </c>
      <c r="F124">
        <v>11</v>
      </c>
      <c r="G124">
        <v>0</v>
      </c>
      <c r="H124">
        <v>90</v>
      </c>
      <c r="I124">
        <v>12.8</v>
      </c>
      <c r="J124">
        <v>0.48799999999999999</v>
      </c>
      <c r="K124">
        <v>0.45200000000000001</v>
      </c>
      <c r="L124">
        <v>0.129</v>
      </c>
      <c r="M124">
        <v>5.9</v>
      </c>
      <c r="N124">
        <v>26.5</v>
      </c>
      <c r="O124">
        <v>16.100000000000001</v>
      </c>
      <c r="P124">
        <v>7.6</v>
      </c>
      <c r="Q124">
        <v>3.8</v>
      </c>
      <c r="R124">
        <v>1.1000000000000001</v>
      </c>
      <c r="S124">
        <v>15.5</v>
      </c>
      <c r="T124">
        <v>18.2</v>
      </c>
      <c r="U124">
        <v>-0.1</v>
      </c>
      <c r="V124">
        <v>0.2</v>
      </c>
      <c r="W124">
        <v>0.1</v>
      </c>
      <c r="X124">
        <v>0.08</v>
      </c>
      <c r="Y124">
        <v>-2.8</v>
      </c>
      <c r="Z124">
        <v>2.2000000000000002</v>
      </c>
      <c r="AA124">
        <v>-0.6</v>
      </c>
      <c r="AB124">
        <v>0</v>
      </c>
      <c r="AC124" t="s">
        <v>33</v>
      </c>
    </row>
    <row r="125" spans="1:29" x14ac:dyDescent="0.3">
      <c r="A125">
        <v>124</v>
      </c>
      <c r="B125" t="s">
        <v>139</v>
      </c>
      <c r="C125">
        <v>21</v>
      </c>
      <c r="D125" t="s">
        <v>43</v>
      </c>
      <c r="E125" t="s">
        <v>36</v>
      </c>
      <c r="F125">
        <v>5</v>
      </c>
      <c r="G125">
        <v>0</v>
      </c>
      <c r="H125">
        <v>89</v>
      </c>
      <c r="I125">
        <v>15.3</v>
      </c>
      <c r="J125">
        <v>0.48</v>
      </c>
      <c r="K125">
        <v>0.35099999999999998</v>
      </c>
      <c r="L125">
        <v>0.35099999999999998</v>
      </c>
      <c r="M125">
        <v>12</v>
      </c>
      <c r="N125">
        <v>17.399999999999999</v>
      </c>
      <c r="O125">
        <v>14.5</v>
      </c>
      <c r="P125">
        <v>0</v>
      </c>
      <c r="Q125">
        <v>2.4</v>
      </c>
      <c r="R125">
        <v>1.2</v>
      </c>
      <c r="S125">
        <v>4.5</v>
      </c>
      <c r="T125">
        <v>23</v>
      </c>
      <c r="U125">
        <v>0</v>
      </c>
      <c r="V125">
        <v>0.1</v>
      </c>
      <c r="W125">
        <v>0.1</v>
      </c>
      <c r="X125">
        <v>5.1999999999999998E-2</v>
      </c>
      <c r="Y125">
        <v>-1.2</v>
      </c>
      <c r="Z125">
        <v>0.8</v>
      </c>
      <c r="AA125">
        <v>-0.5</v>
      </c>
      <c r="AB125">
        <v>0</v>
      </c>
      <c r="AC125" t="s">
        <v>33</v>
      </c>
    </row>
    <row r="126" spans="1:29" x14ac:dyDescent="0.3">
      <c r="A126">
        <v>125</v>
      </c>
      <c r="B126" t="s">
        <v>184</v>
      </c>
      <c r="C126">
        <v>22</v>
      </c>
      <c r="D126" t="s">
        <v>49</v>
      </c>
      <c r="E126" t="s">
        <v>41</v>
      </c>
      <c r="F126">
        <v>9</v>
      </c>
      <c r="G126">
        <v>0</v>
      </c>
      <c r="H126">
        <v>88</v>
      </c>
      <c r="I126">
        <v>9.8000000000000007</v>
      </c>
      <c r="J126">
        <v>0.57399999999999995</v>
      </c>
      <c r="K126">
        <v>0.4</v>
      </c>
      <c r="L126">
        <v>0.23300000000000001</v>
      </c>
      <c r="M126">
        <v>5</v>
      </c>
      <c r="N126">
        <v>6.1</v>
      </c>
      <c r="O126">
        <v>5.6</v>
      </c>
      <c r="P126">
        <v>3.5</v>
      </c>
      <c r="Q126">
        <v>1.1000000000000001</v>
      </c>
      <c r="R126">
        <v>1</v>
      </c>
      <c r="S126">
        <v>13.1</v>
      </c>
      <c r="T126">
        <v>18.7</v>
      </c>
      <c r="U126">
        <v>0</v>
      </c>
      <c r="V126">
        <v>0</v>
      </c>
      <c r="W126">
        <v>0.1</v>
      </c>
      <c r="X126">
        <v>3.6999999999999998E-2</v>
      </c>
      <c r="Y126">
        <v>-1.3</v>
      </c>
      <c r="Z126">
        <v>-0.7</v>
      </c>
      <c r="AA126">
        <v>-2</v>
      </c>
      <c r="AB126">
        <v>0</v>
      </c>
      <c r="AC126" t="s">
        <v>33</v>
      </c>
    </row>
    <row r="127" spans="1:29" x14ac:dyDescent="0.3">
      <c r="A127">
        <v>126</v>
      </c>
      <c r="B127" t="s">
        <v>146</v>
      </c>
      <c r="C127">
        <v>28</v>
      </c>
      <c r="D127" t="s">
        <v>82</v>
      </c>
      <c r="E127" t="s">
        <v>52</v>
      </c>
      <c r="F127">
        <v>4</v>
      </c>
      <c r="G127">
        <v>0</v>
      </c>
      <c r="H127">
        <v>84</v>
      </c>
      <c r="I127">
        <v>13.9</v>
      </c>
      <c r="J127">
        <v>0.76300000000000001</v>
      </c>
      <c r="K127">
        <v>0.78900000000000003</v>
      </c>
      <c r="L127">
        <v>0</v>
      </c>
      <c r="M127">
        <v>5.3</v>
      </c>
      <c r="N127">
        <v>13.7</v>
      </c>
      <c r="O127">
        <v>9.1999999999999993</v>
      </c>
      <c r="P127">
        <v>7.6</v>
      </c>
      <c r="Q127">
        <v>1.9</v>
      </c>
      <c r="R127">
        <v>2.7</v>
      </c>
      <c r="S127">
        <v>17.399999999999999</v>
      </c>
      <c r="T127">
        <v>12.7</v>
      </c>
      <c r="U127">
        <v>0.1</v>
      </c>
      <c r="V127">
        <v>-0.1</v>
      </c>
      <c r="W127">
        <v>0</v>
      </c>
      <c r="X127">
        <v>0.01</v>
      </c>
      <c r="Y127">
        <v>0.5</v>
      </c>
      <c r="Z127">
        <v>1.6</v>
      </c>
      <c r="AA127">
        <v>2</v>
      </c>
      <c r="AB127">
        <v>0.1</v>
      </c>
      <c r="AC127" t="s">
        <v>33</v>
      </c>
    </row>
    <row r="128" spans="1:29" x14ac:dyDescent="0.3">
      <c r="A128">
        <v>127</v>
      </c>
      <c r="B128" t="s">
        <v>211</v>
      </c>
      <c r="C128">
        <v>27</v>
      </c>
      <c r="D128" t="s">
        <v>45</v>
      </c>
      <c r="E128" t="s">
        <v>41</v>
      </c>
      <c r="F128">
        <v>11</v>
      </c>
      <c r="G128">
        <v>0</v>
      </c>
      <c r="H128">
        <v>83</v>
      </c>
      <c r="I128">
        <v>8.1</v>
      </c>
      <c r="J128">
        <v>0.59699999999999998</v>
      </c>
      <c r="K128">
        <v>0.75</v>
      </c>
      <c r="L128">
        <v>0.2</v>
      </c>
      <c r="M128">
        <v>0</v>
      </c>
      <c r="N128">
        <v>5.7</v>
      </c>
      <c r="O128">
        <v>2.8</v>
      </c>
      <c r="P128">
        <v>13.7</v>
      </c>
      <c r="Q128">
        <v>0.6</v>
      </c>
      <c r="R128">
        <v>0</v>
      </c>
      <c r="S128">
        <v>15.5</v>
      </c>
      <c r="T128">
        <v>13.5</v>
      </c>
      <c r="U128">
        <v>0.1</v>
      </c>
      <c r="V128">
        <v>0</v>
      </c>
      <c r="W128">
        <v>0.1</v>
      </c>
      <c r="X128">
        <v>4.3999999999999997E-2</v>
      </c>
      <c r="Y128">
        <v>-0.5</v>
      </c>
      <c r="Z128">
        <v>-0.2</v>
      </c>
      <c r="AA128">
        <v>-0.7</v>
      </c>
      <c r="AB128">
        <v>0</v>
      </c>
      <c r="AC128" t="s">
        <v>33</v>
      </c>
    </row>
    <row r="129" spans="1:29" x14ac:dyDescent="0.3">
      <c r="A129">
        <v>128</v>
      </c>
      <c r="B129" t="s">
        <v>234</v>
      </c>
      <c r="C129">
        <v>30</v>
      </c>
      <c r="D129" t="s">
        <v>43</v>
      </c>
      <c r="E129" t="s">
        <v>41</v>
      </c>
      <c r="F129">
        <v>5</v>
      </c>
      <c r="G129">
        <v>0</v>
      </c>
      <c r="H129">
        <v>83</v>
      </c>
      <c r="I129">
        <v>4.5999999999999996</v>
      </c>
      <c r="J129">
        <v>0.438</v>
      </c>
      <c r="K129">
        <v>0.75</v>
      </c>
      <c r="L129">
        <v>0</v>
      </c>
      <c r="M129">
        <v>1.3</v>
      </c>
      <c r="N129">
        <v>6.2</v>
      </c>
      <c r="O129">
        <v>3.5</v>
      </c>
      <c r="P129">
        <v>5.0999999999999996</v>
      </c>
      <c r="Q129">
        <v>1.9</v>
      </c>
      <c r="R129">
        <v>1.2</v>
      </c>
      <c r="S129">
        <v>0</v>
      </c>
      <c r="T129">
        <v>4.4000000000000004</v>
      </c>
      <c r="U129">
        <v>0</v>
      </c>
      <c r="V129">
        <v>0</v>
      </c>
      <c r="W129">
        <v>0</v>
      </c>
      <c r="X129">
        <v>2.8000000000000001E-2</v>
      </c>
      <c r="Y129">
        <v>-5.8</v>
      </c>
      <c r="Z129">
        <v>2.7</v>
      </c>
      <c r="AA129">
        <v>-3.1</v>
      </c>
      <c r="AB129">
        <v>0</v>
      </c>
      <c r="AC129" t="s">
        <v>33</v>
      </c>
    </row>
    <row r="130" spans="1:29" x14ac:dyDescent="0.3">
      <c r="A130">
        <v>129</v>
      </c>
      <c r="B130" t="s">
        <v>77</v>
      </c>
      <c r="C130">
        <v>25</v>
      </c>
      <c r="D130" t="s">
        <v>78</v>
      </c>
      <c r="E130" t="s">
        <v>36</v>
      </c>
      <c r="F130">
        <v>3</v>
      </c>
      <c r="G130">
        <v>3</v>
      </c>
      <c r="H130">
        <v>82</v>
      </c>
      <c r="I130">
        <v>15.2</v>
      </c>
      <c r="J130">
        <v>0.47499999999999998</v>
      </c>
      <c r="K130">
        <v>0.30199999999999999</v>
      </c>
      <c r="L130">
        <v>0.20799999999999999</v>
      </c>
      <c r="M130">
        <v>1.3</v>
      </c>
      <c r="N130">
        <v>6.2</v>
      </c>
      <c r="O130">
        <v>3.9</v>
      </c>
      <c r="P130">
        <v>38</v>
      </c>
      <c r="Q130">
        <v>1.2</v>
      </c>
      <c r="R130">
        <v>2.2000000000000002</v>
      </c>
      <c r="S130">
        <v>9.4</v>
      </c>
      <c r="T130">
        <v>32.5</v>
      </c>
      <c r="U130">
        <v>-0.1</v>
      </c>
      <c r="V130">
        <v>0</v>
      </c>
      <c r="W130">
        <v>-0.1</v>
      </c>
      <c r="X130">
        <v>-4.2000000000000003E-2</v>
      </c>
      <c r="Y130">
        <v>4.7</v>
      </c>
      <c r="Z130">
        <v>-0.2</v>
      </c>
      <c r="AA130">
        <v>4.5</v>
      </c>
      <c r="AB130">
        <v>0.1</v>
      </c>
      <c r="AC130" t="s">
        <v>33</v>
      </c>
    </row>
    <row r="131" spans="1:29" x14ac:dyDescent="0.3">
      <c r="A131">
        <v>130</v>
      </c>
      <c r="B131" t="s">
        <v>185</v>
      </c>
      <c r="C131">
        <v>24</v>
      </c>
      <c r="D131" t="s">
        <v>61</v>
      </c>
      <c r="E131" t="s">
        <v>50</v>
      </c>
      <c r="F131">
        <v>9</v>
      </c>
      <c r="G131">
        <v>3</v>
      </c>
      <c r="H131">
        <v>80</v>
      </c>
      <c r="I131">
        <v>21.5</v>
      </c>
      <c r="J131">
        <v>0.78</v>
      </c>
      <c r="K131">
        <v>0</v>
      </c>
      <c r="L131">
        <v>0.72199999999999998</v>
      </c>
      <c r="M131">
        <v>12.2</v>
      </c>
      <c r="N131">
        <v>18</v>
      </c>
      <c r="O131">
        <v>14.9</v>
      </c>
      <c r="P131">
        <v>4.4000000000000004</v>
      </c>
      <c r="Q131">
        <v>1.9</v>
      </c>
      <c r="R131">
        <v>2.2999999999999998</v>
      </c>
      <c r="S131">
        <v>4</v>
      </c>
      <c r="T131">
        <v>13.6</v>
      </c>
      <c r="U131">
        <v>0.3</v>
      </c>
      <c r="V131">
        <v>0.1</v>
      </c>
      <c r="W131">
        <v>0.4</v>
      </c>
      <c r="X131">
        <v>0.23300000000000001</v>
      </c>
      <c r="Y131">
        <v>1.6</v>
      </c>
      <c r="Z131">
        <v>1.3</v>
      </c>
      <c r="AA131">
        <v>2.9</v>
      </c>
      <c r="AB131">
        <v>0.1</v>
      </c>
      <c r="AC131" t="s">
        <v>33</v>
      </c>
    </row>
    <row r="132" spans="1:29" x14ac:dyDescent="0.3">
      <c r="A132">
        <v>131</v>
      </c>
      <c r="B132" t="s">
        <v>177</v>
      </c>
      <c r="C132">
        <v>28</v>
      </c>
      <c r="D132" t="s">
        <v>78</v>
      </c>
      <c r="E132" t="s">
        <v>41</v>
      </c>
      <c r="F132">
        <v>4</v>
      </c>
      <c r="G132">
        <v>0</v>
      </c>
      <c r="H132">
        <v>80</v>
      </c>
      <c r="I132">
        <v>8.3000000000000007</v>
      </c>
      <c r="J132">
        <v>0.5</v>
      </c>
      <c r="K132">
        <v>0.5</v>
      </c>
      <c r="L132">
        <v>0</v>
      </c>
      <c r="M132">
        <v>2.8</v>
      </c>
      <c r="N132">
        <v>15.3</v>
      </c>
      <c r="O132">
        <v>9.3000000000000007</v>
      </c>
      <c r="P132">
        <v>15.4</v>
      </c>
      <c r="Q132">
        <v>2.4</v>
      </c>
      <c r="R132">
        <v>1.1000000000000001</v>
      </c>
      <c r="S132">
        <v>25</v>
      </c>
      <c r="T132">
        <v>12.5</v>
      </c>
      <c r="U132">
        <v>-0.1</v>
      </c>
      <c r="V132">
        <v>0</v>
      </c>
      <c r="W132">
        <v>0</v>
      </c>
      <c r="X132">
        <v>-2.4E-2</v>
      </c>
      <c r="Y132">
        <v>-2.2000000000000002</v>
      </c>
      <c r="Z132">
        <v>1.6</v>
      </c>
      <c r="AA132">
        <v>-0.6</v>
      </c>
      <c r="AB132">
        <v>0</v>
      </c>
      <c r="AC132" t="s">
        <v>33</v>
      </c>
    </row>
    <row r="133" spans="1:29" x14ac:dyDescent="0.3">
      <c r="A133">
        <v>132</v>
      </c>
      <c r="B133" t="s">
        <v>130</v>
      </c>
      <c r="C133">
        <v>21</v>
      </c>
      <c r="D133" t="s">
        <v>82</v>
      </c>
      <c r="E133" t="s">
        <v>28</v>
      </c>
      <c r="F133">
        <v>4</v>
      </c>
      <c r="G133">
        <v>0</v>
      </c>
      <c r="H133">
        <v>75</v>
      </c>
      <c r="I133">
        <v>15.3</v>
      </c>
      <c r="J133">
        <v>0.505</v>
      </c>
      <c r="K133">
        <v>0.68600000000000005</v>
      </c>
      <c r="L133">
        <v>0.17100000000000001</v>
      </c>
      <c r="M133">
        <v>6</v>
      </c>
      <c r="N133">
        <v>20.5</v>
      </c>
      <c r="O133">
        <v>12.7</v>
      </c>
      <c r="P133">
        <v>13.7</v>
      </c>
      <c r="Q133">
        <v>2.1</v>
      </c>
      <c r="R133">
        <v>1.5</v>
      </c>
      <c r="S133">
        <v>11.7</v>
      </c>
      <c r="T133">
        <v>26.4</v>
      </c>
      <c r="U133">
        <v>0</v>
      </c>
      <c r="V133">
        <v>-0.1</v>
      </c>
      <c r="W133">
        <v>-0.1</v>
      </c>
      <c r="X133">
        <v>-0.08</v>
      </c>
      <c r="Y133">
        <v>0.9</v>
      </c>
      <c r="Z133">
        <v>-0.9</v>
      </c>
      <c r="AA133">
        <v>0</v>
      </c>
      <c r="AB133">
        <v>0</v>
      </c>
      <c r="AC133" t="s">
        <v>33</v>
      </c>
    </row>
    <row r="134" spans="1:29" x14ac:dyDescent="0.3">
      <c r="A134">
        <v>133</v>
      </c>
      <c r="B134" t="s">
        <v>149</v>
      </c>
      <c r="C134">
        <v>34</v>
      </c>
      <c r="D134" t="s">
        <v>32</v>
      </c>
      <c r="E134" t="s">
        <v>36</v>
      </c>
      <c r="F134">
        <v>3</v>
      </c>
      <c r="G134">
        <v>3</v>
      </c>
      <c r="H134">
        <v>75</v>
      </c>
      <c r="I134">
        <v>6.7</v>
      </c>
      <c r="J134">
        <v>0.34899999999999998</v>
      </c>
      <c r="K134">
        <v>0.59299999999999997</v>
      </c>
      <c r="L134">
        <v>0.25900000000000001</v>
      </c>
      <c r="M134">
        <v>1.4</v>
      </c>
      <c r="N134">
        <v>11.5</v>
      </c>
      <c r="O134">
        <v>6.1</v>
      </c>
      <c r="P134">
        <v>25.5</v>
      </c>
      <c r="Q134">
        <v>1.3</v>
      </c>
      <c r="R134">
        <v>2.6</v>
      </c>
      <c r="S134">
        <v>9.1</v>
      </c>
      <c r="T134">
        <v>19.5</v>
      </c>
      <c r="U134">
        <v>-0.1</v>
      </c>
      <c r="V134">
        <v>0</v>
      </c>
      <c r="W134">
        <v>-0.1</v>
      </c>
      <c r="X134">
        <v>-5.8000000000000003E-2</v>
      </c>
      <c r="Y134">
        <v>-4.8</v>
      </c>
      <c r="Z134">
        <v>-2</v>
      </c>
      <c r="AA134">
        <v>-6.8</v>
      </c>
      <c r="AB134">
        <v>-0.1</v>
      </c>
      <c r="AC134" t="s">
        <v>33</v>
      </c>
    </row>
    <row r="135" spans="1:29" x14ac:dyDescent="0.3">
      <c r="A135">
        <v>134</v>
      </c>
      <c r="B135" t="s">
        <v>170</v>
      </c>
      <c r="C135">
        <v>36</v>
      </c>
      <c r="D135" t="s">
        <v>32</v>
      </c>
      <c r="E135" t="s">
        <v>50</v>
      </c>
      <c r="F135">
        <v>5</v>
      </c>
      <c r="G135">
        <v>4</v>
      </c>
      <c r="H135">
        <v>74</v>
      </c>
      <c r="I135">
        <v>8.8000000000000007</v>
      </c>
      <c r="J135">
        <v>0.51700000000000002</v>
      </c>
      <c r="K135">
        <v>0.68200000000000005</v>
      </c>
      <c r="L135">
        <v>0.22700000000000001</v>
      </c>
      <c r="M135">
        <v>4.4000000000000004</v>
      </c>
      <c r="N135">
        <v>8.3000000000000007</v>
      </c>
      <c r="O135">
        <v>6.2</v>
      </c>
      <c r="P135">
        <v>7.7</v>
      </c>
      <c r="Q135">
        <v>0.7</v>
      </c>
      <c r="R135">
        <v>6.5</v>
      </c>
      <c r="S135">
        <v>14.2</v>
      </c>
      <c r="T135">
        <v>16.899999999999999</v>
      </c>
      <c r="U135">
        <v>0</v>
      </c>
      <c r="V135">
        <v>0</v>
      </c>
      <c r="W135">
        <v>0</v>
      </c>
      <c r="X135">
        <v>0.01</v>
      </c>
      <c r="Y135">
        <v>-3.8</v>
      </c>
      <c r="Z135">
        <v>0.2</v>
      </c>
      <c r="AA135">
        <v>-3.6</v>
      </c>
      <c r="AB135">
        <v>0</v>
      </c>
      <c r="AC135" t="s">
        <v>33</v>
      </c>
    </row>
    <row r="136" spans="1:29" x14ac:dyDescent="0.3">
      <c r="A136">
        <v>135</v>
      </c>
      <c r="B136" t="s">
        <v>171</v>
      </c>
      <c r="C136">
        <v>20</v>
      </c>
      <c r="D136" t="s">
        <v>82</v>
      </c>
      <c r="E136" t="s">
        <v>50</v>
      </c>
      <c r="F136">
        <v>4</v>
      </c>
      <c r="G136">
        <v>4</v>
      </c>
      <c r="H136">
        <v>73</v>
      </c>
      <c r="I136">
        <v>11.9</v>
      </c>
      <c r="J136">
        <v>0.52800000000000002</v>
      </c>
      <c r="K136">
        <v>0.61099999999999999</v>
      </c>
      <c r="L136">
        <v>0</v>
      </c>
      <c r="M136">
        <v>6.1</v>
      </c>
      <c r="N136">
        <v>26.3</v>
      </c>
      <c r="O136">
        <v>15.5</v>
      </c>
      <c r="P136">
        <v>8.5</v>
      </c>
      <c r="Q136">
        <v>0.7</v>
      </c>
      <c r="R136">
        <v>3.1</v>
      </c>
      <c r="S136">
        <v>10</v>
      </c>
      <c r="T136">
        <v>12.7</v>
      </c>
      <c r="U136">
        <v>0</v>
      </c>
      <c r="V136">
        <v>-0.1</v>
      </c>
      <c r="W136">
        <v>-0.1</v>
      </c>
      <c r="X136">
        <v>-4.2999999999999997E-2</v>
      </c>
      <c r="Y136">
        <v>-0.4</v>
      </c>
      <c r="Z136">
        <v>-0.5</v>
      </c>
      <c r="AA136">
        <v>-0.8</v>
      </c>
      <c r="AB136">
        <v>0</v>
      </c>
      <c r="AC136" t="s">
        <v>33</v>
      </c>
    </row>
    <row r="137" spans="1:29" x14ac:dyDescent="0.3">
      <c r="A137">
        <v>136</v>
      </c>
      <c r="B137" t="s">
        <v>205</v>
      </c>
      <c r="C137">
        <v>22</v>
      </c>
      <c r="D137" t="s">
        <v>61</v>
      </c>
      <c r="E137" t="s">
        <v>28</v>
      </c>
      <c r="F137">
        <v>10</v>
      </c>
      <c r="G137">
        <v>0</v>
      </c>
      <c r="H137">
        <v>72</v>
      </c>
      <c r="I137">
        <v>12.7</v>
      </c>
      <c r="J137">
        <v>0.66200000000000003</v>
      </c>
      <c r="K137">
        <v>0.58799999999999997</v>
      </c>
      <c r="L137">
        <v>0.35299999999999998</v>
      </c>
      <c r="M137">
        <v>4.5</v>
      </c>
      <c r="N137">
        <v>15</v>
      </c>
      <c r="O137">
        <v>9.5</v>
      </c>
      <c r="P137">
        <v>17.3</v>
      </c>
      <c r="Q137">
        <v>2.1</v>
      </c>
      <c r="R137">
        <v>1.3</v>
      </c>
      <c r="S137">
        <v>23.4</v>
      </c>
      <c r="T137">
        <v>15.7</v>
      </c>
      <c r="U137">
        <v>0.1</v>
      </c>
      <c r="V137">
        <v>0.1</v>
      </c>
      <c r="W137">
        <v>0.1</v>
      </c>
      <c r="X137">
        <v>9.7000000000000003E-2</v>
      </c>
      <c r="Y137">
        <v>-1.6</v>
      </c>
      <c r="Z137">
        <v>2</v>
      </c>
      <c r="AA137">
        <v>0.4</v>
      </c>
      <c r="AB137">
        <v>0</v>
      </c>
      <c r="AC137" t="s">
        <v>33</v>
      </c>
    </row>
    <row r="138" spans="1:29" x14ac:dyDescent="0.3">
      <c r="A138">
        <v>137</v>
      </c>
      <c r="B138" t="s">
        <v>188</v>
      </c>
      <c r="C138">
        <v>22</v>
      </c>
      <c r="D138" t="s">
        <v>35</v>
      </c>
      <c r="E138" t="s">
        <v>41</v>
      </c>
      <c r="F138">
        <v>10</v>
      </c>
      <c r="G138">
        <v>0</v>
      </c>
      <c r="H138">
        <v>71</v>
      </c>
      <c r="I138">
        <v>14.9</v>
      </c>
      <c r="J138">
        <v>0.58699999999999997</v>
      </c>
      <c r="K138">
        <v>0.38700000000000001</v>
      </c>
      <c r="L138">
        <v>0.161</v>
      </c>
      <c r="M138">
        <v>4.5</v>
      </c>
      <c r="N138">
        <v>7.6</v>
      </c>
      <c r="O138">
        <v>6</v>
      </c>
      <c r="P138">
        <v>10.6</v>
      </c>
      <c r="Q138">
        <v>1.4</v>
      </c>
      <c r="R138">
        <v>0</v>
      </c>
      <c r="S138">
        <v>8.3000000000000007</v>
      </c>
      <c r="T138">
        <v>21.5</v>
      </c>
      <c r="U138">
        <v>0.1</v>
      </c>
      <c r="V138">
        <v>0.1</v>
      </c>
      <c r="W138">
        <v>0.2</v>
      </c>
      <c r="X138">
        <v>0.126</v>
      </c>
      <c r="Y138">
        <v>-0.2</v>
      </c>
      <c r="Z138">
        <v>0.2</v>
      </c>
      <c r="AA138">
        <v>-0.1</v>
      </c>
      <c r="AB138">
        <v>0</v>
      </c>
      <c r="AC138" t="s">
        <v>33</v>
      </c>
    </row>
    <row r="139" spans="1:29" x14ac:dyDescent="0.3">
      <c r="A139">
        <v>138</v>
      </c>
      <c r="B139" t="s">
        <v>190</v>
      </c>
      <c r="C139">
        <v>27</v>
      </c>
      <c r="D139" t="s">
        <v>43</v>
      </c>
      <c r="E139" t="s">
        <v>28</v>
      </c>
      <c r="F139">
        <v>5</v>
      </c>
      <c r="G139">
        <v>0</v>
      </c>
      <c r="H139">
        <v>69</v>
      </c>
      <c r="I139">
        <v>12.3</v>
      </c>
      <c r="J139">
        <v>0.63400000000000001</v>
      </c>
      <c r="K139">
        <v>0.33300000000000002</v>
      </c>
      <c r="L139">
        <v>0.41699999999999998</v>
      </c>
      <c r="M139">
        <v>7.8</v>
      </c>
      <c r="N139">
        <v>9.4</v>
      </c>
      <c r="O139">
        <v>8.5</v>
      </c>
      <c r="P139">
        <v>4.5</v>
      </c>
      <c r="Q139">
        <v>1.5</v>
      </c>
      <c r="R139">
        <v>1.5</v>
      </c>
      <c r="S139">
        <v>12.3</v>
      </c>
      <c r="T139">
        <v>10.7</v>
      </c>
      <c r="U139">
        <v>0.1</v>
      </c>
      <c r="V139">
        <v>0</v>
      </c>
      <c r="W139">
        <v>0.1</v>
      </c>
      <c r="X139">
        <v>8.1000000000000003E-2</v>
      </c>
      <c r="Y139">
        <v>-1.1000000000000001</v>
      </c>
      <c r="Z139">
        <v>1.2</v>
      </c>
      <c r="AA139">
        <v>0.1</v>
      </c>
      <c r="AB139">
        <v>0</v>
      </c>
      <c r="AC139" t="s">
        <v>33</v>
      </c>
    </row>
    <row r="140" spans="1:29" x14ac:dyDescent="0.3">
      <c r="A140">
        <v>139</v>
      </c>
      <c r="B140" t="s">
        <v>199</v>
      </c>
      <c r="C140">
        <v>28</v>
      </c>
      <c r="D140" t="s">
        <v>78</v>
      </c>
      <c r="E140" t="s">
        <v>41</v>
      </c>
      <c r="F140">
        <v>4</v>
      </c>
      <c r="G140">
        <v>0</v>
      </c>
      <c r="H140">
        <v>69</v>
      </c>
      <c r="I140">
        <v>8.3000000000000007</v>
      </c>
      <c r="J140">
        <v>0.51100000000000001</v>
      </c>
      <c r="K140">
        <v>0.66700000000000004</v>
      </c>
      <c r="L140">
        <v>0.44400000000000001</v>
      </c>
      <c r="M140">
        <v>4.8</v>
      </c>
      <c r="N140">
        <v>14.8</v>
      </c>
      <c r="O140">
        <v>10</v>
      </c>
      <c r="P140">
        <v>12.3</v>
      </c>
      <c r="Q140">
        <v>1.4</v>
      </c>
      <c r="R140">
        <v>2.6</v>
      </c>
      <c r="S140">
        <v>15.7</v>
      </c>
      <c r="T140">
        <v>7.7</v>
      </c>
      <c r="U140">
        <v>0</v>
      </c>
      <c r="V140">
        <v>0</v>
      </c>
      <c r="W140">
        <v>0.1</v>
      </c>
      <c r="X140">
        <v>4.7E-2</v>
      </c>
      <c r="Y140">
        <v>-1.9</v>
      </c>
      <c r="Z140">
        <v>2.8</v>
      </c>
      <c r="AA140">
        <v>0.9</v>
      </c>
      <c r="AB140">
        <v>0.1</v>
      </c>
      <c r="AC140" t="s">
        <v>33</v>
      </c>
    </row>
    <row r="141" spans="1:29" x14ac:dyDescent="0.3">
      <c r="A141">
        <v>140</v>
      </c>
      <c r="B141" t="s">
        <v>179</v>
      </c>
      <c r="C141">
        <v>28</v>
      </c>
      <c r="D141" t="s">
        <v>61</v>
      </c>
      <c r="E141" t="s">
        <v>36</v>
      </c>
      <c r="F141">
        <v>8</v>
      </c>
      <c r="G141">
        <v>0</v>
      </c>
      <c r="H141">
        <v>63</v>
      </c>
      <c r="I141">
        <v>19.399999999999999</v>
      </c>
      <c r="J141">
        <v>0.68400000000000005</v>
      </c>
      <c r="K141">
        <v>0.12</v>
      </c>
      <c r="L141">
        <v>0.12</v>
      </c>
      <c r="M141">
        <v>8.6</v>
      </c>
      <c r="N141">
        <v>11.4</v>
      </c>
      <c r="O141">
        <v>9.9</v>
      </c>
      <c r="P141">
        <v>18.600000000000001</v>
      </c>
      <c r="Q141">
        <v>2.4</v>
      </c>
      <c r="R141">
        <v>0</v>
      </c>
      <c r="S141">
        <v>18.600000000000001</v>
      </c>
      <c r="T141">
        <v>22.6</v>
      </c>
      <c r="U141">
        <v>0.1</v>
      </c>
      <c r="V141">
        <v>0.1</v>
      </c>
      <c r="W141">
        <v>0.2</v>
      </c>
      <c r="X141">
        <v>0.13100000000000001</v>
      </c>
      <c r="Y141">
        <v>-0.2</v>
      </c>
      <c r="Z141">
        <v>2</v>
      </c>
      <c r="AA141">
        <v>1.8</v>
      </c>
      <c r="AB141">
        <v>0.1</v>
      </c>
      <c r="AC141" t="s">
        <v>33</v>
      </c>
    </row>
    <row r="142" spans="1:29" x14ac:dyDescent="0.3">
      <c r="A142">
        <v>141</v>
      </c>
      <c r="B142" t="s">
        <v>242</v>
      </c>
      <c r="C142">
        <v>30</v>
      </c>
      <c r="D142" t="s">
        <v>32</v>
      </c>
      <c r="E142" t="s">
        <v>52</v>
      </c>
      <c r="F142">
        <v>5</v>
      </c>
      <c r="G142">
        <v>2</v>
      </c>
      <c r="H142">
        <v>61</v>
      </c>
      <c r="I142">
        <v>1.6</v>
      </c>
      <c r="J142">
        <v>0.3</v>
      </c>
      <c r="K142">
        <v>0.9</v>
      </c>
      <c r="L142">
        <v>0</v>
      </c>
      <c r="M142">
        <v>0</v>
      </c>
      <c r="N142">
        <v>10.1</v>
      </c>
      <c r="O142">
        <v>4.7</v>
      </c>
      <c r="P142">
        <v>16.8</v>
      </c>
      <c r="Q142">
        <v>1.6</v>
      </c>
      <c r="R142">
        <v>1.6</v>
      </c>
      <c r="S142">
        <v>33.299999999999997</v>
      </c>
      <c r="T142">
        <v>10.9</v>
      </c>
      <c r="U142">
        <v>-0.2</v>
      </c>
      <c r="V142">
        <v>0</v>
      </c>
      <c r="W142">
        <v>-0.1</v>
      </c>
      <c r="X142">
        <v>-0.11</v>
      </c>
      <c r="Y142">
        <v>-6.4</v>
      </c>
      <c r="Z142">
        <v>-0.4</v>
      </c>
      <c r="AA142">
        <v>-6.8</v>
      </c>
      <c r="AB142">
        <v>-0.1</v>
      </c>
      <c r="AC142" t="s">
        <v>33</v>
      </c>
    </row>
    <row r="143" spans="1:29" x14ac:dyDescent="0.3">
      <c r="A143">
        <v>142</v>
      </c>
      <c r="B143" t="s">
        <v>235</v>
      </c>
      <c r="C143">
        <v>25</v>
      </c>
      <c r="D143" t="s">
        <v>38</v>
      </c>
      <c r="E143" t="s">
        <v>28</v>
      </c>
      <c r="F143">
        <v>5</v>
      </c>
      <c r="G143">
        <v>0</v>
      </c>
      <c r="H143">
        <v>60</v>
      </c>
      <c r="I143">
        <v>8.9</v>
      </c>
      <c r="J143">
        <v>0.45100000000000001</v>
      </c>
      <c r="K143">
        <v>0.16700000000000001</v>
      </c>
      <c r="L143">
        <v>0.66700000000000004</v>
      </c>
      <c r="M143">
        <v>7.9</v>
      </c>
      <c r="N143">
        <v>28.3</v>
      </c>
      <c r="O143">
        <v>18.399999999999999</v>
      </c>
      <c r="P143">
        <v>12.1</v>
      </c>
      <c r="Q143">
        <v>2.6</v>
      </c>
      <c r="R143">
        <v>1.6</v>
      </c>
      <c r="S143">
        <v>27.9</v>
      </c>
      <c r="T143">
        <v>8.4</v>
      </c>
      <c r="U143">
        <v>0</v>
      </c>
      <c r="V143">
        <v>0.1</v>
      </c>
      <c r="W143">
        <v>0.1</v>
      </c>
      <c r="X143">
        <v>6.9000000000000006E-2</v>
      </c>
      <c r="Y143">
        <v>-4.2</v>
      </c>
      <c r="Z143">
        <v>3.4</v>
      </c>
      <c r="AA143">
        <v>-0.7</v>
      </c>
      <c r="AB143">
        <v>0</v>
      </c>
      <c r="AC143" t="s">
        <v>33</v>
      </c>
    </row>
    <row r="144" spans="1:29" x14ac:dyDescent="0.3">
      <c r="A144">
        <v>143</v>
      </c>
      <c r="B144" t="s">
        <v>182</v>
      </c>
      <c r="C144">
        <v>30</v>
      </c>
      <c r="D144" t="s">
        <v>82</v>
      </c>
      <c r="E144" t="s">
        <v>52</v>
      </c>
      <c r="F144">
        <v>4</v>
      </c>
      <c r="G144">
        <v>0</v>
      </c>
      <c r="H144">
        <v>59</v>
      </c>
      <c r="I144">
        <v>0.3</v>
      </c>
      <c r="J144">
        <v>0.53900000000000003</v>
      </c>
      <c r="K144">
        <v>0.85699999999999998</v>
      </c>
      <c r="L144">
        <v>0.28599999999999998</v>
      </c>
      <c r="M144">
        <v>0</v>
      </c>
      <c r="N144">
        <v>8.6999999999999993</v>
      </c>
      <c r="O144">
        <v>4</v>
      </c>
      <c r="P144">
        <v>2.5</v>
      </c>
      <c r="Q144">
        <v>0</v>
      </c>
      <c r="R144">
        <v>0</v>
      </c>
      <c r="S144">
        <v>27.6</v>
      </c>
      <c r="T144">
        <v>17.100000000000001</v>
      </c>
      <c r="U144">
        <v>-0.1</v>
      </c>
      <c r="V144">
        <v>-0.1</v>
      </c>
      <c r="W144">
        <v>-0.3</v>
      </c>
      <c r="X144">
        <v>-0.22700000000000001</v>
      </c>
      <c r="Y144">
        <v>-7.3</v>
      </c>
      <c r="Z144">
        <v>-4.3</v>
      </c>
      <c r="AA144">
        <v>-11.6</v>
      </c>
      <c r="AB144">
        <v>-0.1</v>
      </c>
      <c r="AC144" t="s">
        <v>33</v>
      </c>
    </row>
    <row r="145" spans="1:29" x14ac:dyDescent="0.3">
      <c r="A145">
        <v>144</v>
      </c>
      <c r="B145" t="s">
        <v>201</v>
      </c>
      <c r="C145">
        <v>26</v>
      </c>
      <c r="D145" t="s">
        <v>32</v>
      </c>
      <c r="E145" t="s">
        <v>50</v>
      </c>
      <c r="F145">
        <v>5</v>
      </c>
      <c r="G145">
        <v>0</v>
      </c>
      <c r="H145">
        <v>58</v>
      </c>
      <c r="I145">
        <v>13.7</v>
      </c>
      <c r="J145">
        <v>0.95599999999999996</v>
      </c>
      <c r="K145">
        <v>0</v>
      </c>
      <c r="L145">
        <v>0.5</v>
      </c>
      <c r="M145">
        <v>20.6</v>
      </c>
      <c r="N145">
        <v>19.100000000000001</v>
      </c>
      <c r="O145">
        <v>19.899999999999999</v>
      </c>
      <c r="P145">
        <v>2.4</v>
      </c>
      <c r="Q145">
        <v>0</v>
      </c>
      <c r="R145">
        <v>1.7</v>
      </c>
      <c r="S145">
        <v>40.6</v>
      </c>
      <c r="T145">
        <v>9.4</v>
      </c>
      <c r="U145">
        <v>0.1</v>
      </c>
      <c r="V145">
        <v>0</v>
      </c>
      <c r="W145">
        <v>0.1</v>
      </c>
      <c r="X145">
        <v>8.7999999999999995E-2</v>
      </c>
      <c r="Y145">
        <v>-1.6</v>
      </c>
      <c r="Z145">
        <v>-1.8</v>
      </c>
      <c r="AA145">
        <v>-3.3</v>
      </c>
      <c r="AB145">
        <v>0</v>
      </c>
      <c r="AC145" t="s">
        <v>33</v>
      </c>
    </row>
    <row r="146" spans="1:29" x14ac:dyDescent="0.3">
      <c r="A146">
        <v>145</v>
      </c>
      <c r="B146" t="s">
        <v>176</v>
      </c>
      <c r="C146">
        <v>24</v>
      </c>
      <c r="D146" t="s">
        <v>55</v>
      </c>
      <c r="E146" t="s">
        <v>41</v>
      </c>
      <c r="F146">
        <v>9</v>
      </c>
      <c r="G146">
        <v>0</v>
      </c>
      <c r="H146">
        <v>57</v>
      </c>
      <c r="I146">
        <v>22.2</v>
      </c>
      <c r="J146">
        <v>0.63500000000000001</v>
      </c>
      <c r="K146">
        <v>0.29599999999999999</v>
      </c>
      <c r="L146">
        <v>0.44400000000000001</v>
      </c>
      <c r="M146">
        <v>2.1</v>
      </c>
      <c r="N146">
        <v>18.2</v>
      </c>
      <c r="O146">
        <v>10.199999999999999</v>
      </c>
      <c r="P146">
        <v>8.9</v>
      </c>
      <c r="Q146">
        <v>3.5</v>
      </c>
      <c r="R146">
        <v>0</v>
      </c>
      <c r="S146">
        <v>8.5</v>
      </c>
      <c r="T146">
        <v>26.8</v>
      </c>
      <c r="U146">
        <v>0.2</v>
      </c>
      <c r="V146">
        <v>0.1</v>
      </c>
      <c r="W146">
        <v>0.3</v>
      </c>
      <c r="X146">
        <v>0.22800000000000001</v>
      </c>
      <c r="Y146">
        <v>0.5</v>
      </c>
      <c r="Z146">
        <v>3.5</v>
      </c>
      <c r="AA146">
        <v>4</v>
      </c>
      <c r="AB146">
        <v>0.1</v>
      </c>
      <c r="AC146" t="s">
        <v>33</v>
      </c>
    </row>
    <row r="147" spans="1:29" x14ac:dyDescent="0.3">
      <c r="A147">
        <v>146</v>
      </c>
      <c r="B147" t="s">
        <v>233</v>
      </c>
      <c r="C147">
        <v>25</v>
      </c>
      <c r="D147" t="s">
        <v>49</v>
      </c>
      <c r="E147" t="s">
        <v>41</v>
      </c>
      <c r="F147">
        <v>8</v>
      </c>
      <c r="G147">
        <v>0</v>
      </c>
      <c r="H147">
        <v>57</v>
      </c>
      <c r="I147">
        <v>1.3</v>
      </c>
      <c r="J147">
        <v>0.433</v>
      </c>
      <c r="K147">
        <v>0.6</v>
      </c>
      <c r="L147">
        <v>0</v>
      </c>
      <c r="M147">
        <v>0</v>
      </c>
      <c r="N147">
        <v>13.3</v>
      </c>
      <c r="O147">
        <v>6.7</v>
      </c>
      <c r="P147">
        <v>12.5</v>
      </c>
      <c r="Q147">
        <v>0</v>
      </c>
      <c r="R147">
        <v>1.6</v>
      </c>
      <c r="S147">
        <v>28.6</v>
      </c>
      <c r="T147">
        <v>15.9</v>
      </c>
      <c r="U147">
        <v>-0.2</v>
      </c>
      <c r="V147">
        <v>0</v>
      </c>
      <c r="W147">
        <v>-0.1</v>
      </c>
      <c r="X147">
        <v>-0.121</v>
      </c>
      <c r="Y147">
        <v>-5.4</v>
      </c>
      <c r="Z147">
        <v>-2.7</v>
      </c>
      <c r="AA147">
        <v>-8.1</v>
      </c>
      <c r="AB147">
        <v>-0.1</v>
      </c>
      <c r="AC147" t="s">
        <v>33</v>
      </c>
    </row>
    <row r="148" spans="1:29" x14ac:dyDescent="0.3">
      <c r="A148">
        <v>147</v>
      </c>
      <c r="B148" t="s">
        <v>244</v>
      </c>
      <c r="C148">
        <v>27</v>
      </c>
      <c r="D148" t="s">
        <v>69</v>
      </c>
      <c r="E148" t="s">
        <v>50</v>
      </c>
      <c r="F148">
        <v>8</v>
      </c>
      <c r="G148">
        <v>0</v>
      </c>
      <c r="H148">
        <v>54</v>
      </c>
      <c r="I148">
        <v>8.5</v>
      </c>
      <c r="J148">
        <v>0.52400000000000002</v>
      </c>
      <c r="K148">
        <v>0.2</v>
      </c>
      <c r="L148">
        <v>1.2</v>
      </c>
      <c r="M148">
        <v>16.2</v>
      </c>
      <c r="N148">
        <v>14.1</v>
      </c>
      <c r="O148">
        <v>15.1</v>
      </c>
      <c r="P148">
        <v>6.7</v>
      </c>
      <c r="Q148">
        <v>0</v>
      </c>
      <c r="R148">
        <v>1.7</v>
      </c>
      <c r="S148">
        <v>20.7</v>
      </c>
      <c r="T148">
        <v>8</v>
      </c>
      <c r="U148">
        <v>0.1</v>
      </c>
      <c r="V148">
        <v>0</v>
      </c>
      <c r="W148">
        <v>0.1</v>
      </c>
      <c r="X148">
        <v>0.09</v>
      </c>
      <c r="Y148">
        <v>-1.9</v>
      </c>
      <c r="Z148">
        <v>-1.9</v>
      </c>
      <c r="AA148">
        <v>-3.9</v>
      </c>
      <c r="AB148">
        <v>0</v>
      </c>
      <c r="AC148" t="s">
        <v>33</v>
      </c>
    </row>
    <row r="149" spans="1:29" x14ac:dyDescent="0.3">
      <c r="A149">
        <v>148</v>
      </c>
      <c r="B149" t="s">
        <v>200</v>
      </c>
      <c r="C149">
        <v>25</v>
      </c>
      <c r="D149" t="s">
        <v>57</v>
      </c>
      <c r="E149" t="s">
        <v>50</v>
      </c>
      <c r="F149">
        <v>5</v>
      </c>
      <c r="G149">
        <v>0</v>
      </c>
      <c r="H149">
        <v>53</v>
      </c>
      <c r="I149">
        <v>14.8</v>
      </c>
      <c r="J149">
        <v>0.65800000000000003</v>
      </c>
      <c r="K149">
        <v>0</v>
      </c>
      <c r="L149">
        <v>0.75</v>
      </c>
      <c r="M149">
        <v>15.7</v>
      </c>
      <c r="N149">
        <v>16.7</v>
      </c>
      <c r="O149">
        <v>16.2</v>
      </c>
      <c r="P149">
        <v>2.8</v>
      </c>
      <c r="Q149">
        <v>4.7</v>
      </c>
      <c r="R149">
        <v>4.7</v>
      </c>
      <c r="S149">
        <v>32</v>
      </c>
      <c r="T149">
        <v>12.7</v>
      </c>
      <c r="U149">
        <v>0</v>
      </c>
      <c r="V149">
        <v>0.1</v>
      </c>
      <c r="W149">
        <v>0.1</v>
      </c>
      <c r="X149">
        <v>0.12</v>
      </c>
      <c r="Y149">
        <v>-2.2000000000000002</v>
      </c>
      <c r="Z149">
        <v>4.3</v>
      </c>
      <c r="AA149">
        <v>2</v>
      </c>
      <c r="AB149">
        <v>0.1</v>
      </c>
      <c r="AC149" t="s">
        <v>33</v>
      </c>
    </row>
    <row r="150" spans="1:29" x14ac:dyDescent="0.3">
      <c r="A150">
        <v>149</v>
      </c>
      <c r="B150" t="s">
        <v>169</v>
      </c>
      <c r="C150">
        <v>23</v>
      </c>
      <c r="D150" t="s">
        <v>82</v>
      </c>
      <c r="E150" t="s">
        <v>41</v>
      </c>
      <c r="F150">
        <v>4</v>
      </c>
      <c r="G150">
        <v>0</v>
      </c>
      <c r="H150">
        <v>52</v>
      </c>
      <c r="I150">
        <v>12.9</v>
      </c>
      <c r="J150">
        <v>0.61299999999999999</v>
      </c>
      <c r="K150">
        <v>0.53300000000000003</v>
      </c>
      <c r="L150">
        <v>0.2</v>
      </c>
      <c r="M150">
        <v>4.3</v>
      </c>
      <c r="N150">
        <v>17.2</v>
      </c>
      <c r="O150">
        <v>10.3</v>
      </c>
      <c r="P150">
        <v>12.8</v>
      </c>
      <c r="Q150">
        <v>1</v>
      </c>
      <c r="R150">
        <v>0</v>
      </c>
      <c r="S150">
        <v>10.9</v>
      </c>
      <c r="T150">
        <v>16.399999999999999</v>
      </c>
      <c r="U150">
        <v>0.1</v>
      </c>
      <c r="V150">
        <v>-0.1</v>
      </c>
      <c r="W150">
        <v>0</v>
      </c>
      <c r="X150">
        <v>-2.4E-2</v>
      </c>
      <c r="Y150">
        <v>-0.9</v>
      </c>
      <c r="Z150">
        <v>0.4</v>
      </c>
      <c r="AA150">
        <v>-0.5</v>
      </c>
      <c r="AB150">
        <v>0</v>
      </c>
      <c r="AC150" t="s">
        <v>33</v>
      </c>
    </row>
    <row r="151" spans="1:29" x14ac:dyDescent="0.3">
      <c r="A151">
        <v>150</v>
      </c>
      <c r="B151" t="s">
        <v>214</v>
      </c>
      <c r="C151">
        <v>24</v>
      </c>
      <c r="D151" t="s">
        <v>43</v>
      </c>
      <c r="E151" t="s">
        <v>36</v>
      </c>
      <c r="F151">
        <v>5</v>
      </c>
      <c r="G151">
        <v>0</v>
      </c>
      <c r="H151">
        <v>51</v>
      </c>
      <c r="I151">
        <v>-4.4000000000000004</v>
      </c>
      <c r="J151">
        <v>0.34899999999999998</v>
      </c>
      <c r="K151">
        <v>0.42899999999999999</v>
      </c>
      <c r="L151">
        <v>0.28599999999999998</v>
      </c>
      <c r="M151">
        <v>6.3</v>
      </c>
      <c r="N151">
        <v>10.1</v>
      </c>
      <c r="O151">
        <v>8</v>
      </c>
      <c r="P151">
        <v>17.7</v>
      </c>
      <c r="Q151">
        <v>0</v>
      </c>
      <c r="R151">
        <v>2</v>
      </c>
      <c r="S151">
        <v>36.299999999999997</v>
      </c>
      <c r="T151">
        <v>22.2</v>
      </c>
      <c r="U151">
        <v>-0.3</v>
      </c>
      <c r="V151">
        <v>0</v>
      </c>
      <c r="W151">
        <v>-0.3</v>
      </c>
      <c r="X151">
        <v>-0.27500000000000002</v>
      </c>
      <c r="Y151">
        <v>-13.4</v>
      </c>
      <c r="Z151">
        <v>-3</v>
      </c>
      <c r="AA151">
        <v>-16.399999999999999</v>
      </c>
      <c r="AB151">
        <v>-0.2</v>
      </c>
      <c r="AC151" t="s">
        <v>33</v>
      </c>
    </row>
    <row r="152" spans="1:29" x14ac:dyDescent="0.3">
      <c r="A152">
        <v>151</v>
      </c>
      <c r="B152" t="s">
        <v>243</v>
      </c>
      <c r="C152">
        <v>32</v>
      </c>
      <c r="D152" t="s">
        <v>45</v>
      </c>
      <c r="E152" t="s">
        <v>36</v>
      </c>
      <c r="F152">
        <v>6</v>
      </c>
      <c r="G152">
        <v>0</v>
      </c>
      <c r="H152">
        <v>48</v>
      </c>
      <c r="I152">
        <v>7.7</v>
      </c>
      <c r="J152">
        <v>0.35399999999999998</v>
      </c>
      <c r="K152">
        <v>0.66700000000000004</v>
      </c>
      <c r="L152">
        <v>0.222</v>
      </c>
      <c r="M152">
        <v>2.4</v>
      </c>
      <c r="N152">
        <v>2.5</v>
      </c>
      <c r="O152">
        <v>2.4</v>
      </c>
      <c r="P152">
        <v>13.5</v>
      </c>
      <c r="Q152">
        <v>3.1</v>
      </c>
      <c r="R152">
        <v>2.1</v>
      </c>
      <c r="S152">
        <v>9.1999999999999993</v>
      </c>
      <c r="T152">
        <v>9.9</v>
      </c>
      <c r="U152">
        <v>0</v>
      </c>
      <c r="V152">
        <v>0</v>
      </c>
      <c r="W152">
        <v>0</v>
      </c>
      <c r="X152">
        <v>2.5999999999999999E-2</v>
      </c>
      <c r="Y152">
        <v>-1.8</v>
      </c>
      <c r="Z152">
        <v>2.1</v>
      </c>
      <c r="AA152">
        <v>0.3</v>
      </c>
      <c r="AB152">
        <v>0</v>
      </c>
      <c r="AC152" t="s">
        <v>33</v>
      </c>
    </row>
    <row r="153" spans="1:29" x14ac:dyDescent="0.3">
      <c r="A153">
        <v>152</v>
      </c>
      <c r="B153" t="s">
        <v>240</v>
      </c>
      <c r="C153">
        <v>22</v>
      </c>
      <c r="D153" t="s">
        <v>43</v>
      </c>
      <c r="E153" t="s">
        <v>52</v>
      </c>
      <c r="F153">
        <v>5</v>
      </c>
      <c r="G153">
        <v>0</v>
      </c>
      <c r="H153">
        <v>47</v>
      </c>
      <c r="I153">
        <v>-4.0999999999999996</v>
      </c>
      <c r="J153">
        <v>0.214</v>
      </c>
      <c r="K153">
        <v>0.71399999999999997</v>
      </c>
      <c r="L153">
        <v>0</v>
      </c>
      <c r="M153">
        <v>4.5999999999999996</v>
      </c>
      <c r="N153">
        <v>5.5</v>
      </c>
      <c r="O153">
        <v>5</v>
      </c>
      <c r="P153">
        <v>3</v>
      </c>
      <c r="Q153">
        <v>0</v>
      </c>
      <c r="R153">
        <v>2.2000000000000002</v>
      </c>
      <c r="S153">
        <v>12.5</v>
      </c>
      <c r="T153">
        <v>15.6</v>
      </c>
      <c r="U153">
        <v>-0.2</v>
      </c>
      <c r="V153">
        <v>0</v>
      </c>
      <c r="W153">
        <v>-0.2</v>
      </c>
      <c r="X153">
        <v>-0.21299999999999999</v>
      </c>
      <c r="Y153">
        <v>-9</v>
      </c>
      <c r="Z153">
        <v>-3.6</v>
      </c>
      <c r="AA153">
        <v>-12.6</v>
      </c>
      <c r="AB153">
        <v>-0.1</v>
      </c>
      <c r="AC153" t="s">
        <v>33</v>
      </c>
    </row>
    <row r="154" spans="1:29" x14ac:dyDescent="0.3">
      <c r="A154">
        <v>153</v>
      </c>
      <c r="B154" t="s">
        <v>254</v>
      </c>
      <c r="C154">
        <v>28</v>
      </c>
      <c r="D154" t="s">
        <v>59</v>
      </c>
      <c r="E154" t="s">
        <v>36</v>
      </c>
      <c r="F154">
        <v>5</v>
      </c>
      <c r="G154">
        <v>0</v>
      </c>
      <c r="H154">
        <v>42</v>
      </c>
      <c r="I154">
        <v>5.5</v>
      </c>
      <c r="J154">
        <v>0.33300000000000002</v>
      </c>
      <c r="K154">
        <v>0</v>
      </c>
      <c r="L154">
        <v>0</v>
      </c>
      <c r="M154">
        <v>8.3000000000000007</v>
      </c>
      <c r="N154">
        <v>11.4</v>
      </c>
      <c r="O154">
        <v>9.8000000000000007</v>
      </c>
      <c r="P154">
        <v>12</v>
      </c>
      <c r="Q154">
        <v>1.2</v>
      </c>
      <c r="R154">
        <v>8.1999999999999993</v>
      </c>
      <c r="S154">
        <v>25</v>
      </c>
      <c r="T154">
        <v>8.8000000000000007</v>
      </c>
      <c r="U154">
        <v>0</v>
      </c>
      <c r="V154">
        <v>0</v>
      </c>
      <c r="W154">
        <v>0</v>
      </c>
      <c r="X154">
        <v>1.7999999999999999E-2</v>
      </c>
      <c r="Y154">
        <v>-7.4</v>
      </c>
      <c r="Z154">
        <v>4.5</v>
      </c>
      <c r="AA154">
        <v>-2.9</v>
      </c>
      <c r="AB154">
        <v>0</v>
      </c>
      <c r="AC154" t="s">
        <v>33</v>
      </c>
    </row>
    <row r="155" spans="1:29" x14ac:dyDescent="0.3">
      <c r="A155">
        <v>154</v>
      </c>
      <c r="B155" t="s">
        <v>210</v>
      </c>
      <c r="C155">
        <v>23</v>
      </c>
      <c r="D155" t="s">
        <v>35</v>
      </c>
      <c r="E155" t="s">
        <v>52</v>
      </c>
      <c r="F155">
        <v>8</v>
      </c>
      <c r="G155">
        <v>0</v>
      </c>
      <c r="H155">
        <v>39</v>
      </c>
      <c r="I155">
        <v>18.600000000000001</v>
      </c>
      <c r="J155">
        <v>0.96199999999999997</v>
      </c>
      <c r="K155">
        <v>0.44400000000000001</v>
      </c>
      <c r="L155">
        <v>0.222</v>
      </c>
      <c r="M155">
        <v>5.5</v>
      </c>
      <c r="N155">
        <v>13.9</v>
      </c>
      <c r="O155">
        <v>9.6</v>
      </c>
      <c r="P155">
        <v>14.7</v>
      </c>
      <c r="Q155">
        <v>1.2</v>
      </c>
      <c r="R155">
        <v>2.6</v>
      </c>
      <c r="S155">
        <v>33.6</v>
      </c>
      <c r="T155">
        <v>16.100000000000001</v>
      </c>
      <c r="U155">
        <v>0.1</v>
      </c>
      <c r="V155">
        <v>0.1</v>
      </c>
      <c r="W155">
        <v>0.1</v>
      </c>
      <c r="X155">
        <v>0.17</v>
      </c>
      <c r="Y155">
        <v>3.8</v>
      </c>
      <c r="Z155">
        <v>3.8</v>
      </c>
      <c r="AA155">
        <v>7.6</v>
      </c>
      <c r="AB155">
        <v>0.1</v>
      </c>
      <c r="AC155" t="s">
        <v>33</v>
      </c>
    </row>
    <row r="156" spans="1:29" x14ac:dyDescent="0.3">
      <c r="A156">
        <v>155</v>
      </c>
      <c r="B156" t="s">
        <v>206</v>
      </c>
      <c r="C156">
        <v>31</v>
      </c>
      <c r="D156" t="s">
        <v>40</v>
      </c>
      <c r="E156" t="s">
        <v>41</v>
      </c>
      <c r="F156">
        <v>6</v>
      </c>
      <c r="G156">
        <v>0</v>
      </c>
      <c r="H156">
        <v>39</v>
      </c>
      <c r="I156">
        <v>16.8</v>
      </c>
      <c r="J156">
        <v>0.59299999999999997</v>
      </c>
      <c r="K156">
        <v>0.5</v>
      </c>
      <c r="L156">
        <v>0.6</v>
      </c>
      <c r="M156">
        <v>2.8</v>
      </c>
      <c r="N156">
        <v>24.2</v>
      </c>
      <c r="O156">
        <v>13.1</v>
      </c>
      <c r="P156">
        <v>6.8</v>
      </c>
      <c r="Q156">
        <v>5.0999999999999996</v>
      </c>
      <c r="R156">
        <v>0</v>
      </c>
      <c r="S156">
        <v>13.7</v>
      </c>
      <c r="T156">
        <v>16.100000000000001</v>
      </c>
      <c r="U156">
        <v>0</v>
      </c>
      <c r="V156">
        <v>0.1</v>
      </c>
      <c r="W156">
        <v>0.1</v>
      </c>
      <c r="X156">
        <v>0.16400000000000001</v>
      </c>
      <c r="Y156">
        <v>-1.9</v>
      </c>
      <c r="Z156">
        <v>4.4000000000000004</v>
      </c>
      <c r="AA156">
        <v>2.4</v>
      </c>
      <c r="AB156">
        <v>0</v>
      </c>
      <c r="AC156" t="s">
        <v>33</v>
      </c>
    </row>
    <row r="157" spans="1:29" x14ac:dyDescent="0.3">
      <c r="A157">
        <v>156</v>
      </c>
      <c r="B157" t="s">
        <v>183</v>
      </c>
      <c r="C157">
        <v>25</v>
      </c>
      <c r="D157" t="s">
        <v>61</v>
      </c>
      <c r="E157" t="s">
        <v>52</v>
      </c>
      <c r="F157">
        <v>5</v>
      </c>
      <c r="G157">
        <v>0</v>
      </c>
      <c r="H157">
        <v>38</v>
      </c>
      <c r="I157">
        <v>14.4</v>
      </c>
      <c r="J157">
        <v>0.47299999999999998</v>
      </c>
      <c r="K157">
        <v>0.3</v>
      </c>
      <c r="L157">
        <v>0.25</v>
      </c>
      <c r="M157">
        <v>8.5</v>
      </c>
      <c r="N157">
        <v>12.6</v>
      </c>
      <c r="O157">
        <v>10.5</v>
      </c>
      <c r="P157">
        <v>18.899999999999999</v>
      </c>
      <c r="Q157">
        <v>0</v>
      </c>
      <c r="R157">
        <v>2.4</v>
      </c>
      <c r="S157">
        <v>8.3000000000000007</v>
      </c>
      <c r="T157">
        <v>28.1</v>
      </c>
      <c r="U157">
        <v>0</v>
      </c>
      <c r="V157">
        <v>0</v>
      </c>
      <c r="W157">
        <v>0</v>
      </c>
      <c r="X157">
        <v>2.5999999999999999E-2</v>
      </c>
      <c r="Y157">
        <v>0.3</v>
      </c>
      <c r="Z157">
        <v>-2.5</v>
      </c>
      <c r="AA157">
        <v>-2.1</v>
      </c>
      <c r="AB157">
        <v>0</v>
      </c>
      <c r="AC157" t="s">
        <v>33</v>
      </c>
    </row>
    <row r="158" spans="1:29" x14ac:dyDescent="0.3">
      <c r="A158">
        <v>157</v>
      </c>
      <c r="B158" t="s">
        <v>173</v>
      </c>
      <c r="C158">
        <v>24</v>
      </c>
      <c r="D158" t="s">
        <v>78</v>
      </c>
      <c r="E158" t="s">
        <v>41</v>
      </c>
      <c r="F158">
        <v>3</v>
      </c>
      <c r="G158">
        <v>0</v>
      </c>
      <c r="H158">
        <v>38</v>
      </c>
      <c r="I158">
        <v>16.100000000000001</v>
      </c>
      <c r="J158">
        <v>0.88800000000000001</v>
      </c>
      <c r="K158">
        <v>1</v>
      </c>
      <c r="L158">
        <v>0.28599999999999998</v>
      </c>
      <c r="M158">
        <v>2.9</v>
      </c>
      <c r="N158">
        <v>16.100000000000001</v>
      </c>
      <c r="O158">
        <v>9.8000000000000007</v>
      </c>
      <c r="P158">
        <v>16.3</v>
      </c>
      <c r="Q158">
        <v>2.5</v>
      </c>
      <c r="R158">
        <v>2.2999999999999998</v>
      </c>
      <c r="S158">
        <v>27.6</v>
      </c>
      <c r="T158">
        <v>11.9</v>
      </c>
      <c r="U158">
        <v>0.1</v>
      </c>
      <c r="V158">
        <v>0</v>
      </c>
      <c r="W158">
        <v>0.1</v>
      </c>
      <c r="X158">
        <v>0.13100000000000001</v>
      </c>
      <c r="Y158">
        <v>3.9</v>
      </c>
      <c r="Z158">
        <v>4.5</v>
      </c>
      <c r="AA158">
        <v>8.4</v>
      </c>
      <c r="AB158">
        <v>0.1</v>
      </c>
      <c r="AC158" t="s">
        <v>33</v>
      </c>
    </row>
    <row r="159" spans="1:29" x14ac:dyDescent="0.3">
      <c r="A159">
        <v>158</v>
      </c>
      <c r="B159" t="s">
        <v>252</v>
      </c>
      <c r="C159">
        <v>36</v>
      </c>
      <c r="D159" t="s">
        <v>49</v>
      </c>
      <c r="E159" t="s">
        <v>50</v>
      </c>
      <c r="F159">
        <v>7</v>
      </c>
      <c r="G159">
        <v>0</v>
      </c>
      <c r="H159">
        <v>36</v>
      </c>
      <c r="I159">
        <v>4.4000000000000004</v>
      </c>
      <c r="J159">
        <v>0.63</v>
      </c>
      <c r="K159">
        <v>0</v>
      </c>
      <c r="L159">
        <v>1.333</v>
      </c>
      <c r="M159">
        <v>3.1</v>
      </c>
      <c r="N159">
        <v>24</v>
      </c>
      <c r="O159">
        <v>13.7</v>
      </c>
      <c r="P159">
        <v>7.8</v>
      </c>
      <c r="Q159">
        <v>0</v>
      </c>
      <c r="R159">
        <v>2.5</v>
      </c>
      <c r="S159">
        <v>29.6</v>
      </c>
      <c r="T159">
        <v>8.1</v>
      </c>
      <c r="U159">
        <v>0</v>
      </c>
      <c r="V159">
        <v>0</v>
      </c>
      <c r="W159">
        <v>0</v>
      </c>
      <c r="X159">
        <v>4.0000000000000001E-3</v>
      </c>
      <c r="Y159">
        <v>-6.8</v>
      </c>
      <c r="Z159">
        <v>1</v>
      </c>
      <c r="AA159">
        <v>-5.8</v>
      </c>
      <c r="AB159">
        <v>0</v>
      </c>
      <c r="AC159" t="s">
        <v>33</v>
      </c>
    </row>
    <row r="160" spans="1:29" x14ac:dyDescent="0.3">
      <c r="A160">
        <v>159</v>
      </c>
      <c r="B160" t="s">
        <v>221</v>
      </c>
      <c r="C160">
        <v>24</v>
      </c>
      <c r="D160" t="s">
        <v>40</v>
      </c>
      <c r="E160" t="s">
        <v>36</v>
      </c>
      <c r="F160">
        <v>6</v>
      </c>
      <c r="G160">
        <v>0</v>
      </c>
      <c r="H160">
        <v>35</v>
      </c>
      <c r="I160">
        <v>21.7</v>
      </c>
      <c r="J160">
        <v>0.5</v>
      </c>
      <c r="K160">
        <v>0.25</v>
      </c>
      <c r="L160">
        <v>0</v>
      </c>
      <c r="M160">
        <v>9.4</v>
      </c>
      <c r="N160">
        <v>10.1</v>
      </c>
      <c r="O160">
        <v>9.8000000000000007</v>
      </c>
      <c r="P160">
        <v>37.799999999999997</v>
      </c>
      <c r="Q160">
        <v>4.3</v>
      </c>
      <c r="R160">
        <v>5.8</v>
      </c>
      <c r="S160">
        <v>14.3</v>
      </c>
      <c r="T160">
        <v>17.100000000000001</v>
      </c>
      <c r="U160">
        <v>0.1</v>
      </c>
      <c r="V160">
        <v>0.1</v>
      </c>
      <c r="W160">
        <v>0.1</v>
      </c>
      <c r="X160">
        <v>0.20200000000000001</v>
      </c>
      <c r="Y160">
        <v>3</v>
      </c>
      <c r="Z160">
        <v>5.4</v>
      </c>
      <c r="AA160">
        <v>8.4</v>
      </c>
      <c r="AB160">
        <v>0.1</v>
      </c>
      <c r="AC160" t="s">
        <v>33</v>
      </c>
    </row>
    <row r="161" spans="1:29" x14ac:dyDescent="0.3">
      <c r="A161">
        <v>160</v>
      </c>
      <c r="B161" t="s">
        <v>226</v>
      </c>
      <c r="C161">
        <v>25</v>
      </c>
      <c r="D161" t="s">
        <v>45</v>
      </c>
      <c r="E161" t="s">
        <v>50</v>
      </c>
      <c r="F161">
        <v>8</v>
      </c>
      <c r="G161">
        <v>0</v>
      </c>
      <c r="H161">
        <v>34</v>
      </c>
      <c r="I161">
        <v>11.1</v>
      </c>
      <c r="J161">
        <v>0.44400000000000001</v>
      </c>
      <c r="K161">
        <v>7.0999999999999994E-2</v>
      </c>
      <c r="L161">
        <v>0.28599999999999998</v>
      </c>
      <c r="M161">
        <v>10</v>
      </c>
      <c r="N161">
        <v>20.9</v>
      </c>
      <c r="O161">
        <v>15.3</v>
      </c>
      <c r="P161">
        <v>0</v>
      </c>
      <c r="Q161">
        <v>1.5</v>
      </c>
      <c r="R161">
        <v>0</v>
      </c>
      <c r="S161">
        <v>6</v>
      </c>
      <c r="T161">
        <v>21.4</v>
      </c>
      <c r="U161">
        <v>0</v>
      </c>
      <c r="V161">
        <v>0</v>
      </c>
      <c r="W161">
        <v>0</v>
      </c>
      <c r="X161">
        <v>8.0000000000000002E-3</v>
      </c>
      <c r="Y161">
        <v>-3</v>
      </c>
      <c r="Z161">
        <v>-1.7</v>
      </c>
      <c r="AA161">
        <v>-4.7</v>
      </c>
      <c r="AB161">
        <v>0</v>
      </c>
      <c r="AC161" t="s">
        <v>33</v>
      </c>
    </row>
    <row r="162" spans="1:29" x14ac:dyDescent="0.3">
      <c r="A162">
        <v>161</v>
      </c>
      <c r="B162" t="s">
        <v>241</v>
      </c>
      <c r="C162">
        <v>24</v>
      </c>
      <c r="D162" t="s">
        <v>49</v>
      </c>
      <c r="E162" t="s">
        <v>28</v>
      </c>
      <c r="F162">
        <v>6</v>
      </c>
      <c r="G162">
        <v>0</v>
      </c>
      <c r="H162">
        <v>34</v>
      </c>
      <c r="I162">
        <v>3.8</v>
      </c>
      <c r="J162">
        <v>0.316</v>
      </c>
      <c r="K162">
        <v>0.75</v>
      </c>
      <c r="L162">
        <v>0.875</v>
      </c>
      <c r="M162">
        <v>9.8000000000000007</v>
      </c>
      <c r="N162">
        <v>12.7</v>
      </c>
      <c r="O162">
        <v>11.2</v>
      </c>
      <c r="P162">
        <v>7.7</v>
      </c>
      <c r="Q162">
        <v>1.5</v>
      </c>
      <c r="R162">
        <v>5.4</v>
      </c>
      <c r="S162">
        <v>15.3</v>
      </c>
      <c r="T162">
        <v>16.600000000000001</v>
      </c>
      <c r="U162">
        <v>-0.1</v>
      </c>
      <c r="V162">
        <v>0</v>
      </c>
      <c r="W162">
        <v>0</v>
      </c>
      <c r="X162">
        <v>-6.7000000000000004E-2</v>
      </c>
      <c r="Y162">
        <v>-5.8</v>
      </c>
      <c r="Z162">
        <v>-0.7</v>
      </c>
      <c r="AA162">
        <v>-6.5</v>
      </c>
      <c r="AB162">
        <v>0</v>
      </c>
      <c r="AC162" t="s">
        <v>33</v>
      </c>
    </row>
    <row r="163" spans="1:29" x14ac:dyDescent="0.3">
      <c r="A163">
        <v>162</v>
      </c>
      <c r="B163" t="s">
        <v>228</v>
      </c>
      <c r="C163">
        <v>19</v>
      </c>
      <c r="D163" t="s">
        <v>57</v>
      </c>
      <c r="E163" t="s">
        <v>52</v>
      </c>
      <c r="F163">
        <v>5</v>
      </c>
      <c r="G163">
        <v>0</v>
      </c>
      <c r="H163">
        <v>34</v>
      </c>
      <c r="I163">
        <v>-0.6</v>
      </c>
      <c r="J163">
        <v>0.47899999999999998</v>
      </c>
      <c r="K163">
        <v>0.6</v>
      </c>
      <c r="L163">
        <v>2</v>
      </c>
      <c r="M163">
        <v>10.5</v>
      </c>
      <c r="N163">
        <v>9.6999999999999993</v>
      </c>
      <c r="O163">
        <v>10.1</v>
      </c>
      <c r="P163">
        <v>0</v>
      </c>
      <c r="Q163">
        <v>0</v>
      </c>
      <c r="R163">
        <v>2.4</v>
      </c>
      <c r="S163">
        <v>39</v>
      </c>
      <c r="T163">
        <v>19.5</v>
      </c>
      <c r="U163">
        <v>-0.1</v>
      </c>
      <c r="V163">
        <v>0</v>
      </c>
      <c r="W163">
        <v>-0.1</v>
      </c>
      <c r="X163">
        <v>-0.14000000000000001</v>
      </c>
      <c r="Y163">
        <v>-10.1</v>
      </c>
      <c r="Z163">
        <v>-2.6</v>
      </c>
      <c r="AA163">
        <v>-12.7</v>
      </c>
      <c r="AB163">
        <v>-0.1</v>
      </c>
      <c r="AC163" t="s">
        <v>33</v>
      </c>
    </row>
    <row r="164" spans="1:29" x14ac:dyDescent="0.3">
      <c r="A164">
        <v>163</v>
      </c>
      <c r="B164" t="s">
        <v>253</v>
      </c>
      <c r="C164">
        <v>26</v>
      </c>
      <c r="D164" t="s">
        <v>38</v>
      </c>
      <c r="E164" t="s">
        <v>36</v>
      </c>
      <c r="F164">
        <v>4</v>
      </c>
      <c r="G164">
        <v>0</v>
      </c>
      <c r="H164">
        <v>31</v>
      </c>
      <c r="I164">
        <v>1.9</v>
      </c>
      <c r="J164">
        <v>0.255</v>
      </c>
      <c r="K164">
        <v>0.4</v>
      </c>
      <c r="L164">
        <v>0.4</v>
      </c>
      <c r="M164">
        <v>7.7</v>
      </c>
      <c r="N164">
        <v>11</v>
      </c>
      <c r="O164">
        <v>9.4</v>
      </c>
      <c r="P164">
        <v>9.4</v>
      </c>
      <c r="Q164">
        <v>1.7</v>
      </c>
      <c r="R164">
        <v>3.1</v>
      </c>
      <c r="S164">
        <v>14.5</v>
      </c>
      <c r="T164">
        <v>10.4</v>
      </c>
      <c r="U164">
        <v>-0.1</v>
      </c>
      <c r="V164">
        <v>0</v>
      </c>
      <c r="W164">
        <v>0</v>
      </c>
      <c r="X164">
        <v>-4.9000000000000002E-2</v>
      </c>
      <c r="Y164">
        <v>-9.1</v>
      </c>
      <c r="Z164">
        <v>0.3</v>
      </c>
      <c r="AA164">
        <v>-8.8000000000000007</v>
      </c>
      <c r="AB164">
        <v>-0.1</v>
      </c>
      <c r="AC164" t="s">
        <v>33</v>
      </c>
    </row>
    <row r="165" spans="1:29" x14ac:dyDescent="0.3">
      <c r="A165">
        <v>164</v>
      </c>
      <c r="B165" t="s">
        <v>227</v>
      </c>
      <c r="C165">
        <v>24</v>
      </c>
      <c r="D165" t="s">
        <v>38</v>
      </c>
      <c r="E165" t="s">
        <v>50</v>
      </c>
      <c r="F165">
        <v>4</v>
      </c>
      <c r="G165">
        <v>4</v>
      </c>
      <c r="H165">
        <v>31</v>
      </c>
      <c r="I165">
        <v>6.2</v>
      </c>
      <c r="J165">
        <v>0.39400000000000002</v>
      </c>
      <c r="K165">
        <v>0</v>
      </c>
      <c r="L165">
        <v>0.25</v>
      </c>
      <c r="M165">
        <v>19.2</v>
      </c>
      <c r="N165">
        <v>11</v>
      </c>
      <c r="O165">
        <v>15</v>
      </c>
      <c r="P165">
        <v>5.2</v>
      </c>
      <c r="Q165">
        <v>0</v>
      </c>
      <c r="R165">
        <v>3.1</v>
      </c>
      <c r="S165">
        <v>10.1</v>
      </c>
      <c r="T165">
        <v>14.9</v>
      </c>
      <c r="U165">
        <v>0</v>
      </c>
      <c r="V165">
        <v>0</v>
      </c>
      <c r="W165">
        <v>0</v>
      </c>
      <c r="X165">
        <v>2E-3</v>
      </c>
      <c r="Y165">
        <v>-7.7</v>
      </c>
      <c r="Z165">
        <v>-3</v>
      </c>
      <c r="AA165">
        <v>-10.7</v>
      </c>
      <c r="AB165">
        <v>-0.1</v>
      </c>
      <c r="AC165" t="s">
        <v>33</v>
      </c>
    </row>
    <row r="166" spans="1:29" x14ac:dyDescent="0.3">
      <c r="A166">
        <v>165</v>
      </c>
      <c r="B166" t="s">
        <v>158</v>
      </c>
      <c r="C166">
        <v>22</v>
      </c>
      <c r="D166" t="s">
        <v>40</v>
      </c>
      <c r="E166" t="s">
        <v>41</v>
      </c>
      <c r="F166">
        <v>4</v>
      </c>
      <c r="G166">
        <v>0</v>
      </c>
      <c r="H166">
        <v>31</v>
      </c>
      <c r="I166">
        <v>32.799999999999997</v>
      </c>
      <c r="J166">
        <v>0.68</v>
      </c>
      <c r="K166">
        <v>0.6</v>
      </c>
      <c r="L166">
        <v>0.4</v>
      </c>
      <c r="M166">
        <v>10.6</v>
      </c>
      <c r="N166">
        <v>15.2</v>
      </c>
      <c r="O166">
        <v>12.9</v>
      </c>
      <c r="P166">
        <v>36.1</v>
      </c>
      <c r="Q166">
        <v>3.2</v>
      </c>
      <c r="R166">
        <v>3.3</v>
      </c>
      <c r="S166">
        <v>10.199999999999999</v>
      </c>
      <c r="T166">
        <v>27.1</v>
      </c>
      <c r="U166">
        <v>0.2</v>
      </c>
      <c r="V166">
        <v>0.1</v>
      </c>
      <c r="W166">
        <v>0.3</v>
      </c>
      <c r="X166">
        <v>0.40400000000000003</v>
      </c>
      <c r="Y166">
        <v>10.3</v>
      </c>
      <c r="Z166">
        <v>5.4</v>
      </c>
      <c r="AA166">
        <v>15.6</v>
      </c>
      <c r="AB166">
        <v>0.1</v>
      </c>
      <c r="AC166" t="s">
        <v>33</v>
      </c>
    </row>
    <row r="167" spans="1:29" x14ac:dyDescent="0.3">
      <c r="A167">
        <v>166</v>
      </c>
      <c r="B167" t="s">
        <v>196</v>
      </c>
      <c r="C167">
        <v>24</v>
      </c>
      <c r="D167" t="s">
        <v>49</v>
      </c>
      <c r="E167" t="s">
        <v>28</v>
      </c>
      <c r="F167">
        <v>5</v>
      </c>
      <c r="G167">
        <v>0</v>
      </c>
      <c r="H167">
        <v>30</v>
      </c>
      <c r="I167">
        <v>21</v>
      </c>
      <c r="J167">
        <v>0.63800000000000001</v>
      </c>
      <c r="K167">
        <v>0.5</v>
      </c>
      <c r="L167">
        <v>0.4</v>
      </c>
      <c r="M167">
        <v>14.7</v>
      </c>
      <c r="N167">
        <v>14.4</v>
      </c>
      <c r="O167">
        <v>14.6</v>
      </c>
      <c r="P167">
        <v>10.7</v>
      </c>
      <c r="Q167">
        <v>1.7</v>
      </c>
      <c r="R167">
        <v>0</v>
      </c>
      <c r="S167">
        <v>7.8</v>
      </c>
      <c r="T167">
        <v>18.399999999999999</v>
      </c>
      <c r="U167">
        <v>0.1</v>
      </c>
      <c r="V167">
        <v>0</v>
      </c>
      <c r="W167">
        <v>0.1</v>
      </c>
      <c r="X167">
        <v>0.21</v>
      </c>
      <c r="Y167">
        <v>4.0999999999999996</v>
      </c>
      <c r="Z167">
        <v>-0.1</v>
      </c>
      <c r="AA167">
        <v>4</v>
      </c>
      <c r="AB167">
        <v>0</v>
      </c>
      <c r="AC167" t="s">
        <v>33</v>
      </c>
    </row>
    <row r="168" spans="1:29" x14ac:dyDescent="0.3">
      <c r="A168">
        <v>167</v>
      </c>
      <c r="B168" t="s">
        <v>192</v>
      </c>
      <c r="C168">
        <v>22</v>
      </c>
      <c r="D168" t="s">
        <v>32</v>
      </c>
      <c r="E168" t="s">
        <v>36</v>
      </c>
      <c r="F168">
        <v>3</v>
      </c>
      <c r="G168">
        <v>1</v>
      </c>
      <c r="H168">
        <v>30</v>
      </c>
      <c r="I168">
        <v>7.4</v>
      </c>
      <c r="J168">
        <v>0.38500000000000001</v>
      </c>
      <c r="K168">
        <v>0.53800000000000003</v>
      </c>
      <c r="L168">
        <v>0</v>
      </c>
      <c r="M168">
        <v>3.6</v>
      </c>
      <c r="N168">
        <v>4.0999999999999996</v>
      </c>
      <c r="O168">
        <v>3.8</v>
      </c>
      <c r="P168">
        <v>19.600000000000001</v>
      </c>
      <c r="Q168">
        <v>1.7</v>
      </c>
      <c r="R168">
        <v>0</v>
      </c>
      <c r="S168">
        <v>0</v>
      </c>
      <c r="T168">
        <v>19.2</v>
      </c>
      <c r="U168">
        <v>0</v>
      </c>
      <c r="V168">
        <v>0</v>
      </c>
      <c r="W168">
        <v>0</v>
      </c>
      <c r="X168">
        <v>-0.02</v>
      </c>
      <c r="Y168">
        <v>-2.6</v>
      </c>
      <c r="Z168">
        <v>-1.3</v>
      </c>
      <c r="AA168">
        <v>-4</v>
      </c>
      <c r="AB168">
        <v>0</v>
      </c>
      <c r="AC168" t="s">
        <v>33</v>
      </c>
    </row>
    <row r="169" spans="1:29" x14ac:dyDescent="0.3">
      <c r="A169">
        <v>168</v>
      </c>
      <c r="B169" t="s">
        <v>232</v>
      </c>
      <c r="C169">
        <v>21</v>
      </c>
      <c r="D169" t="s">
        <v>35</v>
      </c>
      <c r="E169" t="s">
        <v>50</v>
      </c>
      <c r="F169">
        <v>7</v>
      </c>
      <c r="G169">
        <v>0</v>
      </c>
      <c r="H169">
        <v>29</v>
      </c>
      <c r="I169">
        <v>14.9</v>
      </c>
      <c r="J169">
        <v>0.69799999999999995</v>
      </c>
      <c r="K169">
        <v>0.71399999999999997</v>
      </c>
      <c r="L169">
        <v>0.28599999999999998</v>
      </c>
      <c r="M169">
        <v>0</v>
      </c>
      <c r="N169">
        <v>14.9</v>
      </c>
      <c r="O169">
        <v>7.4</v>
      </c>
      <c r="P169">
        <v>13.4</v>
      </c>
      <c r="Q169">
        <v>0</v>
      </c>
      <c r="R169">
        <v>0</v>
      </c>
      <c r="S169">
        <v>0</v>
      </c>
      <c r="T169">
        <v>11.5</v>
      </c>
      <c r="U169">
        <v>0.1</v>
      </c>
      <c r="V169">
        <v>0</v>
      </c>
      <c r="W169">
        <v>0.1</v>
      </c>
      <c r="X169">
        <v>0.20899999999999999</v>
      </c>
      <c r="Y169">
        <v>4</v>
      </c>
      <c r="Z169">
        <v>0.9</v>
      </c>
      <c r="AA169">
        <v>4.8</v>
      </c>
      <c r="AB169">
        <v>0</v>
      </c>
      <c r="AC169" t="s">
        <v>33</v>
      </c>
    </row>
    <row r="170" spans="1:29" x14ac:dyDescent="0.3">
      <c r="A170">
        <v>169</v>
      </c>
      <c r="B170" t="s">
        <v>213</v>
      </c>
      <c r="C170">
        <v>33</v>
      </c>
      <c r="D170" t="s">
        <v>40</v>
      </c>
      <c r="E170" t="s">
        <v>50</v>
      </c>
      <c r="F170">
        <v>3</v>
      </c>
      <c r="G170">
        <v>0</v>
      </c>
      <c r="H170">
        <v>29</v>
      </c>
      <c r="I170">
        <v>13.5</v>
      </c>
      <c r="J170">
        <v>0.47799999999999998</v>
      </c>
      <c r="K170">
        <v>0</v>
      </c>
      <c r="L170">
        <v>0.5</v>
      </c>
      <c r="M170">
        <v>7.6</v>
      </c>
      <c r="N170">
        <v>52.9</v>
      </c>
      <c r="O170">
        <v>29.4</v>
      </c>
      <c r="P170">
        <v>4.5999999999999996</v>
      </c>
      <c r="Q170">
        <v>1.7</v>
      </c>
      <c r="R170">
        <v>7</v>
      </c>
      <c r="S170">
        <v>21.5</v>
      </c>
      <c r="T170">
        <v>13.8</v>
      </c>
      <c r="U170">
        <v>0</v>
      </c>
      <c r="V170">
        <v>0.1</v>
      </c>
      <c r="W170">
        <v>0</v>
      </c>
      <c r="X170">
        <v>6.8000000000000005E-2</v>
      </c>
      <c r="Y170">
        <v>-3.3</v>
      </c>
      <c r="Z170">
        <v>2.5</v>
      </c>
      <c r="AA170">
        <v>-0.9</v>
      </c>
      <c r="AB170">
        <v>0</v>
      </c>
      <c r="AC170" t="s">
        <v>33</v>
      </c>
    </row>
    <row r="171" spans="1:29" x14ac:dyDescent="0.3">
      <c r="A171">
        <v>170</v>
      </c>
      <c r="B171" t="s">
        <v>215</v>
      </c>
      <c r="C171">
        <v>23</v>
      </c>
      <c r="D171" t="s">
        <v>55</v>
      </c>
      <c r="E171" t="s">
        <v>41</v>
      </c>
      <c r="F171">
        <v>5</v>
      </c>
      <c r="G171">
        <v>0</v>
      </c>
      <c r="H171">
        <v>28</v>
      </c>
      <c r="I171">
        <v>20.2</v>
      </c>
      <c r="J171">
        <v>0.81399999999999995</v>
      </c>
      <c r="K171">
        <v>0.2</v>
      </c>
      <c r="L171">
        <v>0.8</v>
      </c>
      <c r="M171">
        <v>8.4</v>
      </c>
      <c r="N171">
        <v>20.5</v>
      </c>
      <c r="O171">
        <v>14.6</v>
      </c>
      <c r="P171">
        <v>5.3</v>
      </c>
      <c r="Q171">
        <v>3.6</v>
      </c>
      <c r="R171">
        <v>0</v>
      </c>
      <c r="S171">
        <v>12.9</v>
      </c>
      <c r="T171">
        <v>12</v>
      </c>
      <c r="U171">
        <v>0.1</v>
      </c>
      <c r="V171">
        <v>0</v>
      </c>
      <c r="W171">
        <v>0.1</v>
      </c>
      <c r="X171">
        <v>0.23699999999999999</v>
      </c>
      <c r="Y171">
        <v>0.8</v>
      </c>
      <c r="Z171">
        <v>6.1</v>
      </c>
      <c r="AA171">
        <v>6.8</v>
      </c>
      <c r="AB171">
        <v>0.1</v>
      </c>
      <c r="AC171" t="s">
        <v>33</v>
      </c>
    </row>
    <row r="172" spans="1:29" x14ac:dyDescent="0.3">
      <c r="A172">
        <v>171</v>
      </c>
      <c r="B172" t="s">
        <v>137</v>
      </c>
      <c r="C172">
        <v>25</v>
      </c>
      <c r="D172" t="s">
        <v>78</v>
      </c>
      <c r="E172" t="s">
        <v>28</v>
      </c>
      <c r="F172">
        <v>2</v>
      </c>
      <c r="G172">
        <v>0</v>
      </c>
      <c r="H172">
        <v>28</v>
      </c>
      <c r="I172">
        <v>23.4</v>
      </c>
      <c r="J172">
        <v>0.94399999999999995</v>
      </c>
      <c r="K172">
        <v>0.111</v>
      </c>
      <c r="L172">
        <v>0</v>
      </c>
      <c r="M172">
        <v>7.9</v>
      </c>
      <c r="N172">
        <v>14.6</v>
      </c>
      <c r="O172">
        <v>11.4</v>
      </c>
      <c r="P172">
        <v>0</v>
      </c>
      <c r="Q172">
        <v>3.4</v>
      </c>
      <c r="R172">
        <v>3.2</v>
      </c>
      <c r="S172">
        <v>25</v>
      </c>
      <c r="T172">
        <v>17.899999999999999</v>
      </c>
      <c r="U172">
        <v>0</v>
      </c>
      <c r="V172">
        <v>0</v>
      </c>
      <c r="W172">
        <v>0.1</v>
      </c>
      <c r="X172">
        <v>0.11799999999999999</v>
      </c>
      <c r="Y172">
        <v>3.7</v>
      </c>
      <c r="Z172">
        <v>5.4</v>
      </c>
      <c r="AA172">
        <v>9.1999999999999993</v>
      </c>
      <c r="AB172">
        <v>0.1</v>
      </c>
      <c r="AC172" t="s">
        <v>33</v>
      </c>
    </row>
    <row r="173" spans="1:29" x14ac:dyDescent="0.3">
      <c r="A173">
        <v>172</v>
      </c>
      <c r="B173" t="s">
        <v>260</v>
      </c>
      <c r="C173">
        <v>20</v>
      </c>
      <c r="D173" t="s">
        <v>69</v>
      </c>
      <c r="E173" t="s">
        <v>41</v>
      </c>
      <c r="F173">
        <v>8</v>
      </c>
      <c r="G173">
        <v>0</v>
      </c>
      <c r="H173">
        <v>27</v>
      </c>
      <c r="I173">
        <v>-1.2</v>
      </c>
      <c r="J173">
        <v>0</v>
      </c>
      <c r="K173">
        <v>0.66700000000000004</v>
      </c>
      <c r="L173">
        <v>0</v>
      </c>
      <c r="M173">
        <v>4.5999999999999996</v>
      </c>
      <c r="N173">
        <v>20.100000000000001</v>
      </c>
      <c r="O173">
        <v>12.9</v>
      </c>
      <c r="P173">
        <v>4.3</v>
      </c>
      <c r="Q173">
        <v>0</v>
      </c>
      <c r="R173">
        <v>3.4</v>
      </c>
      <c r="S173">
        <v>0</v>
      </c>
      <c r="T173">
        <v>4.9000000000000004</v>
      </c>
      <c r="U173">
        <v>0</v>
      </c>
      <c r="V173">
        <v>0</v>
      </c>
      <c r="W173">
        <v>0</v>
      </c>
      <c r="X173">
        <v>-4.2999999999999997E-2</v>
      </c>
      <c r="Y173">
        <v>-9.1</v>
      </c>
      <c r="Z173">
        <v>0.1</v>
      </c>
      <c r="AA173">
        <v>-9</v>
      </c>
      <c r="AB173">
        <v>0</v>
      </c>
      <c r="AC173" t="s">
        <v>33</v>
      </c>
    </row>
    <row r="174" spans="1:29" x14ac:dyDescent="0.3">
      <c r="A174">
        <v>173</v>
      </c>
      <c r="B174" t="s">
        <v>186</v>
      </c>
      <c r="C174">
        <v>28</v>
      </c>
      <c r="D174" t="s">
        <v>67</v>
      </c>
      <c r="E174" t="s">
        <v>36</v>
      </c>
      <c r="F174">
        <v>3</v>
      </c>
      <c r="G174">
        <v>0</v>
      </c>
      <c r="H174">
        <v>27</v>
      </c>
      <c r="I174">
        <v>10.3</v>
      </c>
      <c r="J174">
        <v>0.51</v>
      </c>
      <c r="K174">
        <v>0.5</v>
      </c>
      <c r="L174">
        <v>0.4</v>
      </c>
      <c r="M174">
        <v>4.2</v>
      </c>
      <c r="N174">
        <v>4.0999999999999996</v>
      </c>
      <c r="O174">
        <v>4.0999999999999996</v>
      </c>
      <c r="P174">
        <v>18</v>
      </c>
      <c r="Q174">
        <v>0</v>
      </c>
      <c r="R174">
        <v>0</v>
      </c>
      <c r="S174">
        <v>7.8</v>
      </c>
      <c r="T174">
        <v>20.9</v>
      </c>
      <c r="U174">
        <v>0</v>
      </c>
      <c r="V174">
        <v>0</v>
      </c>
      <c r="W174">
        <v>0</v>
      </c>
      <c r="X174">
        <v>5.8999999999999997E-2</v>
      </c>
      <c r="Y174">
        <v>-2.2000000000000002</v>
      </c>
      <c r="Z174">
        <v>-4</v>
      </c>
      <c r="AA174">
        <v>-6.2</v>
      </c>
      <c r="AB174">
        <v>0</v>
      </c>
      <c r="AC174" t="s">
        <v>33</v>
      </c>
    </row>
    <row r="175" spans="1:29" x14ac:dyDescent="0.3">
      <c r="A175">
        <v>174</v>
      </c>
      <c r="B175" t="s">
        <v>256</v>
      </c>
      <c r="C175">
        <v>27</v>
      </c>
      <c r="D175" t="s">
        <v>61</v>
      </c>
      <c r="E175" t="s">
        <v>52</v>
      </c>
      <c r="F175">
        <v>5</v>
      </c>
      <c r="G175">
        <v>0</v>
      </c>
      <c r="H175">
        <v>23</v>
      </c>
      <c r="I175">
        <v>2.1</v>
      </c>
      <c r="J175">
        <v>0.125</v>
      </c>
      <c r="K175">
        <v>0.125</v>
      </c>
      <c r="L175">
        <v>0</v>
      </c>
      <c r="M175">
        <v>23.5</v>
      </c>
      <c r="N175">
        <v>20.8</v>
      </c>
      <c r="O175">
        <v>22.2</v>
      </c>
      <c r="P175">
        <v>6</v>
      </c>
      <c r="Q175">
        <v>4.4000000000000004</v>
      </c>
      <c r="R175">
        <v>8</v>
      </c>
      <c r="S175">
        <v>27.3</v>
      </c>
      <c r="T175">
        <v>21.1</v>
      </c>
      <c r="U175">
        <v>-0.2</v>
      </c>
      <c r="V175">
        <v>0.1</v>
      </c>
      <c r="W175">
        <v>-0.1</v>
      </c>
      <c r="X175">
        <v>-0.215</v>
      </c>
      <c r="Y175">
        <v>-10.3</v>
      </c>
      <c r="Z175">
        <v>0.2</v>
      </c>
      <c r="AA175">
        <v>-10</v>
      </c>
      <c r="AB175">
        <v>0</v>
      </c>
      <c r="AC175" t="s">
        <v>33</v>
      </c>
    </row>
    <row r="176" spans="1:29" x14ac:dyDescent="0.3">
      <c r="A176">
        <v>175</v>
      </c>
      <c r="B176" t="s">
        <v>250</v>
      </c>
      <c r="C176">
        <v>22</v>
      </c>
      <c r="D176" t="s">
        <v>55</v>
      </c>
      <c r="E176" t="s">
        <v>52</v>
      </c>
      <c r="F176">
        <v>5</v>
      </c>
      <c r="G176">
        <v>0</v>
      </c>
      <c r="H176">
        <v>23</v>
      </c>
      <c r="I176">
        <v>-2</v>
      </c>
      <c r="J176">
        <v>0.313</v>
      </c>
      <c r="K176">
        <v>0.75</v>
      </c>
      <c r="L176">
        <v>0</v>
      </c>
      <c r="M176">
        <v>0</v>
      </c>
      <c r="N176">
        <v>0</v>
      </c>
      <c r="O176">
        <v>0</v>
      </c>
      <c r="P176">
        <v>11.8</v>
      </c>
      <c r="Q176">
        <v>0</v>
      </c>
      <c r="R176">
        <v>4.3</v>
      </c>
      <c r="S176">
        <v>20</v>
      </c>
      <c r="T176">
        <v>18.8</v>
      </c>
      <c r="U176">
        <v>-0.1</v>
      </c>
      <c r="V176">
        <v>0</v>
      </c>
      <c r="W176">
        <v>-0.1</v>
      </c>
      <c r="X176">
        <v>-0.18</v>
      </c>
      <c r="Y176">
        <v>-7.8</v>
      </c>
      <c r="Z176">
        <v>-2.7</v>
      </c>
      <c r="AA176">
        <v>-10.4</v>
      </c>
      <c r="AB176">
        <v>0</v>
      </c>
      <c r="AC176" t="s">
        <v>33</v>
      </c>
    </row>
    <row r="177" spans="1:29" x14ac:dyDescent="0.3">
      <c r="A177">
        <v>176</v>
      </c>
      <c r="B177" t="s">
        <v>222</v>
      </c>
      <c r="C177">
        <v>24</v>
      </c>
      <c r="D177" t="s">
        <v>47</v>
      </c>
      <c r="E177" t="s">
        <v>41</v>
      </c>
      <c r="F177">
        <v>4</v>
      </c>
      <c r="G177">
        <v>0</v>
      </c>
      <c r="H177">
        <v>22</v>
      </c>
      <c r="I177">
        <v>2.7</v>
      </c>
      <c r="J177">
        <v>0.4</v>
      </c>
      <c r="K177">
        <v>0.5</v>
      </c>
      <c r="L177">
        <v>0</v>
      </c>
      <c r="M177">
        <v>5.3</v>
      </c>
      <c r="N177">
        <v>14.8</v>
      </c>
      <c r="O177">
        <v>10.199999999999999</v>
      </c>
      <c r="P177">
        <v>0</v>
      </c>
      <c r="Q177">
        <v>0</v>
      </c>
      <c r="R177">
        <v>0</v>
      </c>
      <c r="S177">
        <v>9.1</v>
      </c>
      <c r="T177">
        <v>22.8</v>
      </c>
      <c r="U177">
        <v>-0.1</v>
      </c>
      <c r="V177">
        <v>0</v>
      </c>
      <c r="W177">
        <v>0</v>
      </c>
      <c r="X177">
        <v>-7.9000000000000001E-2</v>
      </c>
      <c r="Y177">
        <v>-6.3</v>
      </c>
      <c r="Z177">
        <v>-3.3</v>
      </c>
      <c r="AA177">
        <v>-9.6</v>
      </c>
      <c r="AB177">
        <v>0</v>
      </c>
      <c r="AC177" t="s">
        <v>33</v>
      </c>
    </row>
    <row r="178" spans="1:29" x14ac:dyDescent="0.3">
      <c r="A178">
        <v>177</v>
      </c>
      <c r="B178" t="s">
        <v>239</v>
      </c>
      <c r="C178">
        <v>34</v>
      </c>
      <c r="D178" t="s">
        <v>47</v>
      </c>
      <c r="E178" t="s">
        <v>52</v>
      </c>
      <c r="F178">
        <v>5</v>
      </c>
      <c r="G178">
        <v>0</v>
      </c>
      <c r="H178">
        <v>21</v>
      </c>
      <c r="I178">
        <v>17.399999999999999</v>
      </c>
      <c r="J178">
        <v>0.75</v>
      </c>
      <c r="K178">
        <v>0.75</v>
      </c>
      <c r="L178">
        <v>0</v>
      </c>
      <c r="M178">
        <v>11.1</v>
      </c>
      <c r="N178">
        <v>15.5</v>
      </c>
      <c r="O178">
        <v>13.4</v>
      </c>
      <c r="P178">
        <v>21.6</v>
      </c>
      <c r="Q178">
        <v>2.5</v>
      </c>
      <c r="R178">
        <v>0</v>
      </c>
      <c r="S178">
        <v>20</v>
      </c>
      <c r="T178">
        <v>10.9</v>
      </c>
      <c r="U178">
        <v>0.1</v>
      </c>
      <c r="V178">
        <v>0</v>
      </c>
      <c r="W178">
        <v>0.1</v>
      </c>
      <c r="X178">
        <v>0.23899999999999999</v>
      </c>
      <c r="Y178">
        <v>4.2</v>
      </c>
      <c r="Z178">
        <v>4.4000000000000004</v>
      </c>
      <c r="AA178">
        <v>8.6</v>
      </c>
      <c r="AB178">
        <v>0.1</v>
      </c>
      <c r="AC178" t="s">
        <v>33</v>
      </c>
    </row>
    <row r="179" spans="1:29" x14ac:dyDescent="0.3">
      <c r="A179">
        <v>178</v>
      </c>
      <c r="B179" t="s">
        <v>204</v>
      </c>
      <c r="C179">
        <v>26</v>
      </c>
      <c r="D179" t="s">
        <v>55</v>
      </c>
      <c r="E179" t="s">
        <v>50</v>
      </c>
      <c r="F179">
        <v>5</v>
      </c>
      <c r="G179">
        <v>0</v>
      </c>
      <c r="H179">
        <v>19</v>
      </c>
      <c r="I179">
        <v>31.7</v>
      </c>
      <c r="J179">
        <v>1.083</v>
      </c>
      <c r="K179">
        <v>0.16700000000000001</v>
      </c>
      <c r="L179">
        <v>0</v>
      </c>
      <c r="M179">
        <v>18.600000000000001</v>
      </c>
      <c r="N179">
        <v>0</v>
      </c>
      <c r="O179">
        <v>9.1999999999999993</v>
      </c>
      <c r="P179">
        <v>0</v>
      </c>
      <c r="Q179">
        <v>0</v>
      </c>
      <c r="R179">
        <v>0</v>
      </c>
      <c r="S179">
        <v>0</v>
      </c>
      <c r="T179">
        <v>13.7</v>
      </c>
      <c r="U179">
        <v>0.1</v>
      </c>
      <c r="V179">
        <v>0</v>
      </c>
      <c r="W179">
        <v>0.1</v>
      </c>
      <c r="X179">
        <v>0.29399999999999998</v>
      </c>
      <c r="Y179">
        <v>11.1</v>
      </c>
      <c r="Z179">
        <v>0</v>
      </c>
      <c r="AA179">
        <v>11.1</v>
      </c>
      <c r="AB179">
        <v>0.1</v>
      </c>
      <c r="AC179" t="s">
        <v>33</v>
      </c>
    </row>
    <row r="180" spans="1:29" x14ac:dyDescent="0.3">
      <c r="A180">
        <v>179</v>
      </c>
      <c r="B180" t="s">
        <v>238</v>
      </c>
      <c r="C180">
        <v>23</v>
      </c>
      <c r="D180" t="s">
        <v>82</v>
      </c>
      <c r="E180" t="s">
        <v>52</v>
      </c>
      <c r="F180">
        <v>3</v>
      </c>
      <c r="G180">
        <v>0</v>
      </c>
      <c r="H180">
        <v>19</v>
      </c>
      <c r="I180">
        <v>3.4</v>
      </c>
      <c r="J180">
        <v>0.29099999999999998</v>
      </c>
      <c r="K180">
        <v>0.33300000000000002</v>
      </c>
      <c r="L180">
        <v>0.33300000000000002</v>
      </c>
      <c r="M180">
        <v>17.600000000000001</v>
      </c>
      <c r="N180">
        <v>6.7</v>
      </c>
      <c r="O180">
        <v>12.6</v>
      </c>
      <c r="P180">
        <v>7.5</v>
      </c>
      <c r="Q180">
        <v>0</v>
      </c>
      <c r="R180">
        <v>0</v>
      </c>
      <c r="S180">
        <v>12.7</v>
      </c>
      <c r="T180">
        <v>19.3</v>
      </c>
      <c r="U180">
        <v>0</v>
      </c>
      <c r="V180">
        <v>0</v>
      </c>
      <c r="W180">
        <v>-0.1</v>
      </c>
      <c r="X180">
        <v>-0.23499999999999999</v>
      </c>
      <c r="Y180">
        <v>-5</v>
      </c>
      <c r="Z180">
        <v>-5.8</v>
      </c>
      <c r="AA180">
        <v>-10.8</v>
      </c>
      <c r="AB180">
        <v>0</v>
      </c>
      <c r="AC180" t="s">
        <v>33</v>
      </c>
    </row>
    <row r="181" spans="1:29" x14ac:dyDescent="0.3">
      <c r="A181">
        <v>180</v>
      </c>
      <c r="B181" t="s">
        <v>224</v>
      </c>
      <c r="C181">
        <v>23</v>
      </c>
      <c r="D181" t="s">
        <v>57</v>
      </c>
      <c r="E181" t="s">
        <v>50</v>
      </c>
      <c r="F181">
        <v>1</v>
      </c>
      <c r="G181">
        <v>0</v>
      </c>
      <c r="H181">
        <v>19</v>
      </c>
      <c r="I181">
        <v>8.3000000000000007</v>
      </c>
      <c r="J181">
        <v>0.5</v>
      </c>
      <c r="K181">
        <v>0</v>
      </c>
      <c r="L181">
        <v>0</v>
      </c>
      <c r="M181">
        <v>6.3</v>
      </c>
      <c r="N181">
        <v>23.2</v>
      </c>
      <c r="O181">
        <v>15.1</v>
      </c>
      <c r="P181">
        <v>7.3</v>
      </c>
      <c r="Q181">
        <v>0</v>
      </c>
      <c r="R181">
        <v>8.8000000000000007</v>
      </c>
      <c r="S181">
        <v>0</v>
      </c>
      <c r="T181">
        <v>4.5</v>
      </c>
      <c r="U181">
        <v>0</v>
      </c>
      <c r="V181">
        <v>0</v>
      </c>
      <c r="W181">
        <v>0.1</v>
      </c>
      <c r="X181">
        <v>0.13100000000000001</v>
      </c>
      <c r="Y181">
        <v>-5.8</v>
      </c>
      <c r="Z181">
        <v>3</v>
      </c>
      <c r="AA181">
        <v>-2.8</v>
      </c>
      <c r="AB181">
        <v>0</v>
      </c>
      <c r="AC181" t="s">
        <v>33</v>
      </c>
    </row>
    <row r="182" spans="1:29" x14ac:dyDescent="0.3">
      <c r="A182">
        <v>181</v>
      </c>
      <c r="B182" t="s">
        <v>187</v>
      </c>
      <c r="C182">
        <v>26</v>
      </c>
      <c r="D182" t="s">
        <v>78</v>
      </c>
      <c r="E182" t="s">
        <v>50</v>
      </c>
      <c r="F182">
        <v>2</v>
      </c>
      <c r="G182">
        <v>0</v>
      </c>
      <c r="H182">
        <v>18</v>
      </c>
      <c r="I182">
        <v>20.399999999999999</v>
      </c>
      <c r="J182">
        <v>0.69399999999999995</v>
      </c>
      <c r="K182">
        <v>0.25</v>
      </c>
      <c r="L182">
        <v>1</v>
      </c>
      <c r="M182">
        <v>6.1</v>
      </c>
      <c r="N182">
        <v>11.3</v>
      </c>
      <c r="O182">
        <v>8.8000000000000007</v>
      </c>
      <c r="P182">
        <v>8.6999999999999993</v>
      </c>
      <c r="Q182">
        <v>0</v>
      </c>
      <c r="R182">
        <v>14.7</v>
      </c>
      <c r="S182">
        <v>14.8</v>
      </c>
      <c r="T182">
        <v>15.7</v>
      </c>
      <c r="U182">
        <v>0</v>
      </c>
      <c r="V182">
        <v>0</v>
      </c>
      <c r="W182">
        <v>0.1</v>
      </c>
      <c r="X182">
        <v>0.16200000000000001</v>
      </c>
      <c r="Y182">
        <v>4.0999999999999996</v>
      </c>
      <c r="Z182">
        <v>5</v>
      </c>
      <c r="AA182">
        <v>9.1999999999999993</v>
      </c>
      <c r="AB182">
        <v>0.1</v>
      </c>
      <c r="AC182" t="s">
        <v>33</v>
      </c>
    </row>
    <row r="183" spans="1:29" x14ac:dyDescent="0.3">
      <c r="A183">
        <v>182</v>
      </c>
      <c r="B183" t="s">
        <v>229</v>
      </c>
      <c r="C183">
        <v>37</v>
      </c>
      <c r="D183" t="s">
        <v>69</v>
      </c>
      <c r="E183" t="s">
        <v>28</v>
      </c>
      <c r="F183">
        <v>4</v>
      </c>
      <c r="G183">
        <v>0</v>
      </c>
      <c r="H183">
        <v>16</v>
      </c>
      <c r="I183">
        <v>22.2</v>
      </c>
      <c r="J183">
        <v>0.71699999999999997</v>
      </c>
      <c r="K183">
        <v>0.25</v>
      </c>
      <c r="L183">
        <v>0.5</v>
      </c>
      <c r="M183">
        <v>0</v>
      </c>
      <c r="N183">
        <v>6.8</v>
      </c>
      <c r="O183">
        <v>3.6</v>
      </c>
      <c r="P183">
        <v>18.5</v>
      </c>
      <c r="Q183">
        <v>6.1</v>
      </c>
      <c r="R183">
        <v>11.6</v>
      </c>
      <c r="S183">
        <v>17</v>
      </c>
      <c r="T183">
        <v>16.399999999999999</v>
      </c>
      <c r="U183">
        <v>0</v>
      </c>
      <c r="V183">
        <v>0</v>
      </c>
      <c r="W183">
        <v>0.1</v>
      </c>
      <c r="X183">
        <v>0.20399999999999999</v>
      </c>
      <c r="Y183">
        <v>0.5</v>
      </c>
      <c r="Z183">
        <v>10.3</v>
      </c>
      <c r="AA183">
        <v>10.8</v>
      </c>
      <c r="AB183">
        <v>0.1</v>
      </c>
      <c r="AC183" t="s">
        <v>33</v>
      </c>
    </row>
    <row r="184" spans="1:29" x14ac:dyDescent="0.3">
      <c r="A184">
        <v>183</v>
      </c>
      <c r="B184" t="s">
        <v>203</v>
      </c>
      <c r="C184">
        <v>20</v>
      </c>
      <c r="D184" t="s">
        <v>55</v>
      </c>
      <c r="E184" t="s">
        <v>36</v>
      </c>
      <c r="F184">
        <v>3</v>
      </c>
      <c r="G184">
        <v>0</v>
      </c>
      <c r="H184">
        <v>16</v>
      </c>
      <c r="I184">
        <v>21</v>
      </c>
      <c r="J184">
        <v>0.45</v>
      </c>
      <c r="K184">
        <v>0.25</v>
      </c>
      <c r="L184">
        <v>0.25</v>
      </c>
      <c r="M184">
        <v>0</v>
      </c>
      <c r="N184">
        <v>14.4</v>
      </c>
      <c r="O184">
        <v>7.3</v>
      </c>
      <c r="P184">
        <v>68.900000000000006</v>
      </c>
      <c r="Q184">
        <v>0</v>
      </c>
      <c r="R184">
        <v>0</v>
      </c>
      <c r="S184">
        <v>0</v>
      </c>
      <c r="T184">
        <v>24.1</v>
      </c>
      <c r="U184">
        <v>0.1</v>
      </c>
      <c r="V184">
        <v>0</v>
      </c>
      <c r="W184">
        <v>0.1</v>
      </c>
      <c r="X184">
        <v>0.23</v>
      </c>
      <c r="Y184">
        <v>5.3</v>
      </c>
      <c r="Z184">
        <v>1.1000000000000001</v>
      </c>
      <c r="AA184">
        <v>6.4</v>
      </c>
      <c r="AB184">
        <v>0</v>
      </c>
      <c r="AC184" t="s">
        <v>33</v>
      </c>
    </row>
    <row r="185" spans="1:29" x14ac:dyDescent="0.3">
      <c r="A185">
        <v>184</v>
      </c>
      <c r="B185" t="s">
        <v>268</v>
      </c>
      <c r="C185">
        <v>20</v>
      </c>
      <c r="D185" t="s">
        <v>47</v>
      </c>
      <c r="E185" t="s">
        <v>28</v>
      </c>
      <c r="F185">
        <v>5</v>
      </c>
      <c r="G185">
        <v>0</v>
      </c>
      <c r="H185">
        <v>15</v>
      </c>
      <c r="I185">
        <v>0.4</v>
      </c>
      <c r="J185">
        <v>0</v>
      </c>
      <c r="K185">
        <v>1</v>
      </c>
      <c r="L185">
        <v>0</v>
      </c>
      <c r="M185">
        <v>0</v>
      </c>
      <c r="N185">
        <v>7.2</v>
      </c>
      <c r="O185">
        <v>3.7</v>
      </c>
      <c r="P185">
        <v>8.8000000000000007</v>
      </c>
      <c r="Q185">
        <v>0</v>
      </c>
      <c r="R185">
        <v>0</v>
      </c>
      <c r="S185">
        <v>0</v>
      </c>
      <c r="T185">
        <v>3</v>
      </c>
      <c r="U185">
        <v>0</v>
      </c>
      <c r="V185">
        <v>0</v>
      </c>
      <c r="W185">
        <v>0</v>
      </c>
      <c r="X185">
        <v>-6.0000000000000001E-3</v>
      </c>
      <c r="Y185">
        <v>-4.5999999999999996</v>
      </c>
      <c r="Z185">
        <v>-0.3</v>
      </c>
      <c r="AA185">
        <v>-5</v>
      </c>
      <c r="AB185">
        <v>0</v>
      </c>
      <c r="AC185" t="s">
        <v>33</v>
      </c>
    </row>
    <row r="186" spans="1:29" x14ac:dyDescent="0.3">
      <c r="A186">
        <v>185</v>
      </c>
      <c r="B186" t="s">
        <v>164</v>
      </c>
      <c r="C186">
        <v>25</v>
      </c>
      <c r="D186" t="s">
        <v>59</v>
      </c>
      <c r="E186" t="s">
        <v>28</v>
      </c>
      <c r="F186">
        <v>3</v>
      </c>
      <c r="G186">
        <v>0</v>
      </c>
      <c r="H186">
        <v>15</v>
      </c>
      <c r="I186">
        <v>49.7</v>
      </c>
      <c r="J186">
        <v>0.94799999999999995</v>
      </c>
      <c r="K186">
        <v>0.125</v>
      </c>
      <c r="L186">
        <v>0.125</v>
      </c>
      <c r="M186">
        <v>0</v>
      </c>
      <c r="N186">
        <v>8</v>
      </c>
      <c r="O186">
        <v>3.9</v>
      </c>
      <c r="P186">
        <v>70.599999999999994</v>
      </c>
      <c r="Q186">
        <v>0</v>
      </c>
      <c r="R186">
        <v>0</v>
      </c>
      <c r="S186">
        <v>0</v>
      </c>
      <c r="T186">
        <v>26.1</v>
      </c>
      <c r="U186">
        <v>0.2</v>
      </c>
      <c r="V186">
        <v>0</v>
      </c>
      <c r="W186">
        <v>0.2</v>
      </c>
      <c r="X186">
        <v>0.55300000000000005</v>
      </c>
      <c r="Y186">
        <v>20.7</v>
      </c>
      <c r="Z186">
        <v>8.6999999999999993</v>
      </c>
      <c r="AA186">
        <v>29.4</v>
      </c>
      <c r="AB186">
        <v>0.1</v>
      </c>
      <c r="AC186" t="s">
        <v>33</v>
      </c>
    </row>
    <row r="187" spans="1:29" x14ac:dyDescent="0.3">
      <c r="A187">
        <v>186</v>
      </c>
      <c r="B187" t="s">
        <v>155</v>
      </c>
      <c r="C187">
        <v>33</v>
      </c>
      <c r="D187" t="s">
        <v>82</v>
      </c>
      <c r="E187" t="s">
        <v>41</v>
      </c>
      <c r="F187">
        <v>1</v>
      </c>
      <c r="G187">
        <v>1</v>
      </c>
      <c r="H187">
        <v>15</v>
      </c>
      <c r="I187">
        <v>20.8</v>
      </c>
      <c r="J187">
        <v>1</v>
      </c>
      <c r="K187">
        <v>1</v>
      </c>
      <c r="L187">
        <v>0</v>
      </c>
      <c r="M187">
        <v>0</v>
      </c>
      <c r="N187">
        <v>17.100000000000001</v>
      </c>
      <c r="O187">
        <v>8</v>
      </c>
      <c r="P187">
        <v>21.4</v>
      </c>
      <c r="Q187">
        <v>0</v>
      </c>
      <c r="R187">
        <v>0</v>
      </c>
      <c r="S187">
        <v>0</v>
      </c>
      <c r="T187">
        <v>9.3000000000000007</v>
      </c>
      <c r="U187">
        <v>0.1</v>
      </c>
      <c r="V187">
        <v>0</v>
      </c>
      <c r="W187">
        <v>0</v>
      </c>
      <c r="X187">
        <v>0.15</v>
      </c>
      <c r="Y187">
        <v>8.6999999999999993</v>
      </c>
      <c r="Z187">
        <v>1</v>
      </c>
      <c r="AA187">
        <v>9.8000000000000007</v>
      </c>
      <c r="AB187">
        <v>0</v>
      </c>
      <c r="AC187" t="s">
        <v>33</v>
      </c>
    </row>
    <row r="188" spans="1:29" x14ac:dyDescent="0.3">
      <c r="A188">
        <v>187</v>
      </c>
      <c r="B188" t="s">
        <v>218</v>
      </c>
      <c r="C188">
        <v>32</v>
      </c>
      <c r="D188" t="s">
        <v>32</v>
      </c>
      <c r="E188" t="s">
        <v>41</v>
      </c>
      <c r="F188">
        <v>3</v>
      </c>
      <c r="G188">
        <v>0</v>
      </c>
      <c r="H188">
        <v>14</v>
      </c>
      <c r="I188">
        <v>-1.1000000000000001</v>
      </c>
      <c r="J188">
        <v>0.33800000000000002</v>
      </c>
      <c r="K188">
        <v>0.5</v>
      </c>
      <c r="L188">
        <v>0.25</v>
      </c>
      <c r="M188">
        <v>0</v>
      </c>
      <c r="N188">
        <v>17.600000000000001</v>
      </c>
      <c r="O188">
        <v>8.1999999999999993</v>
      </c>
      <c r="P188">
        <v>10.7</v>
      </c>
      <c r="Q188">
        <v>0</v>
      </c>
      <c r="R188">
        <v>0</v>
      </c>
      <c r="S188">
        <v>10.1</v>
      </c>
      <c r="T188">
        <v>31.3</v>
      </c>
      <c r="U188">
        <v>-0.1</v>
      </c>
      <c r="V188">
        <v>0</v>
      </c>
      <c r="W188">
        <v>-0.1</v>
      </c>
      <c r="X188">
        <v>-0.28499999999999998</v>
      </c>
      <c r="Y188">
        <v>-8.9</v>
      </c>
      <c r="Z188">
        <v>-6.7</v>
      </c>
      <c r="AA188">
        <v>-15.6</v>
      </c>
      <c r="AB188">
        <v>0</v>
      </c>
      <c r="AC188" t="s">
        <v>33</v>
      </c>
    </row>
    <row r="189" spans="1:29" x14ac:dyDescent="0.3">
      <c r="A189">
        <v>188</v>
      </c>
      <c r="B189" t="s">
        <v>257</v>
      </c>
      <c r="C189">
        <v>31</v>
      </c>
      <c r="D189" t="s">
        <v>82</v>
      </c>
      <c r="E189" t="s">
        <v>52</v>
      </c>
      <c r="F189">
        <v>2</v>
      </c>
      <c r="G189">
        <v>0</v>
      </c>
      <c r="H189">
        <v>14</v>
      </c>
      <c r="I189">
        <v>-7.4</v>
      </c>
      <c r="J189">
        <v>0</v>
      </c>
      <c r="K189">
        <v>0</v>
      </c>
      <c r="L189">
        <v>0</v>
      </c>
      <c r="M189">
        <v>0</v>
      </c>
      <c r="N189">
        <v>9.1</v>
      </c>
      <c r="O189">
        <v>4.3</v>
      </c>
      <c r="P189">
        <v>9.5</v>
      </c>
      <c r="Q189">
        <v>0</v>
      </c>
      <c r="R189">
        <v>0</v>
      </c>
      <c r="S189">
        <v>33.299999999999997</v>
      </c>
      <c r="T189">
        <v>10</v>
      </c>
      <c r="U189">
        <v>-0.1</v>
      </c>
      <c r="V189">
        <v>0</v>
      </c>
      <c r="W189">
        <v>-0.1</v>
      </c>
      <c r="X189">
        <v>-0.34200000000000003</v>
      </c>
      <c r="Y189">
        <v>-11.9</v>
      </c>
      <c r="Z189">
        <v>-4.4000000000000004</v>
      </c>
      <c r="AA189">
        <v>-16.2</v>
      </c>
      <c r="AB189">
        <v>-0.1</v>
      </c>
      <c r="AC189" t="s">
        <v>33</v>
      </c>
    </row>
    <row r="190" spans="1:29" x14ac:dyDescent="0.3">
      <c r="A190">
        <v>189</v>
      </c>
      <c r="B190" t="s">
        <v>246</v>
      </c>
      <c r="C190">
        <v>22</v>
      </c>
      <c r="D190" t="s">
        <v>47</v>
      </c>
      <c r="E190" t="s">
        <v>36</v>
      </c>
      <c r="F190">
        <v>4</v>
      </c>
      <c r="G190">
        <v>0</v>
      </c>
      <c r="H190">
        <v>13</v>
      </c>
      <c r="I190">
        <v>-1</v>
      </c>
      <c r="J190">
        <v>0.22500000000000001</v>
      </c>
      <c r="K190">
        <v>0.25</v>
      </c>
      <c r="L190">
        <v>0.25</v>
      </c>
      <c r="M190">
        <v>9</v>
      </c>
      <c r="N190">
        <v>16.7</v>
      </c>
      <c r="O190">
        <v>13</v>
      </c>
      <c r="P190">
        <v>33.9</v>
      </c>
      <c r="Q190">
        <v>0</v>
      </c>
      <c r="R190">
        <v>0</v>
      </c>
      <c r="S190">
        <v>10.1</v>
      </c>
      <c r="T190">
        <v>34.700000000000003</v>
      </c>
      <c r="U190">
        <v>-0.1</v>
      </c>
      <c r="V190">
        <v>0</v>
      </c>
      <c r="W190">
        <v>-0.1</v>
      </c>
      <c r="X190">
        <v>-0.28100000000000003</v>
      </c>
      <c r="Y190">
        <v>-7.8</v>
      </c>
      <c r="Z190">
        <v>-6.6</v>
      </c>
      <c r="AA190">
        <v>-14.4</v>
      </c>
      <c r="AB190">
        <v>0</v>
      </c>
      <c r="AC190" t="s">
        <v>33</v>
      </c>
    </row>
    <row r="191" spans="1:29" x14ac:dyDescent="0.3">
      <c r="A191">
        <v>190</v>
      </c>
      <c r="B191" t="s">
        <v>208</v>
      </c>
      <c r="C191">
        <v>25</v>
      </c>
      <c r="D191" t="s">
        <v>47</v>
      </c>
      <c r="E191" t="s">
        <v>50</v>
      </c>
      <c r="F191">
        <v>4</v>
      </c>
      <c r="G191">
        <v>0</v>
      </c>
      <c r="H191">
        <v>13</v>
      </c>
      <c r="I191">
        <v>40.9</v>
      </c>
      <c r="J191">
        <v>0.83299999999999996</v>
      </c>
      <c r="K191">
        <v>0</v>
      </c>
      <c r="L191">
        <v>0</v>
      </c>
      <c r="M191">
        <v>17.899999999999999</v>
      </c>
      <c r="N191">
        <v>0</v>
      </c>
      <c r="O191">
        <v>8.6</v>
      </c>
      <c r="P191">
        <v>41.2</v>
      </c>
      <c r="Q191">
        <v>4</v>
      </c>
      <c r="R191">
        <v>0</v>
      </c>
      <c r="S191">
        <v>0</v>
      </c>
      <c r="T191">
        <v>21.1</v>
      </c>
      <c r="U191">
        <v>0.1</v>
      </c>
      <c r="V191">
        <v>0</v>
      </c>
      <c r="W191">
        <v>0.1</v>
      </c>
      <c r="X191">
        <v>0.497</v>
      </c>
      <c r="Y191">
        <v>11.7</v>
      </c>
      <c r="Z191">
        <v>6.4</v>
      </c>
      <c r="AA191">
        <v>18.100000000000001</v>
      </c>
      <c r="AB191">
        <v>0.1</v>
      </c>
      <c r="AC191" t="s">
        <v>33</v>
      </c>
    </row>
    <row r="192" spans="1:29" x14ac:dyDescent="0.3">
      <c r="A192">
        <v>191</v>
      </c>
      <c r="B192" t="s">
        <v>230</v>
      </c>
      <c r="C192">
        <v>19</v>
      </c>
      <c r="D192" t="s">
        <v>59</v>
      </c>
      <c r="E192" t="s">
        <v>41</v>
      </c>
      <c r="F192">
        <v>3</v>
      </c>
      <c r="G192">
        <v>0</v>
      </c>
      <c r="H192">
        <v>13</v>
      </c>
      <c r="I192">
        <v>14.9</v>
      </c>
      <c r="J192">
        <v>0.83299999999999996</v>
      </c>
      <c r="K192">
        <v>0.66700000000000004</v>
      </c>
      <c r="L192">
        <v>0</v>
      </c>
      <c r="M192">
        <v>0</v>
      </c>
      <c r="N192">
        <v>18.399999999999999</v>
      </c>
      <c r="O192">
        <v>9.1</v>
      </c>
      <c r="P192">
        <v>0</v>
      </c>
      <c r="Q192">
        <v>4</v>
      </c>
      <c r="R192">
        <v>0</v>
      </c>
      <c r="S192">
        <v>25</v>
      </c>
      <c r="T192">
        <v>14.3</v>
      </c>
      <c r="U192">
        <v>0</v>
      </c>
      <c r="V192">
        <v>0</v>
      </c>
      <c r="W192">
        <v>0</v>
      </c>
      <c r="X192">
        <v>6.5000000000000002E-2</v>
      </c>
      <c r="Y192">
        <v>-1</v>
      </c>
      <c r="Z192">
        <v>3.9</v>
      </c>
      <c r="AA192">
        <v>2.9</v>
      </c>
      <c r="AB192">
        <v>0</v>
      </c>
      <c r="AC192" t="s">
        <v>33</v>
      </c>
    </row>
    <row r="193" spans="1:29" x14ac:dyDescent="0.3">
      <c r="A193">
        <v>192</v>
      </c>
      <c r="B193" t="s">
        <v>236</v>
      </c>
      <c r="C193">
        <v>27</v>
      </c>
      <c r="D193" t="s">
        <v>59</v>
      </c>
      <c r="E193" t="s">
        <v>50</v>
      </c>
      <c r="F193">
        <v>3</v>
      </c>
      <c r="G193">
        <v>0</v>
      </c>
      <c r="H193">
        <v>13</v>
      </c>
      <c r="I193">
        <v>2.8</v>
      </c>
      <c r="J193">
        <v>0.43099999999999999</v>
      </c>
      <c r="K193">
        <v>0</v>
      </c>
      <c r="L193">
        <v>3</v>
      </c>
      <c r="M193">
        <v>0</v>
      </c>
      <c r="N193">
        <v>9.1999999999999993</v>
      </c>
      <c r="O193">
        <v>4.5</v>
      </c>
      <c r="P193">
        <v>0</v>
      </c>
      <c r="Q193">
        <v>0</v>
      </c>
      <c r="R193">
        <v>0</v>
      </c>
      <c r="S193">
        <v>0</v>
      </c>
      <c r="T193">
        <v>16.5</v>
      </c>
      <c r="U193">
        <v>0</v>
      </c>
      <c r="V193">
        <v>0</v>
      </c>
      <c r="W193">
        <v>0</v>
      </c>
      <c r="X193">
        <v>-1.7000000000000001E-2</v>
      </c>
      <c r="Y193">
        <v>-8.9</v>
      </c>
      <c r="Z193">
        <v>-3.3</v>
      </c>
      <c r="AA193">
        <v>-12.3</v>
      </c>
      <c r="AB193">
        <v>0</v>
      </c>
      <c r="AC193" t="s">
        <v>33</v>
      </c>
    </row>
    <row r="194" spans="1:29" x14ac:dyDescent="0.3">
      <c r="A194">
        <v>193</v>
      </c>
      <c r="B194" t="s">
        <v>212</v>
      </c>
      <c r="C194">
        <v>25</v>
      </c>
      <c r="D194" t="s">
        <v>59</v>
      </c>
      <c r="E194" t="s">
        <v>52</v>
      </c>
      <c r="F194">
        <v>3</v>
      </c>
      <c r="G194">
        <v>0</v>
      </c>
      <c r="H194">
        <v>13</v>
      </c>
      <c r="I194">
        <v>32.1</v>
      </c>
      <c r="J194">
        <v>0.44400000000000001</v>
      </c>
      <c r="K194">
        <v>0.14299999999999999</v>
      </c>
      <c r="L194">
        <v>0.28599999999999998</v>
      </c>
      <c r="M194">
        <v>0</v>
      </c>
      <c r="N194">
        <v>18.399999999999999</v>
      </c>
      <c r="O194">
        <v>9.1</v>
      </c>
      <c r="P194">
        <v>50.1</v>
      </c>
      <c r="Q194">
        <v>12</v>
      </c>
      <c r="R194">
        <v>0</v>
      </c>
      <c r="S194">
        <v>0</v>
      </c>
      <c r="T194">
        <v>28.1</v>
      </c>
      <c r="U194">
        <v>0</v>
      </c>
      <c r="V194">
        <v>0</v>
      </c>
      <c r="W194">
        <v>0.1</v>
      </c>
      <c r="X194">
        <v>0.247</v>
      </c>
      <c r="Y194">
        <v>3</v>
      </c>
      <c r="Z194">
        <v>11.6</v>
      </c>
      <c r="AA194">
        <v>14.6</v>
      </c>
      <c r="AB194">
        <v>0.1</v>
      </c>
      <c r="AC194" t="s">
        <v>33</v>
      </c>
    </row>
    <row r="195" spans="1:29" x14ac:dyDescent="0.3">
      <c r="A195">
        <v>194</v>
      </c>
      <c r="B195" t="s">
        <v>181</v>
      </c>
      <c r="C195">
        <v>21</v>
      </c>
      <c r="D195" t="s">
        <v>55</v>
      </c>
      <c r="E195" t="s">
        <v>52</v>
      </c>
      <c r="F195">
        <v>3</v>
      </c>
      <c r="G195">
        <v>0</v>
      </c>
      <c r="H195">
        <v>13</v>
      </c>
      <c r="I195">
        <v>39.700000000000003</v>
      </c>
      <c r="J195">
        <v>0.81299999999999994</v>
      </c>
      <c r="K195">
        <v>0.125</v>
      </c>
      <c r="L195">
        <v>0</v>
      </c>
      <c r="M195">
        <v>27.2</v>
      </c>
      <c r="N195">
        <v>17.7</v>
      </c>
      <c r="O195">
        <v>22.4</v>
      </c>
      <c r="P195">
        <v>0</v>
      </c>
      <c r="Q195">
        <v>0</v>
      </c>
      <c r="R195">
        <v>0</v>
      </c>
      <c r="S195">
        <v>11.1</v>
      </c>
      <c r="T195">
        <v>30</v>
      </c>
      <c r="U195">
        <v>0.1</v>
      </c>
      <c r="V195">
        <v>0</v>
      </c>
      <c r="W195">
        <v>0.1</v>
      </c>
      <c r="X195">
        <v>0.28000000000000003</v>
      </c>
      <c r="Y195">
        <v>10.8</v>
      </c>
      <c r="Z195">
        <v>-1.3</v>
      </c>
      <c r="AA195">
        <v>9.6</v>
      </c>
      <c r="AB195">
        <v>0</v>
      </c>
      <c r="AC195" t="s">
        <v>33</v>
      </c>
    </row>
    <row r="196" spans="1:29" x14ac:dyDescent="0.3">
      <c r="A196">
        <v>195</v>
      </c>
      <c r="B196" t="s">
        <v>251</v>
      </c>
      <c r="C196">
        <v>26</v>
      </c>
      <c r="D196" t="s">
        <v>40</v>
      </c>
      <c r="E196" t="s">
        <v>28</v>
      </c>
      <c r="F196">
        <v>3</v>
      </c>
      <c r="G196">
        <v>0</v>
      </c>
      <c r="H196">
        <v>13</v>
      </c>
      <c r="I196">
        <v>7</v>
      </c>
      <c r="J196">
        <v>0.375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9.9</v>
      </c>
      <c r="Q196">
        <v>3.8</v>
      </c>
      <c r="R196">
        <v>0</v>
      </c>
      <c r="S196">
        <v>0</v>
      </c>
      <c r="T196">
        <v>13.2</v>
      </c>
      <c r="U196">
        <v>0</v>
      </c>
      <c r="V196">
        <v>0</v>
      </c>
      <c r="W196">
        <v>0</v>
      </c>
      <c r="X196">
        <v>3.5999999999999997E-2</v>
      </c>
      <c r="Y196">
        <v>-2.1</v>
      </c>
      <c r="Z196">
        <v>0.3</v>
      </c>
      <c r="AA196">
        <v>-1.8</v>
      </c>
      <c r="AB196">
        <v>0</v>
      </c>
      <c r="AC196" t="s">
        <v>33</v>
      </c>
    </row>
    <row r="197" spans="1:29" x14ac:dyDescent="0.3">
      <c r="A197">
        <v>196</v>
      </c>
      <c r="B197" t="s">
        <v>223</v>
      </c>
      <c r="C197">
        <v>27</v>
      </c>
      <c r="D197" t="s">
        <v>78</v>
      </c>
      <c r="E197" t="s">
        <v>28</v>
      </c>
      <c r="F197">
        <v>2</v>
      </c>
      <c r="G197">
        <v>0</v>
      </c>
      <c r="H197">
        <v>12</v>
      </c>
      <c r="I197">
        <v>-7.4</v>
      </c>
      <c r="J197">
        <v>0.222</v>
      </c>
      <c r="K197">
        <v>0.33300000000000002</v>
      </c>
      <c r="L197">
        <v>0</v>
      </c>
      <c r="M197">
        <v>0</v>
      </c>
      <c r="N197">
        <v>34</v>
      </c>
      <c r="O197">
        <v>17.7</v>
      </c>
      <c r="P197">
        <v>14.3</v>
      </c>
      <c r="Q197">
        <v>0</v>
      </c>
      <c r="R197">
        <v>0</v>
      </c>
      <c r="S197">
        <v>10</v>
      </c>
      <c r="T197">
        <v>34.799999999999997</v>
      </c>
      <c r="U197">
        <v>-0.1</v>
      </c>
      <c r="V197">
        <v>0</v>
      </c>
      <c r="W197">
        <v>-0.1</v>
      </c>
      <c r="X197">
        <v>-0.46100000000000002</v>
      </c>
      <c r="Y197">
        <v>-10.1</v>
      </c>
      <c r="Z197">
        <v>-3.3</v>
      </c>
      <c r="AA197">
        <v>-13.3</v>
      </c>
      <c r="AB197">
        <v>0</v>
      </c>
      <c r="AC197" t="s">
        <v>33</v>
      </c>
    </row>
    <row r="198" spans="1:29" x14ac:dyDescent="0.3">
      <c r="A198">
        <v>197</v>
      </c>
      <c r="B198" t="s">
        <v>255</v>
      </c>
      <c r="C198">
        <v>25</v>
      </c>
      <c r="D198" t="s">
        <v>43</v>
      </c>
      <c r="E198" t="s">
        <v>50</v>
      </c>
      <c r="F198">
        <v>3</v>
      </c>
      <c r="G198">
        <v>0</v>
      </c>
      <c r="H198">
        <v>11</v>
      </c>
      <c r="I198">
        <v>9.1</v>
      </c>
      <c r="J198">
        <v>1</v>
      </c>
      <c r="K198">
        <v>0</v>
      </c>
      <c r="L198">
        <v>0</v>
      </c>
      <c r="M198">
        <v>0</v>
      </c>
      <c r="N198">
        <v>35.200000000000003</v>
      </c>
      <c r="O198">
        <v>16</v>
      </c>
      <c r="P198">
        <v>14</v>
      </c>
      <c r="Q198">
        <v>0</v>
      </c>
      <c r="R198">
        <v>9.3000000000000007</v>
      </c>
      <c r="S198">
        <v>0</v>
      </c>
      <c r="T198">
        <v>4.2</v>
      </c>
      <c r="U198">
        <v>0</v>
      </c>
      <c r="V198">
        <v>0</v>
      </c>
      <c r="W198">
        <v>0</v>
      </c>
      <c r="X198">
        <v>0.191</v>
      </c>
      <c r="Y198">
        <v>-10.7</v>
      </c>
      <c r="Z198">
        <v>6.3</v>
      </c>
      <c r="AA198">
        <v>-4.4000000000000004</v>
      </c>
      <c r="AB198">
        <v>0</v>
      </c>
      <c r="AC198" t="s">
        <v>33</v>
      </c>
    </row>
    <row r="199" spans="1:29" x14ac:dyDescent="0.3">
      <c r="A199">
        <v>198</v>
      </c>
      <c r="B199" t="s">
        <v>258</v>
      </c>
      <c r="C199">
        <v>27</v>
      </c>
      <c r="D199" t="s">
        <v>49</v>
      </c>
      <c r="E199" t="s">
        <v>28</v>
      </c>
      <c r="F199">
        <v>3</v>
      </c>
      <c r="G199">
        <v>0</v>
      </c>
      <c r="H199">
        <v>11</v>
      </c>
      <c r="I199">
        <v>-6.9</v>
      </c>
      <c r="M199">
        <v>0</v>
      </c>
      <c r="N199">
        <v>19.600000000000001</v>
      </c>
      <c r="O199">
        <v>9.9</v>
      </c>
      <c r="P199">
        <v>0</v>
      </c>
      <c r="Q199">
        <v>0</v>
      </c>
      <c r="R199">
        <v>0</v>
      </c>
      <c r="S199">
        <v>100</v>
      </c>
      <c r="T199">
        <v>7.9</v>
      </c>
      <c r="U199">
        <v>-0.1</v>
      </c>
      <c r="V199">
        <v>0</v>
      </c>
      <c r="W199">
        <v>-0.1</v>
      </c>
      <c r="X199">
        <v>-0.24099999999999999</v>
      </c>
      <c r="Y199">
        <v>-10.199999999999999</v>
      </c>
      <c r="Z199">
        <v>-3.2</v>
      </c>
      <c r="AA199">
        <v>-13.4</v>
      </c>
      <c r="AB199">
        <v>0</v>
      </c>
      <c r="AC199" t="s">
        <v>33</v>
      </c>
    </row>
    <row r="200" spans="1:29" x14ac:dyDescent="0.3">
      <c r="A200">
        <v>199</v>
      </c>
      <c r="B200" t="s">
        <v>266</v>
      </c>
      <c r="C200">
        <v>20</v>
      </c>
      <c r="D200" t="s">
        <v>67</v>
      </c>
      <c r="E200" t="s">
        <v>36</v>
      </c>
      <c r="F200">
        <v>3</v>
      </c>
      <c r="G200">
        <v>0</v>
      </c>
      <c r="H200">
        <v>10</v>
      </c>
      <c r="I200">
        <v>4.3</v>
      </c>
      <c r="J200">
        <v>0</v>
      </c>
      <c r="K200">
        <v>1</v>
      </c>
      <c r="L200">
        <v>0</v>
      </c>
      <c r="M200">
        <v>0</v>
      </c>
      <c r="N200">
        <v>10.9</v>
      </c>
      <c r="O200">
        <v>5.6</v>
      </c>
      <c r="P200">
        <v>13.1</v>
      </c>
      <c r="Q200">
        <v>10.3</v>
      </c>
      <c r="R200">
        <v>11</v>
      </c>
      <c r="S200">
        <v>33.299999999999997</v>
      </c>
      <c r="T200">
        <v>13.3</v>
      </c>
      <c r="U200">
        <v>-0.1</v>
      </c>
      <c r="V200">
        <v>0</v>
      </c>
      <c r="W200">
        <v>0</v>
      </c>
      <c r="X200">
        <v>-0.115</v>
      </c>
      <c r="Y200">
        <v>-7.8</v>
      </c>
      <c r="Z200">
        <v>9.1</v>
      </c>
      <c r="AA200">
        <v>1.3</v>
      </c>
      <c r="AB200">
        <v>0</v>
      </c>
      <c r="AC200" t="s">
        <v>33</v>
      </c>
    </row>
    <row r="201" spans="1:29" x14ac:dyDescent="0.3">
      <c r="A201">
        <v>200</v>
      </c>
      <c r="B201" t="s">
        <v>248</v>
      </c>
      <c r="C201">
        <v>23</v>
      </c>
      <c r="D201" t="s">
        <v>82</v>
      </c>
      <c r="E201" t="s">
        <v>52</v>
      </c>
      <c r="F201">
        <v>2</v>
      </c>
      <c r="G201">
        <v>0</v>
      </c>
      <c r="H201">
        <v>8</v>
      </c>
      <c r="I201">
        <v>6.3</v>
      </c>
      <c r="J201">
        <v>1</v>
      </c>
      <c r="K201">
        <v>0</v>
      </c>
      <c r="L201">
        <v>0</v>
      </c>
      <c r="M201">
        <v>14</v>
      </c>
      <c r="N201">
        <v>0</v>
      </c>
      <c r="O201">
        <v>7.5</v>
      </c>
      <c r="P201">
        <v>0</v>
      </c>
      <c r="Q201">
        <v>0</v>
      </c>
      <c r="R201">
        <v>0</v>
      </c>
      <c r="S201">
        <v>50</v>
      </c>
      <c r="T201">
        <v>11.6</v>
      </c>
      <c r="U201">
        <v>0</v>
      </c>
      <c r="V201">
        <v>0</v>
      </c>
      <c r="W201">
        <v>0</v>
      </c>
      <c r="X201">
        <v>-0.14099999999999999</v>
      </c>
      <c r="Y201">
        <v>-6.5</v>
      </c>
      <c r="Z201">
        <v>-3.5</v>
      </c>
      <c r="AA201">
        <v>-10</v>
      </c>
      <c r="AB201">
        <v>0</v>
      </c>
      <c r="AC201" t="s">
        <v>33</v>
      </c>
    </row>
    <row r="202" spans="1:29" x14ac:dyDescent="0.3">
      <c r="A202">
        <v>201</v>
      </c>
      <c r="B202" t="s">
        <v>225</v>
      </c>
      <c r="C202">
        <v>26</v>
      </c>
      <c r="D202" t="s">
        <v>47</v>
      </c>
      <c r="E202" t="s">
        <v>50</v>
      </c>
      <c r="F202">
        <v>1</v>
      </c>
      <c r="G202">
        <v>0</v>
      </c>
      <c r="H202">
        <v>8</v>
      </c>
      <c r="I202">
        <v>3.7</v>
      </c>
      <c r="J202">
        <v>0.25</v>
      </c>
      <c r="K202">
        <v>0.5</v>
      </c>
      <c r="L202">
        <v>0</v>
      </c>
      <c r="M202">
        <v>14.5</v>
      </c>
      <c r="N202">
        <v>27.1</v>
      </c>
      <c r="O202">
        <v>21.1</v>
      </c>
      <c r="P202">
        <v>0</v>
      </c>
      <c r="Q202">
        <v>0</v>
      </c>
      <c r="R202">
        <v>0</v>
      </c>
      <c r="S202">
        <v>0</v>
      </c>
      <c r="T202">
        <v>22.8</v>
      </c>
      <c r="U202">
        <v>0</v>
      </c>
      <c r="V202">
        <v>0</v>
      </c>
      <c r="W202">
        <v>0</v>
      </c>
      <c r="X202">
        <v>-0.11700000000000001</v>
      </c>
      <c r="Y202">
        <v>-5.2</v>
      </c>
      <c r="Z202">
        <v>-4</v>
      </c>
      <c r="AA202">
        <v>-9.1999999999999993</v>
      </c>
      <c r="AB202">
        <v>0</v>
      </c>
      <c r="AC202" t="s">
        <v>33</v>
      </c>
    </row>
    <row r="203" spans="1:29" x14ac:dyDescent="0.3">
      <c r="A203">
        <v>202</v>
      </c>
      <c r="B203" t="s">
        <v>249</v>
      </c>
      <c r="C203">
        <v>23</v>
      </c>
      <c r="D203" t="s">
        <v>45</v>
      </c>
      <c r="E203" t="s">
        <v>36</v>
      </c>
      <c r="F203">
        <v>3</v>
      </c>
      <c r="G203">
        <v>0</v>
      </c>
      <c r="H203">
        <v>6</v>
      </c>
      <c r="I203">
        <v>38.6</v>
      </c>
      <c r="J203">
        <v>1.5</v>
      </c>
      <c r="K203">
        <v>1</v>
      </c>
      <c r="L203">
        <v>0</v>
      </c>
      <c r="M203">
        <v>0</v>
      </c>
      <c r="N203">
        <v>19.7</v>
      </c>
      <c r="O203">
        <v>9.6</v>
      </c>
      <c r="P203">
        <v>77.599999999999994</v>
      </c>
      <c r="Q203">
        <v>0</v>
      </c>
      <c r="R203">
        <v>0</v>
      </c>
      <c r="S203">
        <v>0</v>
      </c>
      <c r="T203">
        <v>7.2</v>
      </c>
      <c r="U203">
        <v>0.1</v>
      </c>
      <c r="V203">
        <v>0</v>
      </c>
      <c r="W203">
        <v>0.1</v>
      </c>
      <c r="X203">
        <v>0.64600000000000002</v>
      </c>
      <c r="Y203">
        <v>17.399999999999999</v>
      </c>
      <c r="Z203">
        <v>5.6</v>
      </c>
      <c r="AA203">
        <v>23.1</v>
      </c>
      <c r="AB203">
        <v>0</v>
      </c>
      <c r="AC203" t="s">
        <v>33</v>
      </c>
    </row>
    <row r="204" spans="1:29" x14ac:dyDescent="0.3">
      <c r="A204">
        <v>203</v>
      </c>
      <c r="B204" t="s">
        <v>247</v>
      </c>
      <c r="C204">
        <v>38</v>
      </c>
      <c r="D204" t="s">
        <v>67</v>
      </c>
      <c r="E204" t="s">
        <v>28</v>
      </c>
      <c r="F204">
        <v>3</v>
      </c>
      <c r="G204">
        <v>0</v>
      </c>
      <c r="H204">
        <v>5</v>
      </c>
      <c r="I204">
        <v>17.8</v>
      </c>
      <c r="J204">
        <v>0.5</v>
      </c>
      <c r="K204">
        <v>0.33300000000000002</v>
      </c>
      <c r="L204">
        <v>0</v>
      </c>
      <c r="M204">
        <v>22.6</v>
      </c>
      <c r="N204">
        <v>0</v>
      </c>
      <c r="O204">
        <v>11.1</v>
      </c>
      <c r="P204">
        <v>0</v>
      </c>
      <c r="Q204">
        <v>0</v>
      </c>
      <c r="R204">
        <v>0</v>
      </c>
      <c r="S204">
        <v>0</v>
      </c>
      <c r="T204">
        <v>26.6</v>
      </c>
      <c r="U204">
        <v>0</v>
      </c>
      <c r="V204">
        <v>0</v>
      </c>
      <c r="W204">
        <v>0</v>
      </c>
      <c r="X204">
        <v>0.11700000000000001</v>
      </c>
      <c r="Y204">
        <v>6.4</v>
      </c>
      <c r="Z204">
        <v>-7.1</v>
      </c>
      <c r="AA204">
        <v>-0.7</v>
      </c>
      <c r="AB204">
        <v>0</v>
      </c>
      <c r="AC204" t="s">
        <v>33</v>
      </c>
    </row>
    <row r="205" spans="1:29" x14ac:dyDescent="0.3">
      <c r="A205">
        <v>204</v>
      </c>
      <c r="B205" t="s">
        <v>237</v>
      </c>
      <c r="C205">
        <v>22</v>
      </c>
      <c r="D205" t="s">
        <v>45</v>
      </c>
      <c r="E205" t="s">
        <v>50</v>
      </c>
      <c r="F205">
        <v>3</v>
      </c>
      <c r="G205">
        <v>0</v>
      </c>
      <c r="H205">
        <v>5</v>
      </c>
      <c r="I205">
        <v>29.1</v>
      </c>
      <c r="J205">
        <v>0.69399999999999995</v>
      </c>
      <c r="K205">
        <v>0</v>
      </c>
      <c r="L205">
        <v>1</v>
      </c>
      <c r="M205">
        <v>0</v>
      </c>
      <c r="N205">
        <v>47.3</v>
      </c>
      <c r="O205">
        <v>23.1</v>
      </c>
      <c r="P205">
        <v>0</v>
      </c>
      <c r="Q205">
        <v>0</v>
      </c>
      <c r="R205">
        <v>0</v>
      </c>
      <c r="S205">
        <v>0</v>
      </c>
      <c r="T205">
        <v>25</v>
      </c>
      <c r="U205">
        <v>0</v>
      </c>
      <c r="V205">
        <v>0</v>
      </c>
      <c r="W205">
        <v>0</v>
      </c>
      <c r="X205">
        <v>8.5000000000000006E-2</v>
      </c>
      <c r="Y205">
        <v>9.5</v>
      </c>
      <c r="Z205">
        <v>1.8</v>
      </c>
      <c r="AA205">
        <v>11.3</v>
      </c>
      <c r="AB205">
        <v>0</v>
      </c>
      <c r="AC205" t="s">
        <v>33</v>
      </c>
    </row>
    <row r="206" spans="1:29" x14ac:dyDescent="0.3">
      <c r="A206">
        <v>205</v>
      </c>
      <c r="B206" t="s">
        <v>269</v>
      </c>
      <c r="C206">
        <v>20</v>
      </c>
      <c r="D206" t="s">
        <v>67</v>
      </c>
      <c r="E206" t="s">
        <v>52</v>
      </c>
      <c r="F206">
        <v>3</v>
      </c>
      <c r="G206">
        <v>0</v>
      </c>
      <c r="H206">
        <v>5</v>
      </c>
      <c r="I206">
        <v>-12.9</v>
      </c>
      <c r="J206">
        <v>0</v>
      </c>
      <c r="K206">
        <v>0.5</v>
      </c>
      <c r="L206">
        <v>0</v>
      </c>
      <c r="M206">
        <v>0</v>
      </c>
      <c r="N206">
        <v>21.9</v>
      </c>
      <c r="O206">
        <v>11.1</v>
      </c>
      <c r="P206">
        <v>0</v>
      </c>
      <c r="Q206">
        <v>0</v>
      </c>
      <c r="R206">
        <v>0</v>
      </c>
      <c r="S206">
        <v>0</v>
      </c>
      <c r="T206">
        <v>17.7</v>
      </c>
      <c r="U206">
        <v>0</v>
      </c>
      <c r="V206">
        <v>0</v>
      </c>
      <c r="W206">
        <v>0</v>
      </c>
      <c r="X206">
        <v>-0.35499999999999998</v>
      </c>
      <c r="Y206">
        <v>-14</v>
      </c>
      <c r="Z206">
        <v>-7.2</v>
      </c>
      <c r="AA206">
        <v>-21.2</v>
      </c>
      <c r="AB206">
        <v>0</v>
      </c>
      <c r="AC206" t="s">
        <v>33</v>
      </c>
    </row>
    <row r="207" spans="1:29" x14ac:dyDescent="0.3">
      <c r="A207">
        <v>206</v>
      </c>
      <c r="B207" t="s">
        <v>270</v>
      </c>
      <c r="C207">
        <v>25</v>
      </c>
      <c r="D207" t="s">
        <v>67</v>
      </c>
      <c r="E207" t="s">
        <v>41</v>
      </c>
      <c r="F207">
        <v>3</v>
      </c>
      <c r="G207">
        <v>0</v>
      </c>
      <c r="H207">
        <v>5</v>
      </c>
      <c r="I207">
        <v>-21.5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50</v>
      </c>
      <c r="T207">
        <v>17.7</v>
      </c>
      <c r="U207">
        <v>-0.1</v>
      </c>
      <c r="V207">
        <v>0</v>
      </c>
      <c r="W207">
        <v>-0.1</v>
      </c>
      <c r="X207">
        <v>-0.49099999999999999</v>
      </c>
      <c r="Y207">
        <v>-22.2</v>
      </c>
      <c r="Z207">
        <v>-7.7</v>
      </c>
      <c r="AA207">
        <v>-29.9</v>
      </c>
      <c r="AB207">
        <v>0</v>
      </c>
      <c r="AC207" t="s">
        <v>33</v>
      </c>
    </row>
    <row r="208" spans="1:29" x14ac:dyDescent="0.3">
      <c r="A208">
        <v>207</v>
      </c>
      <c r="B208" t="s">
        <v>259</v>
      </c>
      <c r="C208">
        <v>23</v>
      </c>
      <c r="D208" t="s">
        <v>43</v>
      </c>
      <c r="E208" t="s">
        <v>52</v>
      </c>
      <c r="F208">
        <v>2</v>
      </c>
      <c r="G208">
        <v>0</v>
      </c>
      <c r="H208">
        <v>5</v>
      </c>
      <c r="I208">
        <v>-11.9</v>
      </c>
      <c r="J208">
        <v>0</v>
      </c>
      <c r="K208">
        <v>1</v>
      </c>
      <c r="L208">
        <v>0</v>
      </c>
      <c r="M208">
        <v>0</v>
      </c>
      <c r="N208">
        <v>100</v>
      </c>
      <c r="O208">
        <v>46.8</v>
      </c>
      <c r="P208">
        <v>27</v>
      </c>
      <c r="Q208">
        <v>0</v>
      </c>
      <c r="R208">
        <v>0</v>
      </c>
      <c r="S208">
        <v>66.7</v>
      </c>
      <c r="T208">
        <v>27.4</v>
      </c>
      <c r="U208">
        <v>-0.1</v>
      </c>
      <c r="V208">
        <v>0</v>
      </c>
      <c r="W208">
        <v>-0.1</v>
      </c>
      <c r="X208">
        <v>-0.628</v>
      </c>
      <c r="Y208">
        <v>-22.2</v>
      </c>
      <c r="Z208">
        <v>-0.5</v>
      </c>
      <c r="AA208">
        <v>-22.6</v>
      </c>
      <c r="AB208">
        <v>0</v>
      </c>
      <c r="AC208" t="s">
        <v>33</v>
      </c>
    </row>
    <row r="209" spans="1:29" x14ac:dyDescent="0.3">
      <c r="A209">
        <v>208</v>
      </c>
      <c r="B209" t="s">
        <v>261</v>
      </c>
      <c r="C209">
        <v>23</v>
      </c>
      <c r="D209" t="s">
        <v>32</v>
      </c>
      <c r="E209" t="s">
        <v>41</v>
      </c>
      <c r="F209">
        <v>2</v>
      </c>
      <c r="G209">
        <v>0</v>
      </c>
      <c r="H209">
        <v>5</v>
      </c>
      <c r="I209">
        <v>-7.6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8.9</v>
      </c>
      <c r="U209">
        <v>0</v>
      </c>
      <c r="V209">
        <v>0</v>
      </c>
      <c r="W209">
        <v>0</v>
      </c>
      <c r="X209">
        <v>-0.23899999999999999</v>
      </c>
      <c r="Y209">
        <v>-11.2</v>
      </c>
      <c r="Z209">
        <v>-6.9</v>
      </c>
      <c r="AA209">
        <v>-18.100000000000001</v>
      </c>
      <c r="AB209">
        <v>0</v>
      </c>
      <c r="AC209" t="s">
        <v>33</v>
      </c>
    </row>
    <row r="210" spans="1:29" x14ac:dyDescent="0.3">
      <c r="A210">
        <v>209</v>
      </c>
      <c r="B210" t="s">
        <v>264</v>
      </c>
      <c r="C210">
        <v>21</v>
      </c>
      <c r="D210" t="s">
        <v>32</v>
      </c>
      <c r="E210" t="s">
        <v>52</v>
      </c>
      <c r="F210">
        <v>2</v>
      </c>
      <c r="G210">
        <v>0</v>
      </c>
      <c r="H210">
        <v>5</v>
      </c>
      <c r="I210">
        <v>-5</v>
      </c>
      <c r="J210">
        <v>0</v>
      </c>
      <c r="K210">
        <v>1</v>
      </c>
      <c r="L210">
        <v>0</v>
      </c>
      <c r="M210">
        <v>0</v>
      </c>
      <c r="N210">
        <v>24.6</v>
      </c>
      <c r="O210">
        <v>11.5</v>
      </c>
      <c r="P210">
        <v>0</v>
      </c>
      <c r="Q210">
        <v>0</v>
      </c>
      <c r="R210">
        <v>0</v>
      </c>
      <c r="S210">
        <v>0</v>
      </c>
      <c r="T210">
        <v>8.9</v>
      </c>
      <c r="U210">
        <v>0</v>
      </c>
      <c r="V210">
        <v>0</v>
      </c>
      <c r="W210">
        <v>0</v>
      </c>
      <c r="X210">
        <v>-0.218</v>
      </c>
      <c r="Y210">
        <v>-11.3</v>
      </c>
      <c r="Z210">
        <v>-5.4</v>
      </c>
      <c r="AA210">
        <v>-16.600000000000001</v>
      </c>
      <c r="AB210">
        <v>0</v>
      </c>
      <c r="AC210" t="s">
        <v>33</v>
      </c>
    </row>
    <row r="211" spans="1:29" x14ac:dyDescent="0.3">
      <c r="A211">
        <v>210</v>
      </c>
      <c r="B211" t="s">
        <v>219</v>
      </c>
      <c r="C211">
        <v>33</v>
      </c>
      <c r="D211" t="s">
        <v>38</v>
      </c>
      <c r="E211" t="s">
        <v>28</v>
      </c>
      <c r="F211">
        <v>1</v>
      </c>
      <c r="G211">
        <v>0</v>
      </c>
      <c r="H211">
        <v>5</v>
      </c>
      <c r="I211">
        <v>-4.4000000000000004</v>
      </c>
      <c r="J211">
        <v>0.53200000000000003</v>
      </c>
      <c r="K211">
        <v>1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34.700000000000003</v>
      </c>
      <c r="T211">
        <v>26.9</v>
      </c>
      <c r="U211">
        <v>0</v>
      </c>
      <c r="V211">
        <v>0</v>
      </c>
      <c r="W211">
        <v>0</v>
      </c>
      <c r="X211">
        <v>-0.23200000000000001</v>
      </c>
      <c r="Y211">
        <v>-12.2</v>
      </c>
      <c r="Z211">
        <v>-6.5</v>
      </c>
      <c r="AA211">
        <v>-18.600000000000001</v>
      </c>
      <c r="AB211">
        <v>0</v>
      </c>
      <c r="AC211" t="s">
        <v>33</v>
      </c>
    </row>
    <row r="212" spans="1:29" x14ac:dyDescent="0.3">
      <c r="A212">
        <v>211</v>
      </c>
      <c r="B212" t="s">
        <v>220</v>
      </c>
      <c r="C212">
        <v>29</v>
      </c>
      <c r="D212" t="s">
        <v>67</v>
      </c>
      <c r="E212" t="s">
        <v>50</v>
      </c>
      <c r="F212">
        <v>1</v>
      </c>
      <c r="G212">
        <v>0</v>
      </c>
      <c r="H212">
        <v>5</v>
      </c>
      <c r="I212">
        <v>8.3000000000000007</v>
      </c>
      <c r="J212">
        <v>0.5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17.7</v>
      </c>
      <c r="U212">
        <v>0</v>
      </c>
      <c r="V212">
        <v>0</v>
      </c>
      <c r="W212">
        <v>0</v>
      </c>
      <c r="X212">
        <v>7.0000000000000001E-3</v>
      </c>
      <c r="Y212">
        <v>-3.3</v>
      </c>
      <c r="Z212">
        <v>-6.2</v>
      </c>
      <c r="AA212">
        <v>-9.5</v>
      </c>
      <c r="AB212">
        <v>0</v>
      </c>
      <c r="AC212" t="s">
        <v>33</v>
      </c>
    </row>
    <row r="213" spans="1:29" x14ac:dyDescent="0.3">
      <c r="A213">
        <v>212</v>
      </c>
      <c r="B213" t="s">
        <v>245</v>
      </c>
      <c r="C213">
        <v>19</v>
      </c>
      <c r="D213" t="s">
        <v>45</v>
      </c>
      <c r="E213" t="s">
        <v>41</v>
      </c>
      <c r="F213">
        <v>2</v>
      </c>
      <c r="G213">
        <v>0</v>
      </c>
      <c r="H213">
        <v>4</v>
      </c>
      <c r="I213">
        <v>19.7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10.9</v>
      </c>
      <c r="U213">
        <v>0</v>
      </c>
      <c r="V213">
        <v>0</v>
      </c>
      <c r="W213">
        <v>0</v>
      </c>
      <c r="X213">
        <v>0.191</v>
      </c>
      <c r="Y213">
        <v>3.9</v>
      </c>
      <c r="Z213">
        <v>0.1</v>
      </c>
      <c r="AA213">
        <v>4</v>
      </c>
      <c r="AB213">
        <v>0</v>
      </c>
      <c r="AC213" t="s">
        <v>33</v>
      </c>
    </row>
    <row r="214" spans="1:29" x14ac:dyDescent="0.3">
      <c r="A214">
        <v>213</v>
      </c>
      <c r="B214" t="s">
        <v>262</v>
      </c>
      <c r="C214">
        <v>20</v>
      </c>
      <c r="D214" t="s">
        <v>38</v>
      </c>
      <c r="E214" t="s">
        <v>41</v>
      </c>
      <c r="F214">
        <v>2</v>
      </c>
      <c r="G214">
        <v>0</v>
      </c>
      <c r="H214">
        <v>4</v>
      </c>
      <c r="I214">
        <v>-19.8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23.4</v>
      </c>
      <c r="U214">
        <v>0</v>
      </c>
      <c r="V214">
        <v>0</v>
      </c>
      <c r="W214">
        <v>0</v>
      </c>
      <c r="X214">
        <v>-0.58499999999999996</v>
      </c>
      <c r="Y214">
        <v>-21.1</v>
      </c>
      <c r="Z214">
        <v>-11.4</v>
      </c>
      <c r="AA214">
        <v>-32.5</v>
      </c>
      <c r="AB214">
        <v>0</v>
      </c>
      <c r="AC214" t="s">
        <v>33</v>
      </c>
    </row>
    <row r="215" spans="1:29" x14ac:dyDescent="0.3">
      <c r="A215">
        <v>214</v>
      </c>
      <c r="B215" t="s">
        <v>207</v>
      </c>
      <c r="C215">
        <v>23</v>
      </c>
      <c r="D215" t="s">
        <v>38</v>
      </c>
      <c r="E215" t="s">
        <v>52</v>
      </c>
      <c r="F215">
        <v>2</v>
      </c>
      <c r="G215">
        <v>0</v>
      </c>
      <c r="H215">
        <v>4</v>
      </c>
      <c r="I215">
        <v>45.2</v>
      </c>
      <c r="J215">
        <v>0.5</v>
      </c>
      <c r="K215">
        <v>0.8</v>
      </c>
      <c r="L215">
        <v>0</v>
      </c>
      <c r="M215">
        <v>59.4</v>
      </c>
      <c r="N215">
        <v>28.3</v>
      </c>
      <c r="O215">
        <v>43.5</v>
      </c>
      <c r="P215">
        <v>0</v>
      </c>
      <c r="Q215">
        <v>0</v>
      </c>
      <c r="R215">
        <v>0</v>
      </c>
      <c r="S215">
        <v>0</v>
      </c>
      <c r="T215">
        <v>58.4</v>
      </c>
      <c r="U215">
        <v>0</v>
      </c>
      <c r="V215">
        <v>0</v>
      </c>
      <c r="W215">
        <v>0</v>
      </c>
      <c r="X215">
        <v>0.20599999999999999</v>
      </c>
      <c r="Y215">
        <v>27.4</v>
      </c>
      <c r="Z215">
        <v>-9.1999999999999993</v>
      </c>
      <c r="AA215">
        <v>18.2</v>
      </c>
      <c r="AB215">
        <v>0</v>
      </c>
      <c r="AC215" t="s">
        <v>33</v>
      </c>
    </row>
    <row r="216" spans="1:29" x14ac:dyDescent="0.3">
      <c r="A216">
        <v>215</v>
      </c>
      <c r="B216" t="s">
        <v>263</v>
      </c>
      <c r="C216">
        <v>31</v>
      </c>
      <c r="D216" t="s">
        <v>38</v>
      </c>
      <c r="E216" t="s">
        <v>50</v>
      </c>
      <c r="F216">
        <v>2</v>
      </c>
      <c r="G216">
        <v>0</v>
      </c>
      <c r="H216">
        <v>4</v>
      </c>
      <c r="I216">
        <v>23.2</v>
      </c>
      <c r="J216">
        <v>0</v>
      </c>
      <c r="K216">
        <v>0</v>
      </c>
      <c r="L216">
        <v>0</v>
      </c>
      <c r="M216">
        <v>89.1</v>
      </c>
      <c r="N216">
        <v>28.3</v>
      </c>
      <c r="O216">
        <v>58</v>
      </c>
      <c r="P216">
        <v>0</v>
      </c>
      <c r="Q216">
        <v>0</v>
      </c>
      <c r="R216">
        <v>0</v>
      </c>
      <c r="S216">
        <v>0</v>
      </c>
      <c r="T216">
        <v>11.7</v>
      </c>
      <c r="U216">
        <v>0</v>
      </c>
      <c r="V216">
        <v>0</v>
      </c>
      <c r="W216">
        <v>0</v>
      </c>
      <c r="X216">
        <v>0.16700000000000001</v>
      </c>
      <c r="Y216">
        <v>7.9</v>
      </c>
      <c r="Z216">
        <v>-16.399999999999999</v>
      </c>
      <c r="AA216">
        <v>-8.5</v>
      </c>
      <c r="AB216">
        <v>0</v>
      </c>
      <c r="AC216" t="s">
        <v>33</v>
      </c>
    </row>
    <row r="217" spans="1:29" x14ac:dyDescent="0.3">
      <c r="A217">
        <v>216</v>
      </c>
      <c r="B217" t="s">
        <v>265</v>
      </c>
      <c r="C217">
        <v>28</v>
      </c>
      <c r="D217" t="s">
        <v>38</v>
      </c>
      <c r="E217" t="s">
        <v>41</v>
      </c>
      <c r="F217">
        <v>2</v>
      </c>
      <c r="G217">
        <v>0</v>
      </c>
      <c r="H217">
        <v>4</v>
      </c>
      <c r="I217">
        <v>-13.9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11.7</v>
      </c>
      <c r="U217">
        <v>0</v>
      </c>
      <c r="V217">
        <v>0</v>
      </c>
      <c r="W217">
        <v>0</v>
      </c>
      <c r="X217">
        <v>-0.30099999999999999</v>
      </c>
      <c r="Y217">
        <v>-19.8</v>
      </c>
      <c r="Z217">
        <v>-6.3</v>
      </c>
      <c r="AA217">
        <v>-26.1</v>
      </c>
      <c r="AB217">
        <v>0</v>
      </c>
      <c r="AC217" t="s">
        <v>33</v>
      </c>
    </row>
    <row r="218" spans="1:29" x14ac:dyDescent="0.3">
      <c r="A218">
        <v>217</v>
      </c>
      <c r="B218" t="s">
        <v>157</v>
      </c>
      <c r="C218">
        <v>21</v>
      </c>
      <c r="D218" t="s">
        <v>43</v>
      </c>
      <c r="E218" t="s">
        <v>52</v>
      </c>
      <c r="F218">
        <v>1</v>
      </c>
      <c r="G218">
        <v>0</v>
      </c>
      <c r="H218">
        <v>4</v>
      </c>
      <c r="I218">
        <v>61.7</v>
      </c>
      <c r="J218">
        <v>1.5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22.8</v>
      </c>
      <c r="U218">
        <v>0</v>
      </c>
      <c r="V218">
        <v>0</v>
      </c>
      <c r="W218">
        <v>0</v>
      </c>
      <c r="X218">
        <v>0.32</v>
      </c>
      <c r="Y218">
        <v>38.1</v>
      </c>
      <c r="Z218">
        <v>9.4</v>
      </c>
      <c r="AA218">
        <v>47.5</v>
      </c>
      <c r="AB218">
        <v>0</v>
      </c>
      <c r="AC218" t="s">
        <v>33</v>
      </c>
    </row>
    <row r="219" spans="1:29" x14ac:dyDescent="0.3">
      <c r="A219">
        <v>218</v>
      </c>
      <c r="B219" t="s">
        <v>195</v>
      </c>
      <c r="C219">
        <v>36</v>
      </c>
      <c r="D219" t="s">
        <v>59</v>
      </c>
      <c r="E219" t="s">
        <v>36</v>
      </c>
      <c r="F219">
        <v>1</v>
      </c>
      <c r="G219">
        <v>0</v>
      </c>
      <c r="H219">
        <v>4</v>
      </c>
      <c r="I219">
        <v>4.5999999999999996</v>
      </c>
      <c r="J219">
        <v>0.75</v>
      </c>
      <c r="K219">
        <v>0.5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33.299999999999997</v>
      </c>
      <c r="T219">
        <v>34.700000000000003</v>
      </c>
      <c r="U219">
        <v>0</v>
      </c>
      <c r="V219">
        <v>0</v>
      </c>
      <c r="W219">
        <v>0</v>
      </c>
      <c r="X219">
        <v>-0.22700000000000001</v>
      </c>
      <c r="Y219">
        <v>-4.5999999999999996</v>
      </c>
      <c r="Z219">
        <v>-2.9</v>
      </c>
      <c r="AA219">
        <v>-7.5</v>
      </c>
      <c r="AB219">
        <v>0</v>
      </c>
      <c r="AC219" t="s">
        <v>33</v>
      </c>
    </row>
    <row r="220" spans="1:29" x14ac:dyDescent="0.3">
      <c r="A220">
        <v>219</v>
      </c>
      <c r="B220" t="s">
        <v>267</v>
      </c>
      <c r="C220">
        <v>39</v>
      </c>
      <c r="D220" t="s">
        <v>45</v>
      </c>
      <c r="E220" t="s">
        <v>52</v>
      </c>
      <c r="F220">
        <v>1</v>
      </c>
      <c r="G220">
        <v>0</v>
      </c>
      <c r="H220">
        <v>4</v>
      </c>
      <c r="I220">
        <v>-3.8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-8.6</v>
      </c>
      <c r="Z220">
        <v>2.2000000000000002</v>
      </c>
      <c r="AA220">
        <v>-6.4</v>
      </c>
      <c r="AB220">
        <v>0</v>
      </c>
      <c r="AC220" t="s">
        <v>33</v>
      </c>
    </row>
    <row r="221" spans="1:29" x14ac:dyDescent="0.3">
      <c r="B221" t="s">
        <v>271</v>
      </c>
      <c r="D221" t="s">
        <v>33</v>
      </c>
      <c r="E221" t="s">
        <v>33</v>
      </c>
      <c r="J221">
        <v>0.56699999999999995</v>
      </c>
      <c r="K221">
        <v>0.41299999999999998</v>
      </c>
      <c r="L221">
        <v>0.27300000000000002</v>
      </c>
      <c r="M221">
        <v>5.2</v>
      </c>
      <c r="N221">
        <v>14.8</v>
      </c>
      <c r="O221">
        <v>10</v>
      </c>
      <c r="P221">
        <v>15.1</v>
      </c>
      <c r="Q221">
        <v>1.6</v>
      </c>
      <c r="R221">
        <v>2</v>
      </c>
      <c r="S221">
        <v>11.9</v>
      </c>
      <c r="T221">
        <v>19.8</v>
      </c>
      <c r="AC221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B781-ECAD-4AEF-ACC4-500804494E7C}">
  <dimension ref="A1:C564"/>
  <sheetViews>
    <sheetView workbookViewId="0">
      <selection activeCell="H26" sqref="H26"/>
    </sheetView>
  </sheetViews>
  <sheetFormatPr defaultRowHeight="14.4" x14ac:dyDescent="0.3"/>
  <cols>
    <col min="1" max="1" width="22" bestFit="1" customWidth="1"/>
    <col min="2" max="2" width="7.77734375" bestFit="1" customWidth="1"/>
    <col min="3" max="3" width="9" bestFit="1" customWidth="1"/>
  </cols>
  <sheetData>
    <row r="1" spans="1:3" x14ac:dyDescent="0.3">
      <c r="A1" t="s">
        <v>1</v>
      </c>
      <c r="B1" t="s">
        <v>3</v>
      </c>
      <c r="C1" t="s">
        <v>292</v>
      </c>
    </row>
    <row r="2" spans="1:3" x14ac:dyDescent="0.3">
      <c r="A2" t="s">
        <v>60</v>
      </c>
      <c r="B2" t="s">
        <v>61</v>
      </c>
      <c r="C2">
        <v>55761216</v>
      </c>
    </row>
    <row r="3" spans="1:3" x14ac:dyDescent="0.3">
      <c r="A3" t="s">
        <v>293</v>
      </c>
      <c r="B3" t="s">
        <v>294</v>
      </c>
      <c r="C3">
        <v>51415938</v>
      </c>
    </row>
    <row r="4" spans="1:3" x14ac:dyDescent="0.3">
      <c r="A4" t="s">
        <v>295</v>
      </c>
      <c r="B4" t="s">
        <v>49</v>
      </c>
      <c r="C4">
        <v>51415938</v>
      </c>
    </row>
    <row r="5" spans="1:3" x14ac:dyDescent="0.3">
      <c r="A5" t="s">
        <v>296</v>
      </c>
      <c r="B5" t="s">
        <v>297</v>
      </c>
      <c r="C5">
        <v>51179021</v>
      </c>
    </row>
    <row r="6" spans="1:3" x14ac:dyDescent="0.3">
      <c r="A6" t="s">
        <v>298</v>
      </c>
      <c r="B6" t="s">
        <v>297</v>
      </c>
      <c r="C6">
        <v>50203930</v>
      </c>
    </row>
    <row r="7" spans="1:3" x14ac:dyDescent="0.3">
      <c r="A7" t="s">
        <v>62</v>
      </c>
      <c r="B7" t="s">
        <v>47</v>
      </c>
      <c r="C7">
        <v>49205800</v>
      </c>
    </row>
    <row r="8" spans="1:3" x14ac:dyDescent="0.3">
      <c r="A8" t="s">
        <v>299</v>
      </c>
      <c r="B8" t="s">
        <v>297</v>
      </c>
      <c r="C8">
        <v>49205800</v>
      </c>
    </row>
    <row r="9" spans="1:3" x14ac:dyDescent="0.3">
      <c r="A9" t="s">
        <v>65</v>
      </c>
      <c r="B9" t="s">
        <v>45</v>
      </c>
      <c r="C9">
        <v>49205800</v>
      </c>
    </row>
    <row r="10" spans="1:3" x14ac:dyDescent="0.3">
      <c r="A10" t="s">
        <v>300</v>
      </c>
      <c r="B10" t="s">
        <v>294</v>
      </c>
      <c r="C10">
        <v>49205800</v>
      </c>
    </row>
    <row r="11" spans="1:3" x14ac:dyDescent="0.3">
      <c r="A11" t="s">
        <v>58</v>
      </c>
      <c r="B11" t="s">
        <v>59</v>
      </c>
      <c r="C11">
        <v>49205800</v>
      </c>
    </row>
    <row r="12" spans="1:3" x14ac:dyDescent="0.3">
      <c r="A12" t="s">
        <v>71</v>
      </c>
      <c r="B12" t="s">
        <v>61</v>
      </c>
      <c r="C12">
        <v>48798677</v>
      </c>
    </row>
    <row r="13" spans="1:3" x14ac:dyDescent="0.3">
      <c r="A13" t="s">
        <v>31</v>
      </c>
      <c r="B13" t="s">
        <v>32</v>
      </c>
      <c r="C13">
        <v>48787676</v>
      </c>
    </row>
    <row r="14" spans="1:3" x14ac:dyDescent="0.3">
      <c r="A14" t="s">
        <v>149</v>
      </c>
      <c r="B14" t="s">
        <v>32</v>
      </c>
      <c r="C14">
        <v>48787676</v>
      </c>
    </row>
    <row r="15" spans="1:3" x14ac:dyDescent="0.3">
      <c r="A15" t="s">
        <v>53</v>
      </c>
      <c r="B15" t="s">
        <v>38</v>
      </c>
      <c r="C15">
        <v>48728845</v>
      </c>
    </row>
    <row r="16" spans="1:3" x14ac:dyDescent="0.3">
      <c r="A16" t="s">
        <v>301</v>
      </c>
      <c r="B16" t="s">
        <v>302</v>
      </c>
      <c r="C16">
        <v>44531940</v>
      </c>
    </row>
    <row r="17" spans="1:3" x14ac:dyDescent="0.3">
      <c r="A17" t="s">
        <v>142</v>
      </c>
      <c r="B17" t="s">
        <v>55</v>
      </c>
      <c r="C17">
        <v>43827586</v>
      </c>
    </row>
    <row r="18" spans="1:3" x14ac:dyDescent="0.3">
      <c r="A18" t="s">
        <v>303</v>
      </c>
      <c r="B18" t="s">
        <v>304</v>
      </c>
      <c r="C18">
        <v>43219440</v>
      </c>
    </row>
    <row r="19" spans="1:3" x14ac:dyDescent="0.3">
      <c r="A19" t="s">
        <v>305</v>
      </c>
      <c r="B19" t="s">
        <v>38</v>
      </c>
      <c r="C19">
        <v>43031940</v>
      </c>
    </row>
    <row r="20" spans="1:3" x14ac:dyDescent="0.3">
      <c r="A20" t="s">
        <v>306</v>
      </c>
      <c r="B20" t="s">
        <v>307</v>
      </c>
      <c r="C20">
        <v>43031940</v>
      </c>
    </row>
    <row r="21" spans="1:3" x14ac:dyDescent="0.3">
      <c r="A21" t="s">
        <v>75</v>
      </c>
      <c r="B21" t="s">
        <v>67</v>
      </c>
      <c r="C21">
        <v>42846615</v>
      </c>
    </row>
    <row r="22" spans="1:3" x14ac:dyDescent="0.3">
      <c r="A22" t="s">
        <v>54</v>
      </c>
      <c r="B22" t="s">
        <v>55</v>
      </c>
      <c r="C22">
        <v>42176400</v>
      </c>
    </row>
    <row r="23" spans="1:3" x14ac:dyDescent="0.3">
      <c r="A23" t="s">
        <v>76</v>
      </c>
      <c r="B23" t="s">
        <v>69</v>
      </c>
      <c r="C23">
        <v>42176400</v>
      </c>
    </row>
    <row r="24" spans="1:3" x14ac:dyDescent="0.3">
      <c r="A24" t="s">
        <v>308</v>
      </c>
      <c r="B24" t="s">
        <v>309</v>
      </c>
      <c r="C24">
        <v>42176400</v>
      </c>
    </row>
    <row r="25" spans="1:3" x14ac:dyDescent="0.3">
      <c r="A25" t="s">
        <v>68</v>
      </c>
      <c r="B25" t="s">
        <v>69</v>
      </c>
      <c r="C25">
        <v>42176400</v>
      </c>
    </row>
    <row r="26" spans="1:3" x14ac:dyDescent="0.3">
      <c r="A26" t="s">
        <v>310</v>
      </c>
      <c r="B26" t="s">
        <v>304</v>
      </c>
      <c r="C26">
        <v>41000000</v>
      </c>
    </row>
    <row r="27" spans="1:3" x14ac:dyDescent="0.3">
      <c r="A27" t="s">
        <v>311</v>
      </c>
      <c r="B27" t="s">
        <v>302</v>
      </c>
      <c r="C27">
        <v>40500000</v>
      </c>
    </row>
    <row r="28" spans="1:3" x14ac:dyDescent="0.3">
      <c r="A28" t="s">
        <v>254</v>
      </c>
      <c r="B28" t="s">
        <v>312</v>
      </c>
      <c r="C28">
        <v>40011909</v>
      </c>
    </row>
    <row r="29" spans="1:3" x14ac:dyDescent="0.3">
      <c r="A29" t="s">
        <v>313</v>
      </c>
      <c r="B29" t="s">
        <v>314</v>
      </c>
      <c r="C29">
        <v>36725670</v>
      </c>
    </row>
    <row r="30" spans="1:3" x14ac:dyDescent="0.3">
      <c r="A30" t="s">
        <v>77</v>
      </c>
      <c r="B30" t="s">
        <v>78</v>
      </c>
      <c r="C30">
        <v>36725670</v>
      </c>
    </row>
    <row r="31" spans="1:3" x14ac:dyDescent="0.3">
      <c r="A31" t="s">
        <v>80</v>
      </c>
      <c r="B31" t="s">
        <v>40</v>
      </c>
      <c r="C31">
        <v>36725670</v>
      </c>
    </row>
    <row r="32" spans="1:3" x14ac:dyDescent="0.3">
      <c r="A32" t="s">
        <v>86</v>
      </c>
      <c r="B32" t="s">
        <v>45</v>
      </c>
      <c r="C32">
        <v>36637932</v>
      </c>
    </row>
    <row r="33" spans="1:3" x14ac:dyDescent="0.3">
      <c r="A33" t="s">
        <v>63</v>
      </c>
      <c r="B33" t="s">
        <v>49</v>
      </c>
      <c r="C33">
        <v>36016200</v>
      </c>
    </row>
    <row r="34" spans="1:3" x14ac:dyDescent="0.3">
      <c r="A34" t="s">
        <v>315</v>
      </c>
      <c r="B34" t="s">
        <v>316</v>
      </c>
      <c r="C34">
        <v>36016200</v>
      </c>
    </row>
    <row r="35" spans="1:3" x14ac:dyDescent="0.3">
      <c r="A35" t="s">
        <v>34</v>
      </c>
      <c r="B35" t="s">
        <v>35</v>
      </c>
      <c r="C35">
        <v>35859950</v>
      </c>
    </row>
    <row r="36" spans="1:3" x14ac:dyDescent="0.3">
      <c r="A36" t="s">
        <v>132</v>
      </c>
      <c r="B36" t="s">
        <v>49</v>
      </c>
      <c r="C36">
        <v>35859950</v>
      </c>
    </row>
    <row r="37" spans="1:3" x14ac:dyDescent="0.3">
      <c r="A37" t="s">
        <v>39</v>
      </c>
      <c r="B37" t="s">
        <v>40</v>
      </c>
      <c r="C37">
        <v>35410310</v>
      </c>
    </row>
    <row r="38" spans="1:3" x14ac:dyDescent="0.3">
      <c r="A38" t="s">
        <v>317</v>
      </c>
      <c r="B38" t="s">
        <v>294</v>
      </c>
      <c r="C38">
        <v>35147000</v>
      </c>
    </row>
    <row r="39" spans="1:3" x14ac:dyDescent="0.3">
      <c r="A39" t="s">
        <v>318</v>
      </c>
      <c r="B39" t="s">
        <v>319</v>
      </c>
      <c r="C39">
        <v>35147000</v>
      </c>
    </row>
    <row r="40" spans="1:3" x14ac:dyDescent="0.3">
      <c r="A40" t="s">
        <v>46</v>
      </c>
      <c r="B40" t="s">
        <v>47</v>
      </c>
      <c r="C40">
        <v>34848340</v>
      </c>
    </row>
    <row r="41" spans="1:3" x14ac:dyDescent="0.3">
      <c r="A41" t="s">
        <v>83</v>
      </c>
      <c r="B41" t="s">
        <v>82</v>
      </c>
      <c r="C41">
        <v>34848340</v>
      </c>
    </row>
    <row r="42" spans="1:3" x14ac:dyDescent="0.3">
      <c r="A42" t="s">
        <v>320</v>
      </c>
      <c r="B42" t="s">
        <v>321</v>
      </c>
      <c r="C42">
        <v>34848340</v>
      </c>
    </row>
    <row r="43" spans="1:3" x14ac:dyDescent="0.3">
      <c r="A43" t="s">
        <v>95</v>
      </c>
      <c r="B43" t="s">
        <v>78</v>
      </c>
      <c r="C43">
        <v>34005250</v>
      </c>
    </row>
    <row r="44" spans="1:3" x14ac:dyDescent="0.3">
      <c r="A44" t="s">
        <v>322</v>
      </c>
      <c r="B44" t="s">
        <v>323</v>
      </c>
      <c r="C44">
        <v>34005126</v>
      </c>
    </row>
    <row r="45" spans="1:3" x14ac:dyDescent="0.3">
      <c r="A45" t="s">
        <v>74</v>
      </c>
      <c r="B45" t="s">
        <v>59</v>
      </c>
      <c r="C45">
        <v>33653846</v>
      </c>
    </row>
    <row r="46" spans="1:3" x14ac:dyDescent="0.3">
      <c r="A46" t="s">
        <v>324</v>
      </c>
      <c r="B46" t="s">
        <v>314</v>
      </c>
      <c r="C46">
        <v>33333333</v>
      </c>
    </row>
    <row r="47" spans="1:3" x14ac:dyDescent="0.3">
      <c r="A47" t="s">
        <v>64</v>
      </c>
      <c r="B47" t="s">
        <v>55</v>
      </c>
      <c r="C47">
        <v>33073920</v>
      </c>
    </row>
    <row r="48" spans="1:3" x14ac:dyDescent="0.3">
      <c r="A48" t="s">
        <v>325</v>
      </c>
      <c r="B48" t="s">
        <v>316</v>
      </c>
      <c r="C48">
        <v>32500000</v>
      </c>
    </row>
    <row r="49" spans="1:3" x14ac:dyDescent="0.3">
      <c r="A49" t="s">
        <v>326</v>
      </c>
      <c r="B49" t="s">
        <v>327</v>
      </c>
      <c r="C49">
        <v>31000000</v>
      </c>
    </row>
    <row r="50" spans="1:3" x14ac:dyDescent="0.3">
      <c r="A50" t="s">
        <v>129</v>
      </c>
      <c r="B50" t="s">
        <v>47</v>
      </c>
      <c r="C50">
        <v>30000000</v>
      </c>
    </row>
    <row r="51" spans="1:3" x14ac:dyDescent="0.3">
      <c r="A51" t="s">
        <v>133</v>
      </c>
      <c r="B51" t="s">
        <v>35</v>
      </c>
      <c r="C51">
        <v>30000000</v>
      </c>
    </row>
    <row r="52" spans="1:3" x14ac:dyDescent="0.3">
      <c r="A52" t="s">
        <v>328</v>
      </c>
      <c r="B52" t="s">
        <v>323</v>
      </c>
      <c r="C52">
        <v>29793104</v>
      </c>
    </row>
    <row r="53" spans="1:3" x14ac:dyDescent="0.3">
      <c r="A53" t="s">
        <v>329</v>
      </c>
      <c r="B53" t="s">
        <v>327</v>
      </c>
      <c r="C53">
        <v>29651786</v>
      </c>
    </row>
    <row r="54" spans="1:3" x14ac:dyDescent="0.3">
      <c r="A54" t="s">
        <v>330</v>
      </c>
      <c r="B54" t="s">
        <v>314</v>
      </c>
      <c r="C54">
        <v>29517135</v>
      </c>
    </row>
    <row r="55" spans="1:3" x14ac:dyDescent="0.3">
      <c r="A55" t="s">
        <v>331</v>
      </c>
      <c r="B55" t="s">
        <v>321</v>
      </c>
      <c r="C55">
        <v>29347826</v>
      </c>
    </row>
    <row r="56" spans="1:3" x14ac:dyDescent="0.3">
      <c r="A56" t="s">
        <v>332</v>
      </c>
      <c r="B56" t="s">
        <v>47</v>
      </c>
      <c r="C56">
        <v>29268293</v>
      </c>
    </row>
    <row r="57" spans="1:3" x14ac:dyDescent="0.3">
      <c r="A57" t="s">
        <v>81</v>
      </c>
      <c r="B57" t="s">
        <v>82</v>
      </c>
      <c r="C57">
        <v>29000000</v>
      </c>
    </row>
    <row r="58" spans="1:3" x14ac:dyDescent="0.3">
      <c r="A58" t="s">
        <v>333</v>
      </c>
      <c r="B58" t="s">
        <v>312</v>
      </c>
      <c r="C58">
        <v>27556817</v>
      </c>
    </row>
    <row r="59" spans="1:3" x14ac:dyDescent="0.3">
      <c r="A59" t="s">
        <v>334</v>
      </c>
      <c r="B59" t="s">
        <v>319</v>
      </c>
      <c r="C59">
        <v>27173913</v>
      </c>
    </row>
    <row r="60" spans="1:3" x14ac:dyDescent="0.3">
      <c r="A60" t="s">
        <v>335</v>
      </c>
      <c r="B60" t="s">
        <v>309</v>
      </c>
      <c r="C60">
        <v>26580000</v>
      </c>
    </row>
    <row r="61" spans="1:3" x14ac:dyDescent="0.3">
      <c r="A61" t="s">
        <v>120</v>
      </c>
      <c r="B61" t="s">
        <v>82</v>
      </c>
      <c r="C61">
        <v>26276786</v>
      </c>
    </row>
    <row r="62" spans="1:3" x14ac:dyDescent="0.3">
      <c r="A62" t="s">
        <v>336</v>
      </c>
      <c r="B62" t="s">
        <v>323</v>
      </c>
      <c r="C62">
        <v>25892857</v>
      </c>
    </row>
    <row r="63" spans="1:3" x14ac:dyDescent="0.3">
      <c r="A63" t="s">
        <v>337</v>
      </c>
      <c r="B63" t="s">
        <v>316</v>
      </c>
      <c r="C63">
        <v>25794643</v>
      </c>
    </row>
    <row r="64" spans="1:3" x14ac:dyDescent="0.3">
      <c r="A64" t="s">
        <v>92</v>
      </c>
      <c r="B64" t="s">
        <v>57</v>
      </c>
      <c r="C64">
        <v>25365854</v>
      </c>
    </row>
    <row r="65" spans="1:3" x14ac:dyDescent="0.3">
      <c r="A65" t="s">
        <v>89</v>
      </c>
      <c r="B65" t="s">
        <v>78</v>
      </c>
      <c r="C65">
        <v>25257798</v>
      </c>
    </row>
    <row r="66" spans="1:3" x14ac:dyDescent="0.3">
      <c r="A66" t="s">
        <v>190</v>
      </c>
      <c r="B66" t="s">
        <v>43</v>
      </c>
      <c r="C66">
        <v>25000000</v>
      </c>
    </row>
    <row r="67" spans="1:3" x14ac:dyDescent="0.3">
      <c r="A67" t="s">
        <v>44</v>
      </c>
      <c r="B67" t="s">
        <v>45</v>
      </c>
      <c r="C67">
        <v>24960001</v>
      </c>
    </row>
    <row r="68" spans="1:3" x14ac:dyDescent="0.3">
      <c r="A68" t="s">
        <v>338</v>
      </c>
      <c r="B68" t="s">
        <v>82</v>
      </c>
      <c r="C68">
        <v>24924126</v>
      </c>
    </row>
    <row r="69" spans="1:3" x14ac:dyDescent="0.3">
      <c r="A69" t="s">
        <v>159</v>
      </c>
      <c r="B69" t="s">
        <v>32</v>
      </c>
      <c r="C69">
        <v>24456061</v>
      </c>
    </row>
    <row r="70" spans="1:3" x14ac:dyDescent="0.3">
      <c r="A70" t="s">
        <v>131</v>
      </c>
      <c r="B70" t="s">
        <v>61</v>
      </c>
      <c r="C70">
        <v>24107143</v>
      </c>
    </row>
    <row r="71" spans="1:3" x14ac:dyDescent="0.3">
      <c r="A71" t="s">
        <v>339</v>
      </c>
      <c r="B71" t="s">
        <v>302</v>
      </c>
      <c r="C71">
        <v>23400000</v>
      </c>
    </row>
    <row r="72" spans="1:3" x14ac:dyDescent="0.3">
      <c r="A72" t="s">
        <v>94</v>
      </c>
      <c r="B72" t="s">
        <v>45</v>
      </c>
      <c r="C72">
        <v>23300000</v>
      </c>
    </row>
    <row r="73" spans="1:3" x14ac:dyDescent="0.3">
      <c r="A73" t="s">
        <v>100</v>
      </c>
      <c r="B73" t="s">
        <v>55</v>
      </c>
      <c r="C73">
        <v>23017242</v>
      </c>
    </row>
    <row r="74" spans="1:3" x14ac:dyDescent="0.3">
      <c r="A74" t="s">
        <v>340</v>
      </c>
      <c r="B74" t="s">
        <v>314</v>
      </c>
      <c r="C74">
        <v>23000000</v>
      </c>
    </row>
    <row r="75" spans="1:3" x14ac:dyDescent="0.3">
      <c r="A75" t="s">
        <v>170</v>
      </c>
      <c r="B75" t="s">
        <v>32</v>
      </c>
      <c r="C75">
        <v>23000000</v>
      </c>
    </row>
    <row r="76" spans="1:3" x14ac:dyDescent="0.3">
      <c r="A76" t="s">
        <v>87</v>
      </c>
      <c r="B76" t="s">
        <v>49</v>
      </c>
      <c r="C76">
        <v>22841455</v>
      </c>
    </row>
    <row r="77" spans="1:3" x14ac:dyDescent="0.3">
      <c r="A77" t="s">
        <v>166</v>
      </c>
      <c r="B77" t="s">
        <v>43</v>
      </c>
      <c r="C77">
        <v>22757000</v>
      </c>
    </row>
    <row r="78" spans="1:3" x14ac:dyDescent="0.3">
      <c r="A78" t="s">
        <v>341</v>
      </c>
      <c r="B78" t="s">
        <v>312</v>
      </c>
      <c r="C78">
        <v>22500000</v>
      </c>
    </row>
    <row r="79" spans="1:3" x14ac:dyDescent="0.3">
      <c r="A79" t="s">
        <v>342</v>
      </c>
      <c r="B79" t="s">
        <v>327</v>
      </c>
      <c r="C79">
        <v>22500000</v>
      </c>
    </row>
    <row r="80" spans="1:3" x14ac:dyDescent="0.3">
      <c r="A80" t="s">
        <v>343</v>
      </c>
      <c r="B80" t="s">
        <v>307</v>
      </c>
      <c r="C80">
        <v>22265280</v>
      </c>
    </row>
    <row r="81" spans="1:3" x14ac:dyDescent="0.3">
      <c r="A81" t="s">
        <v>111</v>
      </c>
      <c r="B81" t="s">
        <v>67</v>
      </c>
      <c r="C81">
        <v>22255493</v>
      </c>
    </row>
    <row r="82" spans="1:3" x14ac:dyDescent="0.3">
      <c r="A82" t="s">
        <v>124</v>
      </c>
      <c r="B82" t="s">
        <v>40</v>
      </c>
      <c r="C82">
        <v>21696429</v>
      </c>
    </row>
    <row r="83" spans="1:3" x14ac:dyDescent="0.3">
      <c r="A83" t="s">
        <v>344</v>
      </c>
      <c r="B83" t="s">
        <v>345</v>
      </c>
      <c r="C83">
        <v>21395348</v>
      </c>
    </row>
    <row r="84" spans="1:3" x14ac:dyDescent="0.3">
      <c r="A84" t="s">
        <v>346</v>
      </c>
      <c r="B84" t="s">
        <v>327</v>
      </c>
      <c r="C84">
        <v>20210284</v>
      </c>
    </row>
    <row r="85" spans="1:3" x14ac:dyDescent="0.3">
      <c r="A85" t="s">
        <v>73</v>
      </c>
      <c r="B85" t="s">
        <v>47</v>
      </c>
      <c r="C85">
        <v>20071429</v>
      </c>
    </row>
    <row r="86" spans="1:3" x14ac:dyDescent="0.3">
      <c r="A86" t="s">
        <v>104</v>
      </c>
      <c r="B86" t="s">
        <v>40</v>
      </c>
      <c r="C86">
        <v>20000000</v>
      </c>
    </row>
    <row r="87" spans="1:3" x14ac:dyDescent="0.3">
      <c r="A87" t="s">
        <v>347</v>
      </c>
      <c r="B87" t="s">
        <v>345</v>
      </c>
      <c r="C87">
        <v>20000000</v>
      </c>
    </row>
    <row r="88" spans="1:3" x14ac:dyDescent="0.3">
      <c r="A88" t="s">
        <v>97</v>
      </c>
      <c r="B88" t="s">
        <v>69</v>
      </c>
      <c r="C88">
        <v>19928500</v>
      </c>
    </row>
    <row r="89" spans="1:3" x14ac:dyDescent="0.3">
      <c r="A89" t="s">
        <v>348</v>
      </c>
      <c r="B89" t="s">
        <v>316</v>
      </c>
      <c r="C89">
        <v>19500000</v>
      </c>
    </row>
    <row r="90" spans="1:3" x14ac:dyDescent="0.3">
      <c r="A90" t="s">
        <v>182</v>
      </c>
      <c r="B90" t="s">
        <v>82</v>
      </c>
      <c r="C90">
        <v>19406000</v>
      </c>
    </row>
    <row r="91" spans="1:3" x14ac:dyDescent="0.3">
      <c r="A91" t="s">
        <v>90</v>
      </c>
      <c r="B91" t="s">
        <v>59</v>
      </c>
      <c r="C91">
        <v>19241379</v>
      </c>
    </row>
    <row r="92" spans="1:3" x14ac:dyDescent="0.3">
      <c r="A92" t="s">
        <v>349</v>
      </c>
      <c r="B92" t="s">
        <v>312</v>
      </c>
      <c r="C92">
        <v>19032850</v>
      </c>
    </row>
    <row r="93" spans="1:3" x14ac:dyDescent="0.3">
      <c r="A93" t="s">
        <v>350</v>
      </c>
      <c r="B93" t="s">
        <v>321</v>
      </c>
      <c r="C93">
        <v>19000000</v>
      </c>
    </row>
    <row r="94" spans="1:3" x14ac:dyDescent="0.3">
      <c r="A94" t="s">
        <v>351</v>
      </c>
      <c r="B94" t="s">
        <v>312</v>
      </c>
      <c r="C94">
        <v>18692307</v>
      </c>
    </row>
    <row r="95" spans="1:3" x14ac:dyDescent="0.3">
      <c r="A95" t="s">
        <v>352</v>
      </c>
      <c r="B95" t="s">
        <v>309</v>
      </c>
      <c r="C95">
        <v>18350000</v>
      </c>
    </row>
    <row r="96" spans="1:3" x14ac:dyDescent="0.3">
      <c r="A96" t="s">
        <v>118</v>
      </c>
      <c r="B96" t="s">
        <v>45</v>
      </c>
      <c r="C96">
        <v>18144000</v>
      </c>
    </row>
    <row r="97" spans="1:3" x14ac:dyDescent="0.3">
      <c r="A97" t="s">
        <v>353</v>
      </c>
      <c r="B97" t="s">
        <v>319</v>
      </c>
      <c r="C97">
        <v>18125000</v>
      </c>
    </row>
    <row r="98" spans="1:3" x14ac:dyDescent="0.3">
      <c r="A98" t="s">
        <v>354</v>
      </c>
      <c r="B98" t="s">
        <v>345</v>
      </c>
      <c r="C98">
        <v>18000000</v>
      </c>
    </row>
    <row r="99" spans="1:3" x14ac:dyDescent="0.3">
      <c r="A99" t="s">
        <v>355</v>
      </c>
      <c r="B99" t="s">
        <v>321</v>
      </c>
      <c r="C99">
        <v>18000000</v>
      </c>
    </row>
    <row r="100" spans="1:3" x14ac:dyDescent="0.3">
      <c r="A100" t="s">
        <v>356</v>
      </c>
      <c r="B100" t="s">
        <v>302</v>
      </c>
      <c r="C100">
        <v>17405203</v>
      </c>
    </row>
    <row r="101" spans="1:3" x14ac:dyDescent="0.3">
      <c r="A101" t="s">
        <v>357</v>
      </c>
      <c r="B101" t="s">
        <v>59</v>
      </c>
      <c r="C101">
        <v>17260000</v>
      </c>
    </row>
    <row r="102" spans="1:3" x14ac:dyDescent="0.3">
      <c r="A102" t="s">
        <v>99</v>
      </c>
      <c r="B102" t="s">
        <v>38</v>
      </c>
      <c r="C102">
        <v>17000000</v>
      </c>
    </row>
    <row r="103" spans="1:3" x14ac:dyDescent="0.3">
      <c r="A103" t="s">
        <v>358</v>
      </c>
      <c r="B103" t="s">
        <v>345</v>
      </c>
      <c r="C103">
        <v>16830357</v>
      </c>
    </row>
    <row r="104" spans="1:3" x14ac:dyDescent="0.3">
      <c r="A104" t="s">
        <v>359</v>
      </c>
      <c r="B104" t="s">
        <v>345</v>
      </c>
      <c r="C104">
        <v>16741200</v>
      </c>
    </row>
    <row r="105" spans="1:3" x14ac:dyDescent="0.3">
      <c r="A105" t="s">
        <v>360</v>
      </c>
      <c r="B105" t="s">
        <v>307</v>
      </c>
      <c r="C105">
        <v>16615384</v>
      </c>
    </row>
    <row r="106" spans="1:3" x14ac:dyDescent="0.3">
      <c r="A106" t="s">
        <v>141</v>
      </c>
      <c r="B106" t="s">
        <v>35</v>
      </c>
      <c r="C106">
        <v>16500000</v>
      </c>
    </row>
    <row r="107" spans="1:3" x14ac:dyDescent="0.3">
      <c r="A107" t="s">
        <v>112</v>
      </c>
      <c r="B107" t="s">
        <v>57</v>
      </c>
      <c r="C107">
        <v>16193183</v>
      </c>
    </row>
    <row r="108" spans="1:3" x14ac:dyDescent="0.3">
      <c r="A108" t="s">
        <v>361</v>
      </c>
      <c r="B108" t="s">
        <v>304</v>
      </c>
      <c r="C108">
        <v>15873016</v>
      </c>
    </row>
    <row r="109" spans="1:3" x14ac:dyDescent="0.3">
      <c r="A109" t="s">
        <v>362</v>
      </c>
      <c r="B109" t="s">
        <v>323</v>
      </c>
      <c r="C109">
        <v>15625000</v>
      </c>
    </row>
    <row r="110" spans="1:3" x14ac:dyDescent="0.3">
      <c r="A110" t="s">
        <v>363</v>
      </c>
      <c r="B110" t="s">
        <v>297</v>
      </c>
      <c r="C110">
        <v>15625000</v>
      </c>
    </row>
    <row r="111" spans="1:3" x14ac:dyDescent="0.3">
      <c r="A111" t="s">
        <v>364</v>
      </c>
      <c r="B111" t="s">
        <v>304</v>
      </c>
      <c r="C111">
        <v>15500000</v>
      </c>
    </row>
    <row r="112" spans="1:3" x14ac:dyDescent="0.3">
      <c r="A112" t="s">
        <v>116</v>
      </c>
      <c r="B112" t="s">
        <v>40</v>
      </c>
      <c r="C112">
        <v>15212068</v>
      </c>
    </row>
    <row r="113" spans="1:3" x14ac:dyDescent="0.3">
      <c r="A113" t="s">
        <v>224</v>
      </c>
      <c r="B113" t="s">
        <v>57</v>
      </c>
      <c r="C113">
        <v>15000000</v>
      </c>
    </row>
    <row r="114" spans="1:3" x14ac:dyDescent="0.3">
      <c r="A114" t="s">
        <v>154</v>
      </c>
      <c r="B114" t="s">
        <v>38</v>
      </c>
      <c r="C114">
        <v>14924167</v>
      </c>
    </row>
    <row r="115" spans="1:3" x14ac:dyDescent="0.3">
      <c r="A115" t="s">
        <v>172</v>
      </c>
      <c r="B115" t="s">
        <v>45</v>
      </c>
      <c r="C115">
        <v>14318182</v>
      </c>
    </row>
    <row r="116" spans="1:3" x14ac:dyDescent="0.3">
      <c r="A116" t="s">
        <v>365</v>
      </c>
      <c r="B116" t="s">
        <v>309</v>
      </c>
      <c r="C116">
        <v>14092577</v>
      </c>
    </row>
    <row r="117" spans="1:3" x14ac:dyDescent="0.3">
      <c r="A117" t="s">
        <v>366</v>
      </c>
      <c r="B117" t="s">
        <v>307</v>
      </c>
      <c r="C117">
        <v>14000000</v>
      </c>
    </row>
    <row r="118" spans="1:3" x14ac:dyDescent="0.3">
      <c r="A118" t="s">
        <v>125</v>
      </c>
      <c r="B118" t="s">
        <v>55</v>
      </c>
      <c r="C118">
        <v>13986432</v>
      </c>
    </row>
    <row r="119" spans="1:3" x14ac:dyDescent="0.3">
      <c r="A119" t="s">
        <v>56</v>
      </c>
      <c r="B119" t="s">
        <v>57</v>
      </c>
      <c r="C119">
        <v>13940809</v>
      </c>
    </row>
    <row r="120" spans="1:3" x14ac:dyDescent="0.3">
      <c r="A120" t="s">
        <v>367</v>
      </c>
      <c r="B120" t="s">
        <v>304</v>
      </c>
      <c r="C120">
        <v>13394160</v>
      </c>
    </row>
    <row r="121" spans="1:3" x14ac:dyDescent="0.3">
      <c r="A121" t="s">
        <v>368</v>
      </c>
      <c r="B121" t="s">
        <v>319</v>
      </c>
      <c r="C121">
        <v>13025250</v>
      </c>
    </row>
    <row r="122" spans="1:3" x14ac:dyDescent="0.3">
      <c r="A122" t="s">
        <v>369</v>
      </c>
      <c r="B122" t="s">
        <v>57</v>
      </c>
      <c r="C122">
        <v>13025250</v>
      </c>
    </row>
    <row r="123" spans="1:3" x14ac:dyDescent="0.3">
      <c r="A123" t="s">
        <v>167</v>
      </c>
      <c r="B123" t="s">
        <v>35</v>
      </c>
      <c r="C123">
        <v>12991650</v>
      </c>
    </row>
    <row r="124" spans="1:3" x14ac:dyDescent="0.3">
      <c r="A124" t="s">
        <v>370</v>
      </c>
      <c r="B124" t="s">
        <v>314</v>
      </c>
      <c r="C124">
        <v>12976362</v>
      </c>
    </row>
    <row r="125" spans="1:3" x14ac:dyDescent="0.3">
      <c r="A125" t="s">
        <v>88</v>
      </c>
      <c r="B125" t="s">
        <v>38</v>
      </c>
      <c r="C125">
        <v>12976362</v>
      </c>
    </row>
    <row r="126" spans="1:3" x14ac:dyDescent="0.3">
      <c r="A126" t="s">
        <v>134</v>
      </c>
      <c r="B126" t="s">
        <v>69</v>
      </c>
      <c r="C126">
        <v>12975000</v>
      </c>
    </row>
    <row r="127" spans="1:3" x14ac:dyDescent="0.3">
      <c r="A127" t="s">
        <v>214</v>
      </c>
      <c r="B127" t="s">
        <v>43</v>
      </c>
      <c r="C127">
        <v>12900000</v>
      </c>
    </row>
    <row r="128" spans="1:3" x14ac:dyDescent="0.3">
      <c r="A128" t="s">
        <v>371</v>
      </c>
      <c r="B128" t="s">
        <v>312</v>
      </c>
      <c r="C128">
        <v>12822000</v>
      </c>
    </row>
    <row r="129" spans="1:3" x14ac:dyDescent="0.3">
      <c r="A129" t="s">
        <v>372</v>
      </c>
      <c r="B129" t="s">
        <v>314</v>
      </c>
      <c r="C129">
        <v>12804878</v>
      </c>
    </row>
    <row r="130" spans="1:3" x14ac:dyDescent="0.3">
      <c r="A130" t="s">
        <v>373</v>
      </c>
      <c r="B130" t="s">
        <v>321</v>
      </c>
      <c r="C130">
        <v>12768960</v>
      </c>
    </row>
    <row r="131" spans="1:3" x14ac:dyDescent="0.3">
      <c r="A131" t="s">
        <v>374</v>
      </c>
      <c r="B131" t="s">
        <v>319</v>
      </c>
      <c r="C131">
        <v>12654321</v>
      </c>
    </row>
    <row r="132" spans="1:3" x14ac:dyDescent="0.3">
      <c r="A132" t="s">
        <v>375</v>
      </c>
      <c r="B132" t="s">
        <v>327</v>
      </c>
      <c r="C132">
        <v>12648321</v>
      </c>
    </row>
    <row r="133" spans="1:3" x14ac:dyDescent="0.3">
      <c r="A133" t="s">
        <v>162</v>
      </c>
      <c r="B133" t="s">
        <v>67</v>
      </c>
      <c r="C133">
        <v>12600000</v>
      </c>
    </row>
    <row r="134" spans="1:3" x14ac:dyDescent="0.3">
      <c r="A134" t="s">
        <v>102</v>
      </c>
      <c r="B134" t="s">
        <v>32</v>
      </c>
      <c r="C134">
        <v>12578286</v>
      </c>
    </row>
    <row r="135" spans="1:3" x14ac:dyDescent="0.3">
      <c r="A135" t="s">
        <v>376</v>
      </c>
      <c r="B135" t="s">
        <v>307</v>
      </c>
      <c r="C135">
        <v>12569040</v>
      </c>
    </row>
    <row r="136" spans="1:3" x14ac:dyDescent="0.3">
      <c r="A136" t="s">
        <v>377</v>
      </c>
      <c r="B136" t="s">
        <v>78</v>
      </c>
      <c r="C136">
        <v>12500000</v>
      </c>
    </row>
    <row r="137" spans="1:3" x14ac:dyDescent="0.3">
      <c r="A137" t="s">
        <v>137</v>
      </c>
      <c r="B137" t="s">
        <v>78</v>
      </c>
      <c r="C137">
        <v>12500000</v>
      </c>
    </row>
    <row r="138" spans="1:3" x14ac:dyDescent="0.3">
      <c r="A138" t="s">
        <v>105</v>
      </c>
      <c r="B138" t="s">
        <v>67</v>
      </c>
      <c r="C138">
        <v>12483048</v>
      </c>
    </row>
    <row r="139" spans="1:3" x14ac:dyDescent="0.3">
      <c r="A139" t="s">
        <v>378</v>
      </c>
      <c r="B139" t="s">
        <v>323</v>
      </c>
      <c r="C139">
        <v>12428571</v>
      </c>
    </row>
    <row r="140" spans="1:3" x14ac:dyDescent="0.3">
      <c r="A140" t="s">
        <v>42</v>
      </c>
      <c r="B140" t="s">
        <v>43</v>
      </c>
      <c r="C140">
        <v>12160800</v>
      </c>
    </row>
    <row r="141" spans="1:3" x14ac:dyDescent="0.3">
      <c r="A141" t="s">
        <v>379</v>
      </c>
      <c r="B141" t="s">
        <v>345</v>
      </c>
      <c r="C141">
        <v>12000000</v>
      </c>
    </row>
    <row r="142" spans="1:3" x14ac:dyDescent="0.3">
      <c r="A142" t="s">
        <v>127</v>
      </c>
      <c r="B142" t="s">
        <v>43</v>
      </c>
      <c r="C142">
        <v>11950000</v>
      </c>
    </row>
    <row r="143" spans="1:3" x14ac:dyDescent="0.3">
      <c r="A143" t="s">
        <v>84</v>
      </c>
      <c r="B143" t="s">
        <v>59</v>
      </c>
      <c r="C143">
        <v>11743210</v>
      </c>
    </row>
    <row r="144" spans="1:3" x14ac:dyDescent="0.3">
      <c r="A144" t="s">
        <v>267</v>
      </c>
      <c r="B144" t="s">
        <v>316</v>
      </c>
      <c r="C144">
        <v>12025777</v>
      </c>
    </row>
    <row r="145" spans="1:3" x14ac:dyDescent="0.3">
      <c r="A145" t="s">
        <v>135</v>
      </c>
      <c r="B145" t="s">
        <v>55</v>
      </c>
      <c r="C145">
        <v>11445000</v>
      </c>
    </row>
    <row r="146" spans="1:3" x14ac:dyDescent="0.3">
      <c r="A146" t="s">
        <v>380</v>
      </c>
      <c r="B146" t="s">
        <v>319</v>
      </c>
      <c r="C146">
        <v>11424600</v>
      </c>
    </row>
    <row r="147" spans="1:3" x14ac:dyDescent="0.3">
      <c r="A147" t="s">
        <v>381</v>
      </c>
      <c r="B147" t="s">
        <v>307</v>
      </c>
      <c r="C147">
        <v>11423077</v>
      </c>
    </row>
    <row r="148" spans="1:3" x14ac:dyDescent="0.3">
      <c r="A148" t="s">
        <v>382</v>
      </c>
      <c r="B148" t="s">
        <v>327</v>
      </c>
      <c r="C148">
        <v>11245680</v>
      </c>
    </row>
    <row r="149" spans="1:3" x14ac:dyDescent="0.3">
      <c r="A149" t="s">
        <v>85</v>
      </c>
      <c r="B149" t="s">
        <v>40</v>
      </c>
      <c r="C149">
        <v>11227657</v>
      </c>
    </row>
    <row r="150" spans="1:3" x14ac:dyDescent="0.3">
      <c r="A150" t="s">
        <v>383</v>
      </c>
      <c r="B150" t="s">
        <v>307</v>
      </c>
      <c r="C150">
        <v>11205000</v>
      </c>
    </row>
    <row r="151" spans="1:3" x14ac:dyDescent="0.3">
      <c r="A151" t="s">
        <v>384</v>
      </c>
      <c r="B151" t="s">
        <v>323</v>
      </c>
      <c r="C151">
        <v>11025000</v>
      </c>
    </row>
    <row r="152" spans="1:3" x14ac:dyDescent="0.3">
      <c r="A152" t="s">
        <v>103</v>
      </c>
      <c r="B152" t="s">
        <v>69</v>
      </c>
      <c r="C152">
        <v>11000000</v>
      </c>
    </row>
    <row r="153" spans="1:3" x14ac:dyDescent="0.3">
      <c r="A153" t="s">
        <v>202</v>
      </c>
      <c r="B153" t="s">
        <v>38</v>
      </c>
      <c r="C153">
        <v>11000000</v>
      </c>
    </row>
    <row r="154" spans="1:3" x14ac:dyDescent="0.3">
      <c r="A154" t="s">
        <v>219</v>
      </c>
      <c r="B154" t="s">
        <v>38</v>
      </c>
      <c r="C154">
        <v>11000000</v>
      </c>
    </row>
    <row r="155" spans="1:3" x14ac:dyDescent="0.3">
      <c r="A155" t="s">
        <v>385</v>
      </c>
      <c r="B155" t="s">
        <v>43</v>
      </c>
      <c r="C155">
        <v>11000000</v>
      </c>
    </row>
    <row r="156" spans="1:3" x14ac:dyDescent="0.3">
      <c r="A156" t="s">
        <v>91</v>
      </c>
      <c r="B156" t="s">
        <v>35</v>
      </c>
      <c r="C156">
        <v>10880640</v>
      </c>
    </row>
    <row r="157" spans="1:3" x14ac:dyDescent="0.3">
      <c r="A157" t="s">
        <v>386</v>
      </c>
      <c r="B157" t="s">
        <v>316</v>
      </c>
      <c r="C157">
        <v>10810000</v>
      </c>
    </row>
    <row r="158" spans="1:3" x14ac:dyDescent="0.3">
      <c r="A158" t="s">
        <v>235</v>
      </c>
      <c r="B158" t="s">
        <v>38</v>
      </c>
      <c r="C158">
        <v>10714286</v>
      </c>
    </row>
    <row r="159" spans="1:3" x14ac:dyDescent="0.3">
      <c r="A159" t="s">
        <v>150</v>
      </c>
      <c r="B159" t="s">
        <v>35</v>
      </c>
      <c r="C159">
        <v>10514017</v>
      </c>
    </row>
    <row r="160" spans="1:3" x14ac:dyDescent="0.3">
      <c r="A160" t="s">
        <v>387</v>
      </c>
      <c r="B160" t="s">
        <v>321</v>
      </c>
      <c r="C160">
        <v>10460000</v>
      </c>
    </row>
    <row r="161" spans="1:3" x14ac:dyDescent="0.3">
      <c r="A161" t="s">
        <v>388</v>
      </c>
      <c r="B161" t="s">
        <v>323</v>
      </c>
      <c r="C161">
        <v>10259160</v>
      </c>
    </row>
    <row r="162" spans="1:3" x14ac:dyDescent="0.3">
      <c r="A162" t="s">
        <v>174</v>
      </c>
      <c r="B162" t="s">
        <v>40</v>
      </c>
      <c r="C162">
        <v>10185186</v>
      </c>
    </row>
    <row r="163" spans="1:3" x14ac:dyDescent="0.3">
      <c r="A163" t="s">
        <v>389</v>
      </c>
      <c r="B163" t="s">
        <v>316</v>
      </c>
      <c r="C163">
        <v>10130980</v>
      </c>
    </row>
    <row r="164" spans="1:3" x14ac:dyDescent="0.3">
      <c r="A164" t="s">
        <v>266</v>
      </c>
      <c r="B164" t="s">
        <v>67</v>
      </c>
      <c r="C164">
        <v>10098960</v>
      </c>
    </row>
    <row r="165" spans="1:3" x14ac:dyDescent="0.3">
      <c r="A165" t="s">
        <v>156</v>
      </c>
      <c r="B165" t="s">
        <v>55</v>
      </c>
      <c r="C165">
        <v>9975962</v>
      </c>
    </row>
    <row r="166" spans="1:3" x14ac:dyDescent="0.3">
      <c r="A166" t="s">
        <v>390</v>
      </c>
      <c r="B166" t="s">
        <v>302</v>
      </c>
      <c r="C166">
        <v>9900000</v>
      </c>
    </row>
    <row r="167" spans="1:3" x14ac:dyDescent="0.3">
      <c r="A167" t="s">
        <v>128</v>
      </c>
      <c r="B167" t="s">
        <v>35</v>
      </c>
      <c r="C167">
        <v>9890000</v>
      </c>
    </row>
    <row r="168" spans="1:3" x14ac:dyDescent="0.3">
      <c r="A168" t="s">
        <v>145</v>
      </c>
      <c r="B168" t="s">
        <v>67</v>
      </c>
      <c r="C168">
        <v>9770880</v>
      </c>
    </row>
    <row r="169" spans="1:3" x14ac:dyDescent="0.3">
      <c r="A169" t="s">
        <v>147</v>
      </c>
      <c r="B169" t="s">
        <v>59</v>
      </c>
      <c r="C169">
        <v>9523810</v>
      </c>
    </row>
    <row r="170" spans="1:3" x14ac:dyDescent="0.3">
      <c r="A170" t="s">
        <v>140</v>
      </c>
      <c r="B170" t="s">
        <v>47</v>
      </c>
      <c r="C170">
        <v>9500000</v>
      </c>
    </row>
    <row r="171" spans="1:3" x14ac:dyDescent="0.3">
      <c r="A171" t="s">
        <v>218</v>
      </c>
      <c r="B171" t="s">
        <v>32</v>
      </c>
      <c r="C171">
        <v>9423869</v>
      </c>
    </row>
    <row r="172" spans="1:3" x14ac:dyDescent="0.3">
      <c r="A172" t="s">
        <v>391</v>
      </c>
      <c r="B172" t="s">
        <v>297</v>
      </c>
      <c r="C172">
        <v>9375000</v>
      </c>
    </row>
    <row r="173" spans="1:3" x14ac:dyDescent="0.3">
      <c r="A173" t="s">
        <v>136</v>
      </c>
      <c r="B173" t="s">
        <v>69</v>
      </c>
      <c r="C173">
        <v>9300000</v>
      </c>
    </row>
    <row r="174" spans="1:3" x14ac:dyDescent="0.3">
      <c r="A174" t="s">
        <v>177</v>
      </c>
      <c r="B174" t="s">
        <v>78</v>
      </c>
      <c r="C174">
        <v>9250000</v>
      </c>
    </row>
    <row r="175" spans="1:3" x14ac:dyDescent="0.3">
      <c r="A175" t="s">
        <v>93</v>
      </c>
      <c r="B175" t="s">
        <v>67</v>
      </c>
      <c r="C175">
        <v>9249960</v>
      </c>
    </row>
    <row r="176" spans="1:3" x14ac:dyDescent="0.3">
      <c r="A176" t="s">
        <v>392</v>
      </c>
      <c r="B176" t="s">
        <v>43</v>
      </c>
      <c r="C176">
        <v>9188385</v>
      </c>
    </row>
    <row r="177" spans="1:3" x14ac:dyDescent="0.3">
      <c r="A177" t="s">
        <v>393</v>
      </c>
      <c r="B177" t="s">
        <v>304</v>
      </c>
      <c r="C177">
        <v>9186594</v>
      </c>
    </row>
    <row r="178" spans="1:3" x14ac:dyDescent="0.3">
      <c r="A178" t="s">
        <v>175</v>
      </c>
      <c r="B178" t="s">
        <v>61</v>
      </c>
      <c r="C178">
        <v>9130000</v>
      </c>
    </row>
    <row r="179" spans="1:3" x14ac:dyDescent="0.3">
      <c r="A179" t="s">
        <v>394</v>
      </c>
      <c r="B179" t="s">
        <v>321</v>
      </c>
      <c r="C179">
        <v>9105120</v>
      </c>
    </row>
    <row r="180" spans="1:3" x14ac:dyDescent="0.3">
      <c r="A180" t="s">
        <v>395</v>
      </c>
      <c r="B180" t="s">
        <v>345</v>
      </c>
      <c r="C180">
        <v>9104167</v>
      </c>
    </row>
    <row r="181" spans="1:3" x14ac:dyDescent="0.3">
      <c r="A181" t="s">
        <v>255</v>
      </c>
      <c r="B181" t="s">
        <v>43</v>
      </c>
      <c r="C181">
        <v>9057971</v>
      </c>
    </row>
    <row r="182" spans="1:3" x14ac:dyDescent="0.3">
      <c r="A182" t="s">
        <v>241</v>
      </c>
      <c r="B182" t="s">
        <v>49</v>
      </c>
      <c r="C182">
        <v>8888889</v>
      </c>
    </row>
    <row r="183" spans="1:3" x14ac:dyDescent="0.3">
      <c r="A183" t="s">
        <v>396</v>
      </c>
      <c r="B183" t="s">
        <v>302</v>
      </c>
      <c r="C183">
        <v>8809560</v>
      </c>
    </row>
    <row r="184" spans="1:3" x14ac:dyDescent="0.3">
      <c r="A184" t="s">
        <v>109</v>
      </c>
      <c r="B184" t="s">
        <v>61</v>
      </c>
      <c r="C184">
        <v>8780488</v>
      </c>
    </row>
    <row r="185" spans="1:3" x14ac:dyDescent="0.3">
      <c r="A185" t="s">
        <v>257</v>
      </c>
      <c r="B185" t="s">
        <v>82</v>
      </c>
      <c r="C185">
        <v>8780488</v>
      </c>
    </row>
    <row r="186" spans="1:3" x14ac:dyDescent="0.3">
      <c r="A186" t="s">
        <v>397</v>
      </c>
      <c r="B186" t="s">
        <v>304</v>
      </c>
      <c r="C186">
        <v>8571429</v>
      </c>
    </row>
    <row r="187" spans="1:3" x14ac:dyDescent="0.3">
      <c r="A187" t="s">
        <v>398</v>
      </c>
      <c r="B187" t="s">
        <v>345</v>
      </c>
      <c r="C187">
        <v>8571429</v>
      </c>
    </row>
    <row r="188" spans="1:3" x14ac:dyDescent="0.3">
      <c r="A188" t="s">
        <v>399</v>
      </c>
      <c r="B188" t="s">
        <v>307</v>
      </c>
      <c r="C188">
        <v>8500000</v>
      </c>
    </row>
    <row r="189" spans="1:3" x14ac:dyDescent="0.3">
      <c r="A189" t="s">
        <v>119</v>
      </c>
      <c r="B189" t="s">
        <v>57</v>
      </c>
      <c r="C189">
        <v>8376000</v>
      </c>
    </row>
    <row r="190" spans="1:3" x14ac:dyDescent="0.3">
      <c r="A190" t="s">
        <v>400</v>
      </c>
      <c r="B190" t="s">
        <v>345</v>
      </c>
      <c r="C190">
        <v>8352367</v>
      </c>
    </row>
    <row r="191" spans="1:3" x14ac:dyDescent="0.3">
      <c r="A191" t="s">
        <v>401</v>
      </c>
      <c r="B191" t="s">
        <v>319</v>
      </c>
      <c r="C191">
        <v>8250000</v>
      </c>
    </row>
    <row r="192" spans="1:3" x14ac:dyDescent="0.3">
      <c r="A192" t="s">
        <v>228</v>
      </c>
      <c r="B192" t="s">
        <v>57</v>
      </c>
      <c r="C192">
        <v>8245320</v>
      </c>
    </row>
    <row r="193" spans="1:3" x14ac:dyDescent="0.3">
      <c r="A193" t="s">
        <v>402</v>
      </c>
      <c r="B193" t="s">
        <v>297</v>
      </c>
      <c r="C193">
        <v>8120000</v>
      </c>
    </row>
    <row r="194" spans="1:3" x14ac:dyDescent="0.3">
      <c r="A194" t="s">
        <v>220</v>
      </c>
      <c r="B194" t="s">
        <v>67</v>
      </c>
      <c r="C194">
        <v>8000000</v>
      </c>
    </row>
    <row r="195" spans="1:3" x14ac:dyDescent="0.3">
      <c r="A195" t="s">
        <v>403</v>
      </c>
      <c r="B195" t="s">
        <v>302</v>
      </c>
      <c r="C195">
        <v>8000000</v>
      </c>
    </row>
    <row r="196" spans="1:3" x14ac:dyDescent="0.3">
      <c r="A196" t="s">
        <v>247</v>
      </c>
      <c r="B196" t="s">
        <v>67</v>
      </c>
      <c r="C196">
        <v>8000000</v>
      </c>
    </row>
    <row r="197" spans="1:3" x14ac:dyDescent="0.3">
      <c r="A197" t="s">
        <v>216</v>
      </c>
      <c r="B197" t="s">
        <v>61</v>
      </c>
      <c r="C197">
        <v>8000000</v>
      </c>
    </row>
    <row r="198" spans="1:3" x14ac:dyDescent="0.3">
      <c r="A198" t="s">
        <v>404</v>
      </c>
      <c r="B198" t="s">
        <v>294</v>
      </c>
      <c r="C198">
        <v>7983000</v>
      </c>
    </row>
    <row r="199" spans="1:3" x14ac:dyDescent="0.3">
      <c r="A199" t="s">
        <v>405</v>
      </c>
      <c r="B199" t="s">
        <v>57</v>
      </c>
      <c r="C199">
        <v>7977240</v>
      </c>
    </row>
    <row r="200" spans="1:3" x14ac:dyDescent="0.3">
      <c r="A200" t="s">
        <v>406</v>
      </c>
      <c r="B200" t="s">
        <v>309</v>
      </c>
      <c r="C200">
        <v>7975000</v>
      </c>
    </row>
    <row r="201" spans="1:3" x14ac:dyDescent="0.3">
      <c r="A201" t="s">
        <v>407</v>
      </c>
      <c r="B201" t="s">
        <v>297</v>
      </c>
      <c r="C201">
        <v>7723000</v>
      </c>
    </row>
    <row r="202" spans="1:3" x14ac:dyDescent="0.3">
      <c r="A202" t="s">
        <v>408</v>
      </c>
      <c r="B202" t="s">
        <v>57</v>
      </c>
      <c r="C202">
        <v>7692308</v>
      </c>
    </row>
    <row r="203" spans="1:3" x14ac:dyDescent="0.3">
      <c r="A203" t="s">
        <v>96</v>
      </c>
      <c r="B203" t="s">
        <v>61</v>
      </c>
      <c r="C203">
        <v>7636307</v>
      </c>
    </row>
    <row r="204" spans="1:3" x14ac:dyDescent="0.3">
      <c r="A204" t="s">
        <v>139</v>
      </c>
      <c r="B204" t="s">
        <v>43</v>
      </c>
      <c r="C204">
        <v>7607760</v>
      </c>
    </row>
    <row r="205" spans="1:3" x14ac:dyDescent="0.3">
      <c r="A205" t="s">
        <v>409</v>
      </c>
      <c r="B205" t="s">
        <v>67</v>
      </c>
      <c r="C205">
        <v>7565217</v>
      </c>
    </row>
    <row r="206" spans="1:3" x14ac:dyDescent="0.3">
      <c r="A206" t="s">
        <v>234</v>
      </c>
      <c r="B206" t="s">
        <v>43</v>
      </c>
      <c r="C206">
        <v>7500000</v>
      </c>
    </row>
    <row r="207" spans="1:3" x14ac:dyDescent="0.3">
      <c r="A207" t="s">
        <v>410</v>
      </c>
      <c r="B207" t="s">
        <v>319</v>
      </c>
      <c r="C207">
        <v>7488720</v>
      </c>
    </row>
    <row r="208" spans="1:3" x14ac:dyDescent="0.3">
      <c r="A208" t="s">
        <v>126</v>
      </c>
      <c r="B208" t="s">
        <v>69</v>
      </c>
      <c r="C208">
        <v>7245720</v>
      </c>
    </row>
    <row r="209" spans="1:3" x14ac:dyDescent="0.3">
      <c r="A209" t="s">
        <v>411</v>
      </c>
      <c r="B209" t="s">
        <v>304</v>
      </c>
      <c r="C209">
        <v>7142857</v>
      </c>
    </row>
    <row r="210" spans="1:3" x14ac:dyDescent="0.3">
      <c r="A210" t="s">
        <v>51</v>
      </c>
      <c r="B210" t="s">
        <v>43</v>
      </c>
      <c r="C210">
        <v>7007092</v>
      </c>
    </row>
    <row r="211" spans="1:3" x14ac:dyDescent="0.3">
      <c r="A211" t="s">
        <v>412</v>
      </c>
      <c r="B211" t="s">
        <v>345</v>
      </c>
      <c r="C211">
        <v>7000000</v>
      </c>
    </row>
    <row r="212" spans="1:3" x14ac:dyDescent="0.3">
      <c r="A212" t="s">
        <v>413</v>
      </c>
      <c r="B212" t="s">
        <v>327</v>
      </c>
      <c r="C212">
        <v>6945240</v>
      </c>
    </row>
    <row r="213" spans="1:3" x14ac:dyDescent="0.3">
      <c r="A213" t="s">
        <v>414</v>
      </c>
      <c r="B213" t="s">
        <v>323</v>
      </c>
      <c r="C213">
        <v>6836400</v>
      </c>
    </row>
    <row r="214" spans="1:3" x14ac:dyDescent="0.3">
      <c r="A214" t="s">
        <v>113</v>
      </c>
      <c r="B214" t="s">
        <v>47</v>
      </c>
      <c r="C214">
        <v>6696429</v>
      </c>
    </row>
    <row r="215" spans="1:3" x14ac:dyDescent="0.3">
      <c r="A215" t="s">
        <v>198</v>
      </c>
      <c r="B215" t="s">
        <v>35</v>
      </c>
      <c r="C215">
        <v>6669000</v>
      </c>
    </row>
    <row r="216" spans="1:3" x14ac:dyDescent="0.3">
      <c r="A216" t="s">
        <v>415</v>
      </c>
      <c r="B216" t="s">
        <v>323</v>
      </c>
      <c r="C216">
        <v>6614160</v>
      </c>
    </row>
    <row r="217" spans="1:3" x14ac:dyDescent="0.3">
      <c r="A217" t="s">
        <v>416</v>
      </c>
      <c r="B217" t="s">
        <v>345</v>
      </c>
      <c r="C217">
        <v>6500000</v>
      </c>
    </row>
    <row r="218" spans="1:3" x14ac:dyDescent="0.3">
      <c r="A218" t="s">
        <v>98</v>
      </c>
      <c r="B218" t="s">
        <v>82</v>
      </c>
      <c r="C218">
        <v>6451077</v>
      </c>
    </row>
    <row r="219" spans="1:3" x14ac:dyDescent="0.3">
      <c r="A219" t="s">
        <v>417</v>
      </c>
      <c r="B219" t="s">
        <v>327</v>
      </c>
      <c r="C219">
        <v>6440678</v>
      </c>
    </row>
    <row r="220" spans="1:3" x14ac:dyDescent="0.3">
      <c r="A220" t="s">
        <v>197</v>
      </c>
      <c r="B220" t="s">
        <v>69</v>
      </c>
      <c r="C220">
        <v>6362520</v>
      </c>
    </row>
    <row r="221" spans="1:3" x14ac:dyDescent="0.3">
      <c r="A221" t="s">
        <v>203</v>
      </c>
      <c r="B221" t="s">
        <v>55</v>
      </c>
      <c r="C221">
        <v>6262920</v>
      </c>
    </row>
    <row r="222" spans="1:3" x14ac:dyDescent="0.3">
      <c r="A222" t="s">
        <v>231</v>
      </c>
      <c r="B222" t="s">
        <v>40</v>
      </c>
      <c r="C222">
        <v>6166667</v>
      </c>
    </row>
    <row r="223" spans="1:3" x14ac:dyDescent="0.3">
      <c r="A223" t="s">
        <v>199</v>
      </c>
      <c r="B223" t="s">
        <v>78</v>
      </c>
      <c r="C223">
        <v>6165000</v>
      </c>
    </row>
    <row r="224" spans="1:3" x14ac:dyDescent="0.3">
      <c r="A224" t="s">
        <v>418</v>
      </c>
      <c r="B224" t="s">
        <v>312</v>
      </c>
      <c r="C224">
        <v>6133005</v>
      </c>
    </row>
    <row r="225" spans="1:3" x14ac:dyDescent="0.3">
      <c r="A225" t="s">
        <v>419</v>
      </c>
      <c r="B225" t="s">
        <v>307</v>
      </c>
      <c r="C225">
        <v>6059520</v>
      </c>
    </row>
    <row r="226" spans="1:3" x14ac:dyDescent="0.3">
      <c r="A226" t="s">
        <v>226</v>
      </c>
      <c r="B226" t="s">
        <v>45</v>
      </c>
      <c r="C226">
        <v>6000000</v>
      </c>
    </row>
    <row r="227" spans="1:3" x14ac:dyDescent="0.3">
      <c r="A227" t="s">
        <v>101</v>
      </c>
      <c r="B227" t="s">
        <v>57</v>
      </c>
      <c r="C227">
        <v>6000000</v>
      </c>
    </row>
    <row r="228" spans="1:3" x14ac:dyDescent="0.3">
      <c r="A228" t="s">
        <v>420</v>
      </c>
      <c r="B228" t="s">
        <v>345</v>
      </c>
      <c r="C228">
        <v>5893768</v>
      </c>
    </row>
    <row r="229" spans="1:3" x14ac:dyDescent="0.3">
      <c r="A229" t="s">
        <v>421</v>
      </c>
      <c r="B229" t="s">
        <v>309</v>
      </c>
      <c r="C229">
        <v>5848680</v>
      </c>
    </row>
    <row r="230" spans="1:3" x14ac:dyDescent="0.3">
      <c r="A230" t="s">
        <v>148</v>
      </c>
      <c r="B230" t="s">
        <v>61</v>
      </c>
      <c r="C230">
        <v>5803269</v>
      </c>
    </row>
    <row r="231" spans="1:3" x14ac:dyDescent="0.3">
      <c r="A231" t="s">
        <v>153</v>
      </c>
      <c r="B231" t="s">
        <v>78</v>
      </c>
      <c r="C231">
        <v>5756880</v>
      </c>
    </row>
    <row r="232" spans="1:3" x14ac:dyDescent="0.3">
      <c r="A232" t="s">
        <v>422</v>
      </c>
      <c r="B232" t="s">
        <v>327</v>
      </c>
      <c r="C232">
        <v>5705887</v>
      </c>
    </row>
    <row r="233" spans="1:3" x14ac:dyDescent="0.3">
      <c r="A233" t="s">
        <v>423</v>
      </c>
      <c r="B233" t="s">
        <v>321</v>
      </c>
      <c r="C233">
        <v>5570040</v>
      </c>
    </row>
    <row r="234" spans="1:3" x14ac:dyDescent="0.3">
      <c r="A234" t="s">
        <v>165</v>
      </c>
      <c r="B234" t="s">
        <v>35</v>
      </c>
      <c r="C234">
        <v>5555880</v>
      </c>
    </row>
    <row r="235" spans="1:3" x14ac:dyDescent="0.3">
      <c r="A235" t="s">
        <v>424</v>
      </c>
      <c r="B235" t="s">
        <v>309</v>
      </c>
      <c r="C235">
        <v>5469120</v>
      </c>
    </row>
    <row r="236" spans="1:3" x14ac:dyDescent="0.3">
      <c r="A236" t="s">
        <v>425</v>
      </c>
      <c r="B236" t="s">
        <v>67</v>
      </c>
      <c r="C236">
        <v>5424654</v>
      </c>
    </row>
    <row r="237" spans="1:3" x14ac:dyDescent="0.3">
      <c r="A237" t="s">
        <v>426</v>
      </c>
      <c r="B237" t="s">
        <v>78</v>
      </c>
      <c r="C237">
        <v>5291160</v>
      </c>
    </row>
    <row r="238" spans="1:3" x14ac:dyDescent="0.3">
      <c r="A238" t="s">
        <v>157</v>
      </c>
      <c r="B238" t="s">
        <v>43</v>
      </c>
      <c r="C238">
        <v>5278320</v>
      </c>
    </row>
    <row r="239" spans="1:3" x14ac:dyDescent="0.3">
      <c r="A239" t="s">
        <v>427</v>
      </c>
      <c r="B239" t="s">
        <v>319</v>
      </c>
      <c r="C239">
        <v>5250000</v>
      </c>
    </row>
    <row r="240" spans="1:3" x14ac:dyDescent="0.3">
      <c r="A240" t="s">
        <v>146</v>
      </c>
      <c r="B240" t="s">
        <v>82</v>
      </c>
      <c r="C240">
        <v>5200000</v>
      </c>
    </row>
    <row r="241" spans="1:3" x14ac:dyDescent="0.3">
      <c r="A241" t="s">
        <v>428</v>
      </c>
      <c r="B241" t="s">
        <v>345</v>
      </c>
      <c r="C241">
        <v>5195520</v>
      </c>
    </row>
    <row r="242" spans="1:3" x14ac:dyDescent="0.3">
      <c r="A242" t="s">
        <v>152</v>
      </c>
      <c r="B242" t="s">
        <v>59</v>
      </c>
      <c r="C242">
        <v>5168000</v>
      </c>
    </row>
    <row r="243" spans="1:3" x14ac:dyDescent="0.3">
      <c r="A243" t="s">
        <v>429</v>
      </c>
      <c r="B243" t="s">
        <v>49</v>
      </c>
      <c r="C243">
        <v>5168000</v>
      </c>
    </row>
    <row r="244" spans="1:3" x14ac:dyDescent="0.3">
      <c r="A244" t="s">
        <v>430</v>
      </c>
      <c r="B244" t="s">
        <v>314</v>
      </c>
      <c r="C244">
        <v>5159854</v>
      </c>
    </row>
    <row r="245" spans="1:3" x14ac:dyDescent="0.3">
      <c r="A245" t="s">
        <v>232</v>
      </c>
      <c r="B245" t="s">
        <v>35</v>
      </c>
      <c r="C245">
        <v>5027040</v>
      </c>
    </row>
    <row r="246" spans="1:3" x14ac:dyDescent="0.3">
      <c r="A246" t="s">
        <v>431</v>
      </c>
      <c r="B246" t="s">
        <v>304</v>
      </c>
      <c r="C246">
        <v>5014560</v>
      </c>
    </row>
    <row r="247" spans="1:3" x14ac:dyDescent="0.3">
      <c r="A247" t="s">
        <v>432</v>
      </c>
      <c r="B247" t="s">
        <v>297</v>
      </c>
      <c r="C247">
        <v>5000000</v>
      </c>
    </row>
    <row r="248" spans="1:3" x14ac:dyDescent="0.3">
      <c r="A248" t="s">
        <v>433</v>
      </c>
      <c r="B248" t="s">
        <v>294</v>
      </c>
      <c r="C248">
        <v>5000000</v>
      </c>
    </row>
    <row r="249" spans="1:3" x14ac:dyDescent="0.3">
      <c r="A249" t="s">
        <v>236</v>
      </c>
      <c r="B249" t="s">
        <v>59</v>
      </c>
      <c r="C249">
        <v>5000000</v>
      </c>
    </row>
    <row r="250" spans="1:3" x14ac:dyDescent="0.3">
      <c r="A250" t="s">
        <v>434</v>
      </c>
      <c r="B250" t="s">
        <v>35</v>
      </c>
      <c r="C250">
        <v>4935960</v>
      </c>
    </row>
    <row r="251" spans="1:3" x14ac:dyDescent="0.3">
      <c r="A251" t="s">
        <v>435</v>
      </c>
      <c r="B251" t="s">
        <v>319</v>
      </c>
      <c r="C251">
        <v>4908373</v>
      </c>
    </row>
    <row r="252" spans="1:3" x14ac:dyDescent="0.3">
      <c r="A252" t="s">
        <v>70</v>
      </c>
      <c r="B252" t="s">
        <v>35</v>
      </c>
      <c r="C252">
        <v>4775760</v>
      </c>
    </row>
    <row r="253" spans="1:3" x14ac:dyDescent="0.3">
      <c r="A253" t="s">
        <v>436</v>
      </c>
      <c r="B253" t="s">
        <v>316</v>
      </c>
      <c r="C253">
        <v>4763760</v>
      </c>
    </row>
    <row r="254" spans="1:3" x14ac:dyDescent="0.3">
      <c r="A254" t="s">
        <v>437</v>
      </c>
      <c r="B254" t="s">
        <v>321</v>
      </c>
      <c r="C254">
        <v>4861772</v>
      </c>
    </row>
    <row r="255" spans="1:3" x14ac:dyDescent="0.3">
      <c r="A255" t="s">
        <v>160</v>
      </c>
      <c r="B255" t="s">
        <v>45</v>
      </c>
      <c r="C255">
        <v>4710144</v>
      </c>
    </row>
    <row r="256" spans="1:3" x14ac:dyDescent="0.3">
      <c r="A256" t="s">
        <v>438</v>
      </c>
      <c r="B256" t="s">
        <v>302</v>
      </c>
      <c r="C256">
        <v>4689000</v>
      </c>
    </row>
    <row r="257" spans="1:3" x14ac:dyDescent="0.3">
      <c r="A257" t="s">
        <v>163</v>
      </c>
      <c r="B257" t="s">
        <v>59</v>
      </c>
      <c r="C257">
        <v>4668000</v>
      </c>
    </row>
    <row r="258" spans="1:3" x14ac:dyDescent="0.3">
      <c r="A258" t="s">
        <v>186</v>
      </c>
      <c r="B258" t="s">
        <v>67</v>
      </c>
      <c r="C258">
        <v>4668000</v>
      </c>
    </row>
    <row r="259" spans="1:3" x14ac:dyDescent="0.3">
      <c r="A259" t="s">
        <v>114</v>
      </c>
      <c r="B259" t="s">
        <v>57</v>
      </c>
      <c r="C259">
        <v>4536840</v>
      </c>
    </row>
    <row r="260" spans="1:3" x14ac:dyDescent="0.3">
      <c r="A260" t="s">
        <v>439</v>
      </c>
      <c r="B260" t="s">
        <v>314</v>
      </c>
      <c r="C260">
        <v>4525680</v>
      </c>
    </row>
    <row r="261" spans="1:3" x14ac:dyDescent="0.3">
      <c r="A261" t="s">
        <v>440</v>
      </c>
      <c r="B261" t="s">
        <v>307</v>
      </c>
      <c r="C261">
        <v>4510905</v>
      </c>
    </row>
    <row r="262" spans="1:3" x14ac:dyDescent="0.3">
      <c r="A262" t="s">
        <v>441</v>
      </c>
      <c r="B262" t="s">
        <v>327</v>
      </c>
      <c r="C262">
        <v>4454880</v>
      </c>
    </row>
    <row r="263" spans="1:3" x14ac:dyDescent="0.3">
      <c r="A263" t="s">
        <v>442</v>
      </c>
      <c r="B263" t="s">
        <v>69</v>
      </c>
      <c r="C263">
        <v>4435381</v>
      </c>
    </row>
    <row r="264" spans="1:3" x14ac:dyDescent="0.3">
      <c r="A264" t="s">
        <v>138</v>
      </c>
      <c r="B264" t="s">
        <v>55</v>
      </c>
      <c r="C264">
        <v>4312500</v>
      </c>
    </row>
    <row r="265" spans="1:3" x14ac:dyDescent="0.3">
      <c r="A265" t="s">
        <v>443</v>
      </c>
      <c r="B265" t="s">
        <v>316</v>
      </c>
      <c r="C265">
        <v>4310280</v>
      </c>
    </row>
    <row r="266" spans="1:3" x14ac:dyDescent="0.3">
      <c r="A266" t="s">
        <v>444</v>
      </c>
      <c r="B266" t="s">
        <v>307</v>
      </c>
      <c r="C266">
        <v>4299000</v>
      </c>
    </row>
    <row r="267" spans="1:3" x14ac:dyDescent="0.3">
      <c r="A267" t="s">
        <v>445</v>
      </c>
      <c r="B267" t="s">
        <v>294</v>
      </c>
      <c r="C267">
        <v>4296682</v>
      </c>
    </row>
    <row r="268" spans="1:3" x14ac:dyDescent="0.3">
      <c r="A268" t="s">
        <v>171</v>
      </c>
      <c r="B268" t="s">
        <v>82</v>
      </c>
      <c r="C268">
        <v>4231800</v>
      </c>
    </row>
    <row r="269" spans="1:3" x14ac:dyDescent="0.3">
      <c r="A269" t="s">
        <v>446</v>
      </c>
      <c r="B269" t="s">
        <v>307</v>
      </c>
      <c r="C269">
        <v>4158439</v>
      </c>
    </row>
    <row r="270" spans="1:3" x14ac:dyDescent="0.3">
      <c r="A270" t="s">
        <v>447</v>
      </c>
      <c r="B270" t="s">
        <v>319</v>
      </c>
      <c r="C270">
        <v>4094280</v>
      </c>
    </row>
    <row r="271" spans="1:3" x14ac:dyDescent="0.3">
      <c r="A271" t="s">
        <v>448</v>
      </c>
      <c r="B271" t="s">
        <v>309</v>
      </c>
      <c r="C271">
        <v>4084200</v>
      </c>
    </row>
    <row r="272" spans="1:3" x14ac:dyDescent="0.3">
      <c r="A272" t="s">
        <v>449</v>
      </c>
      <c r="B272" t="s">
        <v>312</v>
      </c>
      <c r="C272">
        <v>4041249</v>
      </c>
    </row>
    <row r="273" spans="1:3" x14ac:dyDescent="0.3">
      <c r="A273" t="s">
        <v>450</v>
      </c>
      <c r="B273" t="s">
        <v>294</v>
      </c>
      <c r="C273">
        <v>4020360</v>
      </c>
    </row>
    <row r="274" spans="1:3" x14ac:dyDescent="0.3">
      <c r="A274" t="s">
        <v>451</v>
      </c>
      <c r="B274" t="s">
        <v>67</v>
      </c>
      <c r="C274">
        <v>4772772</v>
      </c>
    </row>
    <row r="275" spans="1:3" x14ac:dyDescent="0.3">
      <c r="A275" t="s">
        <v>452</v>
      </c>
      <c r="B275" t="s">
        <v>304</v>
      </c>
      <c r="C275">
        <v>4000000</v>
      </c>
    </row>
    <row r="276" spans="1:3" x14ac:dyDescent="0.3">
      <c r="A276" t="s">
        <v>453</v>
      </c>
      <c r="B276" t="s">
        <v>312</v>
      </c>
      <c r="C276">
        <v>3989122</v>
      </c>
    </row>
    <row r="277" spans="1:3" x14ac:dyDescent="0.3">
      <c r="A277" t="s">
        <v>106</v>
      </c>
      <c r="B277" t="s">
        <v>78</v>
      </c>
      <c r="C277">
        <v>3960531</v>
      </c>
    </row>
    <row r="278" spans="1:3" x14ac:dyDescent="0.3">
      <c r="A278" t="s">
        <v>454</v>
      </c>
      <c r="B278" t="s">
        <v>59</v>
      </c>
      <c r="C278">
        <v>3938271</v>
      </c>
    </row>
    <row r="279" spans="1:3" x14ac:dyDescent="0.3">
      <c r="A279" t="s">
        <v>455</v>
      </c>
      <c r="B279" t="s">
        <v>309</v>
      </c>
      <c r="C279">
        <v>3879840</v>
      </c>
    </row>
    <row r="280" spans="1:3" x14ac:dyDescent="0.3">
      <c r="A280" t="s">
        <v>456</v>
      </c>
      <c r="B280" t="s">
        <v>82</v>
      </c>
      <c r="C280">
        <v>3850000</v>
      </c>
    </row>
    <row r="281" spans="1:3" x14ac:dyDescent="0.3">
      <c r="A281" t="s">
        <v>207</v>
      </c>
      <c r="B281" t="s">
        <v>38</v>
      </c>
      <c r="C281">
        <v>3819120</v>
      </c>
    </row>
    <row r="282" spans="1:3" x14ac:dyDescent="0.3">
      <c r="A282" t="s">
        <v>144</v>
      </c>
      <c r="B282" t="s">
        <v>67</v>
      </c>
      <c r="C282">
        <v>3695160</v>
      </c>
    </row>
    <row r="283" spans="1:3" x14ac:dyDescent="0.3">
      <c r="A283" t="s">
        <v>238</v>
      </c>
      <c r="B283" t="s">
        <v>82</v>
      </c>
      <c r="C283">
        <v>3685800</v>
      </c>
    </row>
    <row r="284" spans="1:3" x14ac:dyDescent="0.3">
      <c r="A284" t="s">
        <v>259</v>
      </c>
      <c r="B284" t="s">
        <v>43</v>
      </c>
      <c r="C284">
        <v>3628440</v>
      </c>
    </row>
    <row r="285" spans="1:3" x14ac:dyDescent="0.3">
      <c r="A285" t="s">
        <v>121</v>
      </c>
      <c r="B285" t="s">
        <v>61</v>
      </c>
      <c r="C285">
        <v>3519960</v>
      </c>
    </row>
    <row r="286" spans="1:3" x14ac:dyDescent="0.3">
      <c r="A286" t="s">
        <v>457</v>
      </c>
      <c r="B286" t="s">
        <v>345</v>
      </c>
      <c r="C286">
        <v>3510480</v>
      </c>
    </row>
    <row r="287" spans="1:3" x14ac:dyDescent="0.3">
      <c r="A287" t="s">
        <v>458</v>
      </c>
      <c r="B287" t="s">
        <v>309</v>
      </c>
      <c r="C287">
        <v>3500000</v>
      </c>
    </row>
    <row r="288" spans="1:3" x14ac:dyDescent="0.3">
      <c r="A288" t="s">
        <v>459</v>
      </c>
      <c r="B288" t="s">
        <v>67</v>
      </c>
      <c r="C288">
        <v>3500000</v>
      </c>
    </row>
    <row r="289" spans="1:3" x14ac:dyDescent="0.3">
      <c r="A289" t="s">
        <v>460</v>
      </c>
      <c r="B289" t="s">
        <v>316</v>
      </c>
      <c r="C289">
        <v>3465000</v>
      </c>
    </row>
    <row r="290" spans="1:3" x14ac:dyDescent="0.3">
      <c r="A290" t="s">
        <v>269</v>
      </c>
      <c r="B290" t="s">
        <v>67</v>
      </c>
      <c r="C290">
        <v>3379080</v>
      </c>
    </row>
    <row r="291" spans="1:3" x14ac:dyDescent="0.3">
      <c r="A291" t="s">
        <v>461</v>
      </c>
      <c r="B291" t="s">
        <v>302</v>
      </c>
      <c r="C291">
        <v>3352680</v>
      </c>
    </row>
    <row r="292" spans="1:3" x14ac:dyDescent="0.3">
      <c r="A292" t="s">
        <v>158</v>
      </c>
      <c r="B292" t="s">
        <v>40</v>
      </c>
      <c r="C292">
        <v>3326160</v>
      </c>
    </row>
    <row r="293" spans="1:3" x14ac:dyDescent="0.3">
      <c r="A293" t="s">
        <v>462</v>
      </c>
      <c r="B293" t="s">
        <v>294</v>
      </c>
      <c r="C293">
        <v>3303771</v>
      </c>
    </row>
    <row r="294" spans="1:3" x14ac:dyDescent="0.3">
      <c r="A294" t="s">
        <v>168</v>
      </c>
      <c r="B294" t="s">
        <v>43</v>
      </c>
      <c r="C294">
        <v>3303771</v>
      </c>
    </row>
    <row r="295" spans="1:3" x14ac:dyDescent="0.3">
      <c r="A295" t="s">
        <v>117</v>
      </c>
      <c r="B295" t="s">
        <v>49</v>
      </c>
      <c r="C295">
        <v>5631296</v>
      </c>
    </row>
    <row r="296" spans="1:3" x14ac:dyDescent="0.3">
      <c r="A296" t="s">
        <v>463</v>
      </c>
      <c r="B296" t="s">
        <v>312</v>
      </c>
      <c r="C296">
        <v>3244080</v>
      </c>
    </row>
    <row r="297" spans="1:3" x14ac:dyDescent="0.3">
      <c r="A297" t="s">
        <v>464</v>
      </c>
      <c r="B297" t="s">
        <v>321</v>
      </c>
      <c r="C297">
        <v>3217920</v>
      </c>
    </row>
    <row r="298" spans="1:3" x14ac:dyDescent="0.3">
      <c r="A298" t="s">
        <v>465</v>
      </c>
      <c r="B298" t="s">
        <v>314</v>
      </c>
      <c r="C298">
        <v>3193200</v>
      </c>
    </row>
    <row r="299" spans="1:3" x14ac:dyDescent="0.3">
      <c r="A299" t="s">
        <v>466</v>
      </c>
      <c r="B299" t="s">
        <v>304</v>
      </c>
      <c r="C299">
        <v>3150000</v>
      </c>
    </row>
    <row r="300" spans="1:3" x14ac:dyDescent="0.3">
      <c r="A300" t="s">
        <v>467</v>
      </c>
      <c r="B300" t="s">
        <v>312</v>
      </c>
      <c r="C300">
        <v>3114240</v>
      </c>
    </row>
    <row r="301" spans="1:3" x14ac:dyDescent="0.3">
      <c r="A301" t="s">
        <v>468</v>
      </c>
      <c r="B301" t="s">
        <v>297</v>
      </c>
      <c r="C301">
        <v>3107143</v>
      </c>
    </row>
    <row r="302" spans="1:3" x14ac:dyDescent="0.3">
      <c r="A302" t="s">
        <v>108</v>
      </c>
      <c r="B302" t="s">
        <v>49</v>
      </c>
      <c r="C302">
        <v>3089640</v>
      </c>
    </row>
    <row r="303" spans="1:3" x14ac:dyDescent="0.3">
      <c r="A303" t="s">
        <v>469</v>
      </c>
      <c r="B303" t="s">
        <v>309</v>
      </c>
      <c r="C303">
        <v>3087519</v>
      </c>
    </row>
    <row r="304" spans="1:3" x14ac:dyDescent="0.3">
      <c r="A304" t="s">
        <v>470</v>
      </c>
      <c r="B304" t="s">
        <v>49</v>
      </c>
      <c r="C304">
        <v>3065640</v>
      </c>
    </row>
    <row r="305" spans="1:3" x14ac:dyDescent="0.3">
      <c r="A305" t="s">
        <v>471</v>
      </c>
      <c r="B305" t="s">
        <v>309</v>
      </c>
      <c r="C305">
        <v>3051153</v>
      </c>
    </row>
    <row r="306" spans="1:3" x14ac:dyDescent="0.3">
      <c r="A306" t="s">
        <v>472</v>
      </c>
      <c r="B306" t="s">
        <v>38</v>
      </c>
      <c r="C306">
        <v>3036040</v>
      </c>
    </row>
    <row r="307" spans="1:3" x14ac:dyDescent="0.3">
      <c r="A307" t="s">
        <v>473</v>
      </c>
      <c r="B307" t="s">
        <v>309</v>
      </c>
      <c r="C307">
        <v>3000000</v>
      </c>
    </row>
    <row r="308" spans="1:3" x14ac:dyDescent="0.3">
      <c r="A308" t="s">
        <v>474</v>
      </c>
      <c r="B308" t="s">
        <v>321</v>
      </c>
      <c r="C308">
        <v>3000000</v>
      </c>
    </row>
    <row r="309" spans="1:3" x14ac:dyDescent="0.3">
      <c r="A309" t="s">
        <v>188</v>
      </c>
      <c r="B309" t="s">
        <v>35</v>
      </c>
      <c r="C309">
        <v>3000000</v>
      </c>
    </row>
    <row r="310" spans="1:3" x14ac:dyDescent="0.3">
      <c r="A310" t="s">
        <v>475</v>
      </c>
      <c r="B310" t="s">
        <v>323</v>
      </c>
      <c r="C310">
        <v>2990040</v>
      </c>
    </row>
    <row r="311" spans="1:3" x14ac:dyDescent="0.3">
      <c r="A311" t="s">
        <v>476</v>
      </c>
      <c r="B311" t="s">
        <v>309</v>
      </c>
      <c r="C311">
        <v>2965920</v>
      </c>
    </row>
    <row r="312" spans="1:3" x14ac:dyDescent="0.3">
      <c r="A312" t="s">
        <v>265</v>
      </c>
      <c r="B312" t="s">
        <v>38</v>
      </c>
      <c r="C312">
        <v>2875000</v>
      </c>
    </row>
    <row r="313" spans="1:3" x14ac:dyDescent="0.3">
      <c r="A313" t="s">
        <v>477</v>
      </c>
      <c r="B313" t="s">
        <v>304</v>
      </c>
      <c r="C313">
        <v>2870400</v>
      </c>
    </row>
    <row r="314" spans="1:3" x14ac:dyDescent="0.3">
      <c r="A314" t="s">
        <v>478</v>
      </c>
      <c r="B314" t="s">
        <v>307</v>
      </c>
      <c r="C314">
        <v>2967212</v>
      </c>
    </row>
    <row r="315" spans="1:3" x14ac:dyDescent="0.3">
      <c r="A315" t="s">
        <v>239</v>
      </c>
      <c r="B315" t="s">
        <v>345</v>
      </c>
      <c r="C315">
        <v>3625162</v>
      </c>
    </row>
    <row r="316" spans="1:3" x14ac:dyDescent="0.3">
      <c r="A316" t="s">
        <v>479</v>
      </c>
      <c r="B316" t="s">
        <v>327</v>
      </c>
      <c r="C316">
        <v>2825520</v>
      </c>
    </row>
    <row r="317" spans="1:3" x14ac:dyDescent="0.3">
      <c r="A317" t="s">
        <v>480</v>
      </c>
      <c r="B317" t="s">
        <v>327</v>
      </c>
      <c r="C317">
        <v>2795294</v>
      </c>
    </row>
    <row r="318" spans="1:3" x14ac:dyDescent="0.3">
      <c r="A318" t="s">
        <v>481</v>
      </c>
      <c r="B318" t="s">
        <v>57</v>
      </c>
      <c r="C318">
        <v>2755080</v>
      </c>
    </row>
    <row r="319" spans="1:3" x14ac:dyDescent="0.3">
      <c r="A319" t="s">
        <v>482</v>
      </c>
      <c r="B319" t="s">
        <v>57</v>
      </c>
      <c r="C319">
        <v>2748674</v>
      </c>
    </row>
    <row r="320" spans="1:3" x14ac:dyDescent="0.3">
      <c r="A320" t="s">
        <v>483</v>
      </c>
      <c r="B320" t="s">
        <v>59</v>
      </c>
      <c r="C320">
        <v>2733720</v>
      </c>
    </row>
    <row r="321" spans="1:3" x14ac:dyDescent="0.3">
      <c r="A321" t="s">
        <v>484</v>
      </c>
      <c r="B321" t="s">
        <v>312</v>
      </c>
      <c r="C321">
        <v>2726603</v>
      </c>
    </row>
    <row r="322" spans="1:3" x14ac:dyDescent="0.3">
      <c r="A322" t="s">
        <v>193</v>
      </c>
      <c r="B322" t="s">
        <v>69</v>
      </c>
      <c r="C322">
        <v>2663880</v>
      </c>
    </row>
    <row r="323" spans="1:3" x14ac:dyDescent="0.3">
      <c r="A323" t="s">
        <v>485</v>
      </c>
      <c r="B323" t="s">
        <v>55</v>
      </c>
      <c r="C323">
        <v>2654644</v>
      </c>
    </row>
    <row r="324" spans="1:3" x14ac:dyDescent="0.3">
      <c r="A324" t="s">
        <v>486</v>
      </c>
      <c r="B324" t="s">
        <v>321</v>
      </c>
      <c r="C324">
        <v>2624280</v>
      </c>
    </row>
    <row r="325" spans="1:3" x14ac:dyDescent="0.3">
      <c r="A325" t="s">
        <v>210</v>
      </c>
      <c r="B325" t="s">
        <v>35</v>
      </c>
      <c r="C325">
        <v>2622360</v>
      </c>
    </row>
    <row r="326" spans="1:3" x14ac:dyDescent="0.3">
      <c r="A326" t="s">
        <v>487</v>
      </c>
      <c r="B326" t="s">
        <v>319</v>
      </c>
      <c r="C326">
        <v>2587200</v>
      </c>
    </row>
    <row r="327" spans="1:3" x14ac:dyDescent="0.3">
      <c r="A327" t="s">
        <v>488</v>
      </c>
      <c r="B327" t="s">
        <v>309</v>
      </c>
      <c r="C327">
        <v>2571480</v>
      </c>
    </row>
    <row r="328" spans="1:3" x14ac:dyDescent="0.3">
      <c r="A328" t="s">
        <v>115</v>
      </c>
      <c r="B328" t="s">
        <v>40</v>
      </c>
      <c r="C328">
        <v>2560975</v>
      </c>
    </row>
    <row r="329" spans="1:3" x14ac:dyDescent="0.3">
      <c r="A329" t="s">
        <v>184</v>
      </c>
      <c r="B329" t="s">
        <v>49</v>
      </c>
      <c r="C329">
        <v>2552520</v>
      </c>
    </row>
    <row r="330" spans="1:3" x14ac:dyDescent="0.3">
      <c r="A330" t="s">
        <v>176</v>
      </c>
      <c r="B330" t="s">
        <v>55</v>
      </c>
      <c r="C330">
        <v>2546640</v>
      </c>
    </row>
    <row r="331" spans="1:3" x14ac:dyDescent="0.3">
      <c r="A331" t="s">
        <v>489</v>
      </c>
      <c r="B331" t="s">
        <v>57</v>
      </c>
      <c r="C331">
        <v>2537040</v>
      </c>
    </row>
    <row r="332" spans="1:3" x14ac:dyDescent="0.3">
      <c r="A332" t="s">
        <v>164</v>
      </c>
      <c r="B332" t="s">
        <v>59</v>
      </c>
      <c r="C332">
        <v>2533920</v>
      </c>
    </row>
    <row r="333" spans="1:3" x14ac:dyDescent="0.3">
      <c r="A333" t="s">
        <v>490</v>
      </c>
      <c r="B333" t="s">
        <v>297</v>
      </c>
      <c r="C333">
        <v>2530800</v>
      </c>
    </row>
    <row r="334" spans="1:3" x14ac:dyDescent="0.3">
      <c r="A334" t="s">
        <v>491</v>
      </c>
      <c r="B334" t="s">
        <v>309</v>
      </c>
      <c r="C334">
        <v>2512680</v>
      </c>
    </row>
    <row r="335" spans="1:3" x14ac:dyDescent="0.3">
      <c r="A335" t="s">
        <v>222</v>
      </c>
      <c r="B335" t="s">
        <v>47</v>
      </c>
      <c r="C335">
        <v>2494320</v>
      </c>
    </row>
    <row r="336" spans="1:3" x14ac:dyDescent="0.3">
      <c r="A336" t="s">
        <v>200</v>
      </c>
      <c r="B336" t="s">
        <v>57</v>
      </c>
      <c r="C336">
        <v>3913234</v>
      </c>
    </row>
    <row r="337" spans="1:3" x14ac:dyDescent="0.3">
      <c r="A337" t="s">
        <v>492</v>
      </c>
      <c r="B337" t="s">
        <v>82</v>
      </c>
      <c r="C337">
        <v>2464200</v>
      </c>
    </row>
    <row r="338" spans="1:3" x14ac:dyDescent="0.3">
      <c r="A338" t="s">
        <v>493</v>
      </c>
      <c r="B338" t="s">
        <v>38</v>
      </c>
      <c r="C338">
        <v>2463946</v>
      </c>
    </row>
    <row r="339" spans="1:3" x14ac:dyDescent="0.3">
      <c r="A339" t="s">
        <v>227</v>
      </c>
      <c r="B339" t="s">
        <v>38</v>
      </c>
      <c r="C339">
        <v>2463946</v>
      </c>
    </row>
    <row r="340" spans="1:3" x14ac:dyDescent="0.3">
      <c r="A340" t="s">
        <v>494</v>
      </c>
      <c r="B340" t="s">
        <v>321</v>
      </c>
      <c r="C340">
        <v>2448840</v>
      </c>
    </row>
    <row r="341" spans="1:3" x14ac:dyDescent="0.3">
      <c r="A341" t="s">
        <v>495</v>
      </c>
      <c r="B341" t="s">
        <v>319</v>
      </c>
      <c r="C341">
        <v>2425404</v>
      </c>
    </row>
    <row r="342" spans="1:3" x14ac:dyDescent="0.3">
      <c r="A342" t="s">
        <v>180</v>
      </c>
      <c r="B342" t="s">
        <v>49</v>
      </c>
      <c r="C342">
        <v>2413560</v>
      </c>
    </row>
    <row r="343" spans="1:3" x14ac:dyDescent="0.3">
      <c r="A343" t="s">
        <v>122</v>
      </c>
      <c r="B343" t="s">
        <v>32</v>
      </c>
      <c r="C343">
        <v>3366937</v>
      </c>
    </row>
    <row r="344" spans="1:3" x14ac:dyDescent="0.3">
      <c r="A344" t="s">
        <v>117</v>
      </c>
      <c r="B344" t="s">
        <v>309</v>
      </c>
      <c r="C344">
        <v>5631296</v>
      </c>
    </row>
    <row r="345" spans="1:3" x14ac:dyDescent="0.3">
      <c r="A345" t="s">
        <v>496</v>
      </c>
      <c r="B345" t="s">
        <v>319</v>
      </c>
      <c r="C345">
        <v>2237692</v>
      </c>
    </row>
    <row r="346" spans="1:3" x14ac:dyDescent="0.3">
      <c r="A346" t="s">
        <v>225</v>
      </c>
      <c r="B346" t="s">
        <v>47</v>
      </c>
      <c r="C346">
        <v>2237691</v>
      </c>
    </row>
    <row r="347" spans="1:3" x14ac:dyDescent="0.3">
      <c r="A347" t="s">
        <v>497</v>
      </c>
      <c r="B347" t="s">
        <v>327</v>
      </c>
      <c r="C347">
        <v>2237691</v>
      </c>
    </row>
    <row r="348" spans="1:3" x14ac:dyDescent="0.3">
      <c r="A348" t="s">
        <v>498</v>
      </c>
      <c r="B348" t="s">
        <v>316</v>
      </c>
      <c r="C348">
        <v>2237691</v>
      </c>
    </row>
    <row r="349" spans="1:3" x14ac:dyDescent="0.3">
      <c r="A349" t="s">
        <v>499</v>
      </c>
      <c r="B349" t="s">
        <v>307</v>
      </c>
      <c r="C349">
        <v>2230253</v>
      </c>
    </row>
    <row r="350" spans="1:3" x14ac:dyDescent="0.3">
      <c r="A350" t="s">
        <v>500</v>
      </c>
      <c r="B350" t="s">
        <v>304</v>
      </c>
      <c r="C350">
        <v>2208856</v>
      </c>
    </row>
    <row r="351" spans="1:3" x14ac:dyDescent="0.3">
      <c r="A351" t="s">
        <v>501</v>
      </c>
      <c r="B351" t="s">
        <v>314</v>
      </c>
      <c r="C351">
        <v>2196970</v>
      </c>
    </row>
    <row r="352" spans="1:3" x14ac:dyDescent="0.3">
      <c r="A352" t="s">
        <v>502</v>
      </c>
      <c r="B352" t="s">
        <v>57</v>
      </c>
      <c r="C352">
        <v>2196970</v>
      </c>
    </row>
    <row r="353" spans="1:3" x14ac:dyDescent="0.3">
      <c r="A353" t="s">
        <v>503</v>
      </c>
      <c r="B353" t="s">
        <v>323</v>
      </c>
      <c r="C353">
        <v>2196970</v>
      </c>
    </row>
    <row r="354" spans="1:3" x14ac:dyDescent="0.3">
      <c r="A354" t="s">
        <v>161</v>
      </c>
      <c r="B354" t="s">
        <v>40</v>
      </c>
      <c r="C354">
        <v>2164993</v>
      </c>
    </row>
    <row r="355" spans="1:3" x14ac:dyDescent="0.3">
      <c r="A355" t="s">
        <v>504</v>
      </c>
      <c r="B355" t="s">
        <v>319</v>
      </c>
      <c r="C355">
        <v>2162607</v>
      </c>
    </row>
    <row r="356" spans="1:3" x14ac:dyDescent="0.3">
      <c r="A356" t="s">
        <v>204</v>
      </c>
      <c r="B356" t="s">
        <v>55</v>
      </c>
      <c r="C356">
        <v>2162606</v>
      </c>
    </row>
    <row r="357" spans="1:3" x14ac:dyDescent="0.3">
      <c r="A357" t="s">
        <v>505</v>
      </c>
      <c r="B357" t="s">
        <v>312</v>
      </c>
      <c r="C357">
        <v>2162606</v>
      </c>
    </row>
    <row r="358" spans="1:3" x14ac:dyDescent="0.3">
      <c r="A358" t="s">
        <v>208</v>
      </c>
      <c r="B358" t="s">
        <v>47</v>
      </c>
      <c r="C358">
        <v>2162606</v>
      </c>
    </row>
    <row r="359" spans="1:3" x14ac:dyDescent="0.3">
      <c r="A359" t="s">
        <v>506</v>
      </c>
      <c r="B359" t="s">
        <v>307</v>
      </c>
      <c r="C359">
        <v>2162606</v>
      </c>
    </row>
    <row r="360" spans="1:3" x14ac:dyDescent="0.3">
      <c r="A360" t="s">
        <v>173</v>
      </c>
      <c r="B360" t="s">
        <v>78</v>
      </c>
      <c r="C360">
        <v>2120693</v>
      </c>
    </row>
    <row r="361" spans="1:3" x14ac:dyDescent="0.3">
      <c r="A361" t="s">
        <v>507</v>
      </c>
      <c r="B361" t="s">
        <v>327</v>
      </c>
      <c r="C361">
        <v>2120693</v>
      </c>
    </row>
    <row r="362" spans="1:3" x14ac:dyDescent="0.3">
      <c r="A362" t="s">
        <v>508</v>
      </c>
      <c r="B362" t="s">
        <v>302</v>
      </c>
      <c r="C362">
        <v>2120693</v>
      </c>
    </row>
    <row r="363" spans="1:3" x14ac:dyDescent="0.3">
      <c r="A363" t="s">
        <v>123</v>
      </c>
      <c r="B363" t="s">
        <v>32</v>
      </c>
      <c r="C363">
        <v>2120693</v>
      </c>
    </row>
    <row r="364" spans="1:3" x14ac:dyDescent="0.3">
      <c r="A364" t="s">
        <v>191</v>
      </c>
      <c r="B364" t="s">
        <v>47</v>
      </c>
      <c r="C364">
        <v>2092344</v>
      </c>
    </row>
    <row r="365" spans="1:3" x14ac:dyDescent="0.3">
      <c r="A365" t="s">
        <v>201</v>
      </c>
      <c r="B365" t="s">
        <v>32</v>
      </c>
      <c r="C365">
        <v>2092344</v>
      </c>
    </row>
    <row r="366" spans="1:3" x14ac:dyDescent="0.3">
      <c r="A366" t="s">
        <v>187</v>
      </c>
      <c r="B366" t="s">
        <v>78</v>
      </c>
      <c r="C366">
        <v>2088033</v>
      </c>
    </row>
    <row r="367" spans="1:3" x14ac:dyDescent="0.3">
      <c r="A367" t="s">
        <v>249</v>
      </c>
      <c r="B367" t="s">
        <v>45</v>
      </c>
      <c r="C367">
        <v>2087519</v>
      </c>
    </row>
    <row r="368" spans="1:3" x14ac:dyDescent="0.3">
      <c r="A368" t="s">
        <v>79</v>
      </c>
      <c r="B368" t="s">
        <v>78</v>
      </c>
      <c r="C368">
        <v>2087519</v>
      </c>
    </row>
    <row r="369" spans="1:3" x14ac:dyDescent="0.3">
      <c r="A369" t="s">
        <v>509</v>
      </c>
      <c r="B369" t="s">
        <v>327</v>
      </c>
      <c r="C369">
        <v>4033748</v>
      </c>
    </row>
    <row r="370" spans="1:3" x14ac:dyDescent="0.3">
      <c r="A370" t="s">
        <v>263</v>
      </c>
      <c r="B370" t="s">
        <v>327</v>
      </c>
      <c r="C370">
        <v>2831348</v>
      </c>
    </row>
    <row r="371" spans="1:3" x14ac:dyDescent="0.3">
      <c r="A371" t="s">
        <v>510</v>
      </c>
      <c r="B371" t="s">
        <v>309</v>
      </c>
      <c r="C371">
        <v>2207491</v>
      </c>
    </row>
    <row r="372" spans="1:3" x14ac:dyDescent="0.3">
      <c r="A372" t="s">
        <v>511</v>
      </c>
      <c r="B372" t="s">
        <v>316</v>
      </c>
      <c r="C372">
        <v>2087519</v>
      </c>
    </row>
    <row r="373" spans="1:3" x14ac:dyDescent="0.3">
      <c r="A373" t="s">
        <v>512</v>
      </c>
      <c r="B373" t="s">
        <v>321</v>
      </c>
      <c r="C373">
        <v>2087519</v>
      </c>
    </row>
    <row r="374" spans="1:3" x14ac:dyDescent="0.3">
      <c r="A374" t="s">
        <v>513</v>
      </c>
      <c r="B374" t="s">
        <v>321</v>
      </c>
      <c r="C374">
        <v>2087519</v>
      </c>
    </row>
    <row r="375" spans="1:3" x14ac:dyDescent="0.3">
      <c r="A375" t="s">
        <v>514</v>
      </c>
      <c r="B375" t="s">
        <v>321</v>
      </c>
      <c r="C375">
        <v>2087519</v>
      </c>
    </row>
    <row r="376" spans="1:3" x14ac:dyDescent="0.3">
      <c r="A376" t="s">
        <v>515</v>
      </c>
      <c r="B376" t="s">
        <v>302</v>
      </c>
      <c r="C376">
        <v>2087519</v>
      </c>
    </row>
    <row r="377" spans="1:3" x14ac:dyDescent="0.3">
      <c r="A377" t="s">
        <v>516</v>
      </c>
      <c r="B377" t="s">
        <v>297</v>
      </c>
      <c r="C377">
        <v>2087519</v>
      </c>
    </row>
    <row r="378" spans="1:3" x14ac:dyDescent="0.3">
      <c r="A378" t="s">
        <v>517</v>
      </c>
      <c r="B378" t="s">
        <v>297</v>
      </c>
      <c r="C378">
        <v>2087519</v>
      </c>
    </row>
    <row r="379" spans="1:3" x14ac:dyDescent="0.3">
      <c r="A379" t="s">
        <v>518</v>
      </c>
      <c r="B379" t="s">
        <v>297</v>
      </c>
      <c r="C379">
        <v>2087519</v>
      </c>
    </row>
    <row r="380" spans="1:3" x14ac:dyDescent="0.3">
      <c r="A380" t="s">
        <v>519</v>
      </c>
      <c r="B380" t="s">
        <v>297</v>
      </c>
      <c r="C380">
        <v>2087519</v>
      </c>
    </row>
    <row r="381" spans="1:3" x14ac:dyDescent="0.3">
      <c r="A381" t="s">
        <v>520</v>
      </c>
      <c r="B381" t="s">
        <v>297</v>
      </c>
      <c r="C381">
        <v>2087519</v>
      </c>
    </row>
    <row r="382" spans="1:3" x14ac:dyDescent="0.3">
      <c r="A382" t="s">
        <v>521</v>
      </c>
      <c r="B382" t="s">
        <v>294</v>
      </c>
      <c r="C382">
        <v>2087519</v>
      </c>
    </row>
    <row r="383" spans="1:3" x14ac:dyDescent="0.3">
      <c r="A383" t="s">
        <v>522</v>
      </c>
      <c r="B383" t="s">
        <v>294</v>
      </c>
      <c r="C383">
        <v>2087519</v>
      </c>
    </row>
    <row r="384" spans="1:3" x14ac:dyDescent="0.3">
      <c r="A384" t="s">
        <v>523</v>
      </c>
      <c r="B384" t="s">
        <v>35</v>
      </c>
      <c r="C384">
        <v>2087519</v>
      </c>
    </row>
    <row r="385" spans="1:3" x14ac:dyDescent="0.3">
      <c r="A385" t="s">
        <v>217</v>
      </c>
      <c r="B385" t="s">
        <v>45</v>
      </c>
      <c r="C385">
        <v>2087519</v>
      </c>
    </row>
    <row r="386" spans="1:3" x14ac:dyDescent="0.3">
      <c r="A386" t="s">
        <v>243</v>
      </c>
      <c r="B386" t="s">
        <v>45</v>
      </c>
      <c r="C386">
        <v>2087519</v>
      </c>
    </row>
    <row r="387" spans="1:3" x14ac:dyDescent="0.3">
      <c r="A387" t="s">
        <v>524</v>
      </c>
      <c r="B387" t="s">
        <v>55</v>
      </c>
      <c r="C387">
        <v>2087519</v>
      </c>
    </row>
    <row r="388" spans="1:3" x14ac:dyDescent="0.3">
      <c r="A388" t="s">
        <v>72</v>
      </c>
      <c r="B388" t="s">
        <v>32</v>
      </c>
      <c r="C388">
        <v>2087519</v>
      </c>
    </row>
    <row r="389" spans="1:3" x14ac:dyDescent="0.3">
      <c r="A389" t="s">
        <v>242</v>
      </c>
      <c r="B389" t="s">
        <v>32</v>
      </c>
      <c r="C389">
        <v>2087519</v>
      </c>
    </row>
    <row r="390" spans="1:3" x14ac:dyDescent="0.3">
      <c r="A390" t="s">
        <v>155</v>
      </c>
      <c r="B390" t="s">
        <v>82</v>
      </c>
      <c r="C390">
        <v>2087519</v>
      </c>
    </row>
    <row r="391" spans="1:3" x14ac:dyDescent="0.3">
      <c r="A391" t="s">
        <v>525</v>
      </c>
      <c r="B391" t="s">
        <v>38</v>
      </c>
      <c r="C391">
        <v>2087519</v>
      </c>
    </row>
    <row r="392" spans="1:3" x14ac:dyDescent="0.3">
      <c r="A392" t="s">
        <v>195</v>
      </c>
      <c r="B392" t="s">
        <v>59</v>
      </c>
      <c r="C392">
        <v>2087519</v>
      </c>
    </row>
    <row r="393" spans="1:3" x14ac:dyDescent="0.3">
      <c r="A393" t="s">
        <v>229</v>
      </c>
      <c r="B393" t="s">
        <v>69</v>
      </c>
      <c r="C393">
        <v>2087519</v>
      </c>
    </row>
    <row r="394" spans="1:3" x14ac:dyDescent="0.3">
      <c r="A394" t="s">
        <v>194</v>
      </c>
      <c r="B394" t="s">
        <v>69</v>
      </c>
      <c r="C394">
        <v>2087519</v>
      </c>
    </row>
    <row r="395" spans="1:3" x14ac:dyDescent="0.3">
      <c r="A395" t="s">
        <v>252</v>
      </c>
      <c r="B395" t="s">
        <v>49</v>
      </c>
      <c r="C395">
        <v>2087519</v>
      </c>
    </row>
    <row r="396" spans="1:3" x14ac:dyDescent="0.3">
      <c r="A396" t="s">
        <v>526</v>
      </c>
      <c r="B396" t="s">
        <v>49</v>
      </c>
      <c r="C396">
        <v>2087519</v>
      </c>
    </row>
    <row r="397" spans="1:3" x14ac:dyDescent="0.3">
      <c r="A397" t="s">
        <v>527</v>
      </c>
      <c r="B397" t="s">
        <v>304</v>
      </c>
      <c r="C397">
        <v>2087519</v>
      </c>
    </row>
    <row r="398" spans="1:3" x14ac:dyDescent="0.3">
      <c r="A398" t="s">
        <v>213</v>
      </c>
      <c r="B398" t="s">
        <v>40</v>
      </c>
      <c r="C398">
        <v>2087519</v>
      </c>
    </row>
    <row r="399" spans="1:3" x14ac:dyDescent="0.3">
      <c r="A399" t="s">
        <v>528</v>
      </c>
      <c r="B399" t="s">
        <v>319</v>
      </c>
      <c r="C399">
        <v>2087519</v>
      </c>
    </row>
    <row r="400" spans="1:3" x14ac:dyDescent="0.3">
      <c r="A400" t="s">
        <v>529</v>
      </c>
      <c r="B400" t="s">
        <v>319</v>
      </c>
      <c r="C400">
        <v>2087519</v>
      </c>
    </row>
    <row r="401" spans="1:3" x14ac:dyDescent="0.3">
      <c r="A401" t="s">
        <v>530</v>
      </c>
      <c r="B401" t="s">
        <v>345</v>
      </c>
      <c r="C401">
        <v>2087519</v>
      </c>
    </row>
    <row r="402" spans="1:3" x14ac:dyDescent="0.3">
      <c r="A402" t="s">
        <v>178</v>
      </c>
      <c r="B402" t="s">
        <v>47</v>
      </c>
      <c r="C402">
        <v>2087519</v>
      </c>
    </row>
    <row r="403" spans="1:3" x14ac:dyDescent="0.3">
      <c r="A403" t="s">
        <v>531</v>
      </c>
      <c r="B403" t="s">
        <v>323</v>
      </c>
      <c r="C403">
        <v>2048780</v>
      </c>
    </row>
    <row r="404" spans="1:3" x14ac:dyDescent="0.3">
      <c r="A404" t="s">
        <v>107</v>
      </c>
      <c r="B404" t="s">
        <v>69</v>
      </c>
      <c r="C404">
        <v>2019699</v>
      </c>
    </row>
    <row r="405" spans="1:3" x14ac:dyDescent="0.3">
      <c r="A405" t="s">
        <v>532</v>
      </c>
      <c r="B405" t="s">
        <v>304</v>
      </c>
      <c r="C405">
        <v>2019699</v>
      </c>
    </row>
    <row r="406" spans="1:3" x14ac:dyDescent="0.3">
      <c r="A406" t="s">
        <v>533</v>
      </c>
      <c r="B406" t="s">
        <v>323</v>
      </c>
      <c r="C406">
        <v>2019699</v>
      </c>
    </row>
    <row r="407" spans="1:3" x14ac:dyDescent="0.3">
      <c r="A407" t="s">
        <v>240</v>
      </c>
      <c r="B407" t="s">
        <v>43</v>
      </c>
      <c r="C407">
        <v>2019699</v>
      </c>
    </row>
    <row r="408" spans="1:3" x14ac:dyDescent="0.3">
      <c r="A408" t="s">
        <v>209</v>
      </c>
      <c r="B408" t="s">
        <v>35</v>
      </c>
      <c r="C408">
        <v>2019699</v>
      </c>
    </row>
    <row r="409" spans="1:3" x14ac:dyDescent="0.3">
      <c r="A409" t="s">
        <v>250</v>
      </c>
      <c r="B409" t="s">
        <v>55</v>
      </c>
      <c r="C409">
        <v>2019699</v>
      </c>
    </row>
    <row r="410" spans="1:3" x14ac:dyDescent="0.3">
      <c r="A410" t="s">
        <v>534</v>
      </c>
      <c r="B410" t="s">
        <v>78</v>
      </c>
      <c r="C410">
        <v>2019699</v>
      </c>
    </row>
    <row r="411" spans="1:3" x14ac:dyDescent="0.3">
      <c r="A411" t="s">
        <v>535</v>
      </c>
      <c r="B411" t="s">
        <v>314</v>
      </c>
      <c r="C411">
        <v>1988598</v>
      </c>
    </row>
    <row r="412" spans="1:3" x14ac:dyDescent="0.3">
      <c r="A412" t="s">
        <v>509</v>
      </c>
      <c r="B412" t="s">
        <v>319</v>
      </c>
      <c r="C412">
        <v>4033748</v>
      </c>
    </row>
    <row r="413" spans="1:3" x14ac:dyDescent="0.3">
      <c r="A413" t="s">
        <v>536</v>
      </c>
      <c r="B413" t="s">
        <v>294</v>
      </c>
      <c r="C413">
        <v>1891857</v>
      </c>
    </row>
    <row r="414" spans="1:3" x14ac:dyDescent="0.3">
      <c r="A414" t="s">
        <v>537</v>
      </c>
      <c r="B414" t="s">
        <v>78</v>
      </c>
      <c r="C414">
        <v>1891857</v>
      </c>
    </row>
    <row r="415" spans="1:3" x14ac:dyDescent="0.3">
      <c r="A415" t="s">
        <v>233</v>
      </c>
      <c r="B415" t="s">
        <v>49</v>
      </c>
      <c r="C415">
        <v>1891857</v>
      </c>
    </row>
    <row r="416" spans="1:3" x14ac:dyDescent="0.3">
      <c r="A416" t="s">
        <v>196</v>
      </c>
      <c r="B416" t="s">
        <v>49</v>
      </c>
      <c r="C416">
        <v>1891857</v>
      </c>
    </row>
    <row r="417" spans="1:3" x14ac:dyDescent="0.3">
      <c r="A417" t="s">
        <v>538</v>
      </c>
      <c r="B417" t="s">
        <v>345</v>
      </c>
      <c r="C417">
        <v>1891857</v>
      </c>
    </row>
    <row r="418" spans="1:3" x14ac:dyDescent="0.3">
      <c r="A418" t="s">
        <v>268</v>
      </c>
      <c r="B418" t="s">
        <v>47</v>
      </c>
      <c r="C418">
        <v>1891857</v>
      </c>
    </row>
    <row r="419" spans="1:3" x14ac:dyDescent="0.3">
      <c r="A419" t="s">
        <v>539</v>
      </c>
      <c r="B419" t="s">
        <v>327</v>
      </c>
      <c r="C419">
        <v>1891857</v>
      </c>
    </row>
    <row r="420" spans="1:3" x14ac:dyDescent="0.3">
      <c r="A420" t="s">
        <v>540</v>
      </c>
      <c r="B420" t="s">
        <v>323</v>
      </c>
      <c r="C420">
        <v>1891857</v>
      </c>
    </row>
    <row r="421" spans="1:3" x14ac:dyDescent="0.3">
      <c r="A421" t="s">
        <v>541</v>
      </c>
      <c r="B421" t="s">
        <v>323</v>
      </c>
      <c r="C421">
        <v>1891857</v>
      </c>
    </row>
    <row r="422" spans="1:3" x14ac:dyDescent="0.3">
      <c r="A422" t="s">
        <v>181</v>
      </c>
      <c r="B422" t="s">
        <v>55</v>
      </c>
      <c r="C422">
        <v>1891857</v>
      </c>
    </row>
    <row r="423" spans="1:3" x14ac:dyDescent="0.3">
      <c r="A423" t="s">
        <v>264</v>
      </c>
      <c r="B423" t="s">
        <v>32</v>
      </c>
      <c r="C423">
        <v>1891857</v>
      </c>
    </row>
    <row r="424" spans="1:3" x14ac:dyDescent="0.3">
      <c r="A424" t="s">
        <v>261</v>
      </c>
      <c r="B424" t="s">
        <v>32</v>
      </c>
      <c r="C424">
        <v>1891857</v>
      </c>
    </row>
    <row r="425" spans="1:3" x14ac:dyDescent="0.3">
      <c r="A425" t="s">
        <v>185</v>
      </c>
      <c r="B425" t="s">
        <v>61</v>
      </c>
      <c r="C425">
        <v>1891857</v>
      </c>
    </row>
    <row r="426" spans="1:3" x14ac:dyDescent="0.3">
      <c r="A426" t="s">
        <v>205</v>
      </c>
      <c r="B426" t="s">
        <v>61</v>
      </c>
      <c r="C426">
        <v>1891857</v>
      </c>
    </row>
    <row r="427" spans="1:3" x14ac:dyDescent="0.3">
      <c r="A427" t="s">
        <v>221</v>
      </c>
      <c r="B427" t="s">
        <v>40</v>
      </c>
      <c r="C427">
        <v>1891857</v>
      </c>
    </row>
    <row r="428" spans="1:3" x14ac:dyDescent="0.3">
      <c r="A428" t="s">
        <v>542</v>
      </c>
      <c r="B428" t="s">
        <v>312</v>
      </c>
      <c r="C428">
        <v>1891857</v>
      </c>
    </row>
    <row r="429" spans="1:3" x14ac:dyDescent="0.3">
      <c r="A429" t="s">
        <v>543</v>
      </c>
      <c r="B429" t="s">
        <v>312</v>
      </c>
      <c r="C429">
        <v>1891857</v>
      </c>
    </row>
    <row r="430" spans="1:3" x14ac:dyDescent="0.3">
      <c r="A430" t="s">
        <v>544</v>
      </c>
      <c r="B430" t="s">
        <v>307</v>
      </c>
      <c r="C430">
        <v>1891857</v>
      </c>
    </row>
    <row r="431" spans="1:3" x14ac:dyDescent="0.3">
      <c r="A431" t="s">
        <v>545</v>
      </c>
      <c r="B431" t="s">
        <v>316</v>
      </c>
      <c r="C431">
        <v>1862265</v>
      </c>
    </row>
    <row r="432" spans="1:3" x14ac:dyDescent="0.3">
      <c r="A432" t="s">
        <v>546</v>
      </c>
      <c r="B432" t="s">
        <v>316</v>
      </c>
      <c r="C432">
        <v>1862265</v>
      </c>
    </row>
    <row r="433" spans="1:3" x14ac:dyDescent="0.3">
      <c r="A433" t="s">
        <v>260</v>
      </c>
      <c r="B433" t="s">
        <v>69</v>
      </c>
      <c r="C433">
        <v>1850842</v>
      </c>
    </row>
    <row r="434" spans="1:3" x14ac:dyDescent="0.3">
      <c r="A434" t="s">
        <v>245</v>
      </c>
      <c r="B434" t="s">
        <v>45</v>
      </c>
      <c r="C434">
        <v>1808080</v>
      </c>
    </row>
    <row r="435" spans="1:3" x14ac:dyDescent="0.3">
      <c r="A435" t="s">
        <v>547</v>
      </c>
      <c r="B435" t="s">
        <v>327</v>
      </c>
      <c r="C435">
        <v>1800000</v>
      </c>
    </row>
    <row r="436" spans="1:3" x14ac:dyDescent="0.3">
      <c r="A436" t="s">
        <v>206</v>
      </c>
      <c r="B436" t="s">
        <v>314</v>
      </c>
      <c r="C436">
        <v>2328350</v>
      </c>
    </row>
    <row r="437" spans="1:3" x14ac:dyDescent="0.3">
      <c r="A437" t="s">
        <v>548</v>
      </c>
      <c r="B437" t="s">
        <v>302</v>
      </c>
      <c r="C437">
        <v>1655619</v>
      </c>
    </row>
    <row r="438" spans="1:3" x14ac:dyDescent="0.3">
      <c r="A438" t="s">
        <v>200</v>
      </c>
      <c r="B438" t="s">
        <v>57</v>
      </c>
      <c r="C438">
        <v>3913234</v>
      </c>
    </row>
    <row r="439" spans="1:3" x14ac:dyDescent="0.3">
      <c r="A439" t="s">
        <v>549</v>
      </c>
      <c r="B439" t="s">
        <v>314</v>
      </c>
      <c r="C439">
        <v>1407153</v>
      </c>
    </row>
    <row r="440" spans="1:3" x14ac:dyDescent="0.3">
      <c r="A440" t="s">
        <v>211</v>
      </c>
      <c r="B440" t="s">
        <v>45</v>
      </c>
      <c r="C440">
        <v>1343690</v>
      </c>
    </row>
    <row r="441" spans="1:3" x14ac:dyDescent="0.3">
      <c r="A441" t="s">
        <v>550</v>
      </c>
      <c r="B441" t="s">
        <v>323</v>
      </c>
      <c r="C441">
        <v>1300000</v>
      </c>
    </row>
    <row r="442" spans="1:3" x14ac:dyDescent="0.3">
      <c r="A442" t="s">
        <v>551</v>
      </c>
      <c r="B442" t="s">
        <v>57</v>
      </c>
      <c r="C442">
        <v>1257153</v>
      </c>
    </row>
    <row r="443" spans="1:3" x14ac:dyDescent="0.3">
      <c r="A443" t="s">
        <v>552</v>
      </c>
      <c r="B443" t="s">
        <v>32</v>
      </c>
      <c r="C443">
        <v>1157153</v>
      </c>
    </row>
    <row r="444" spans="1:3" x14ac:dyDescent="0.3">
      <c r="A444" t="s">
        <v>553</v>
      </c>
      <c r="B444" t="s">
        <v>297</v>
      </c>
      <c r="C444">
        <v>1157153</v>
      </c>
    </row>
    <row r="445" spans="1:3" x14ac:dyDescent="0.3">
      <c r="A445" t="s">
        <v>554</v>
      </c>
      <c r="B445" t="s">
        <v>78</v>
      </c>
      <c r="C445">
        <v>1157153</v>
      </c>
    </row>
    <row r="446" spans="1:3" x14ac:dyDescent="0.3">
      <c r="A446" t="s">
        <v>262</v>
      </c>
      <c r="B446" t="s">
        <v>38</v>
      </c>
      <c r="C446">
        <v>1157153</v>
      </c>
    </row>
    <row r="447" spans="1:3" x14ac:dyDescent="0.3">
      <c r="A447" t="s">
        <v>230</v>
      </c>
      <c r="B447" t="s">
        <v>59</v>
      </c>
      <c r="C447">
        <v>1157153</v>
      </c>
    </row>
    <row r="448" spans="1:3" x14ac:dyDescent="0.3">
      <c r="A448" t="s">
        <v>555</v>
      </c>
      <c r="B448" t="s">
        <v>294</v>
      </c>
      <c r="C448">
        <v>1157153</v>
      </c>
    </row>
    <row r="449" spans="1:3" x14ac:dyDescent="0.3">
      <c r="A449" t="s">
        <v>556</v>
      </c>
      <c r="B449" t="s">
        <v>314</v>
      </c>
      <c r="C449">
        <v>1157153</v>
      </c>
    </row>
    <row r="450" spans="1:3" x14ac:dyDescent="0.3">
      <c r="A450" t="s">
        <v>169</v>
      </c>
      <c r="B450" t="s">
        <v>82</v>
      </c>
      <c r="C450">
        <v>1157153</v>
      </c>
    </row>
    <row r="451" spans="1:3" x14ac:dyDescent="0.3">
      <c r="A451" t="s">
        <v>557</v>
      </c>
      <c r="B451" t="s">
        <v>316</v>
      </c>
      <c r="C451">
        <v>1115128</v>
      </c>
    </row>
    <row r="452" spans="1:3" x14ac:dyDescent="0.3">
      <c r="A452" t="s">
        <v>237</v>
      </c>
      <c r="B452" t="s">
        <v>45</v>
      </c>
      <c r="C452">
        <v>1064049</v>
      </c>
    </row>
    <row r="453" spans="1:3" x14ac:dyDescent="0.3">
      <c r="A453" t="s">
        <v>558</v>
      </c>
      <c r="B453" t="s">
        <v>55</v>
      </c>
      <c r="C453">
        <v>1051255</v>
      </c>
    </row>
    <row r="454" spans="1:3" x14ac:dyDescent="0.3">
      <c r="A454" t="s">
        <v>212</v>
      </c>
      <c r="B454" t="s">
        <v>59</v>
      </c>
      <c r="C454">
        <v>1050000</v>
      </c>
    </row>
    <row r="455" spans="1:3" x14ac:dyDescent="0.3">
      <c r="A455" t="s">
        <v>559</v>
      </c>
      <c r="B455" t="s">
        <v>316</v>
      </c>
      <c r="C455">
        <v>1000000</v>
      </c>
    </row>
    <row r="456" spans="1:3" x14ac:dyDescent="0.3">
      <c r="A456" t="s">
        <v>122</v>
      </c>
      <c r="B456" t="s">
        <v>35</v>
      </c>
      <c r="C456">
        <v>3366937</v>
      </c>
    </row>
    <row r="457" spans="1:3" x14ac:dyDescent="0.3">
      <c r="A457" t="s">
        <v>560</v>
      </c>
      <c r="B457" t="s">
        <v>59</v>
      </c>
      <c r="C457">
        <v>1000000</v>
      </c>
    </row>
    <row r="458" spans="1:3" x14ac:dyDescent="0.3">
      <c r="A458" t="s">
        <v>561</v>
      </c>
      <c r="B458" t="s">
        <v>302</v>
      </c>
      <c r="C458">
        <v>1691610</v>
      </c>
    </row>
    <row r="459" spans="1:3" x14ac:dyDescent="0.3">
      <c r="A459" t="s">
        <v>562</v>
      </c>
      <c r="B459" t="s">
        <v>319</v>
      </c>
      <c r="C459">
        <v>957763</v>
      </c>
    </row>
    <row r="460" spans="1:3" x14ac:dyDescent="0.3">
      <c r="A460" t="s">
        <v>563</v>
      </c>
      <c r="B460" t="s">
        <v>294</v>
      </c>
      <c r="C460">
        <v>780932</v>
      </c>
    </row>
    <row r="461" spans="1:3" x14ac:dyDescent="0.3">
      <c r="A461" t="s">
        <v>239</v>
      </c>
      <c r="B461" t="s">
        <v>47</v>
      </c>
      <c r="C461">
        <v>3625162</v>
      </c>
    </row>
    <row r="462" spans="1:3" x14ac:dyDescent="0.3">
      <c r="A462" t="s">
        <v>254</v>
      </c>
      <c r="B462" t="s">
        <v>59</v>
      </c>
      <c r="C462">
        <v>40011909</v>
      </c>
    </row>
    <row r="463" spans="1:3" x14ac:dyDescent="0.3">
      <c r="A463" t="s">
        <v>564</v>
      </c>
      <c r="B463" t="s">
        <v>294</v>
      </c>
      <c r="C463">
        <v>745726</v>
      </c>
    </row>
    <row r="464" spans="1:3" x14ac:dyDescent="0.3">
      <c r="A464" t="s">
        <v>263</v>
      </c>
      <c r="B464" t="s">
        <v>38</v>
      </c>
      <c r="C464">
        <v>2831348</v>
      </c>
    </row>
    <row r="465" spans="1:3" x14ac:dyDescent="0.3">
      <c r="A465" t="s">
        <v>565</v>
      </c>
      <c r="B465" t="s">
        <v>302</v>
      </c>
      <c r="C465">
        <v>731831</v>
      </c>
    </row>
    <row r="466" spans="1:3" x14ac:dyDescent="0.3">
      <c r="A466" t="s">
        <v>248</v>
      </c>
      <c r="B466" t="s">
        <v>82</v>
      </c>
      <c r="C466">
        <v>724883</v>
      </c>
    </row>
    <row r="467" spans="1:3" x14ac:dyDescent="0.3">
      <c r="A467" t="s">
        <v>566</v>
      </c>
      <c r="B467" t="s">
        <v>297</v>
      </c>
      <c r="C467">
        <v>706898</v>
      </c>
    </row>
    <row r="468" spans="1:3" x14ac:dyDescent="0.3">
      <c r="A468" t="s">
        <v>567</v>
      </c>
      <c r="B468" t="s">
        <v>69</v>
      </c>
      <c r="C468">
        <v>702310</v>
      </c>
    </row>
    <row r="469" spans="1:3" x14ac:dyDescent="0.3">
      <c r="A469" t="s">
        <v>568</v>
      </c>
      <c r="B469" t="s">
        <v>312</v>
      </c>
      <c r="C469">
        <v>635853</v>
      </c>
    </row>
    <row r="470" spans="1:3" x14ac:dyDescent="0.3">
      <c r="A470" t="s">
        <v>451</v>
      </c>
      <c r="B470" t="s">
        <v>309</v>
      </c>
      <c r="C470">
        <v>4772772</v>
      </c>
    </row>
    <row r="471" spans="1:3" x14ac:dyDescent="0.3">
      <c r="A471" t="s">
        <v>569</v>
      </c>
      <c r="B471" t="s">
        <v>45</v>
      </c>
      <c r="C471">
        <v>621439</v>
      </c>
    </row>
    <row r="472" spans="1:3" x14ac:dyDescent="0.3">
      <c r="A472" t="s">
        <v>192</v>
      </c>
      <c r="B472" t="s">
        <v>327</v>
      </c>
      <c r="C472">
        <v>1091887</v>
      </c>
    </row>
    <row r="473" spans="1:3" x14ac:dyDescent="0.3">
      <c r="A473" t="s">
        <v>206</v>
      </c>
      <c r="B473" t="s">
        <v>40</v>
      </c>
      <c r="C473">
        <v>2328350</v>
      </c>
    </row>
    <row r="474" spans="1:3" x14ac:dyDescent="0.3">
      <c r="A474" t="s">
        <v>570</v>
      </c>
      <c r="B474" t="s">
        <v>314</v>
      </c>
      <c r="C474">
        <v>596581</v>
      </c>
    </row>
    <row r="475" spans="1:3" x14ac:dyDescent="0.3">
      <c r="A475" t="s">
        <v>571</v>
      </c>
      <c r="B475" t="s">
        <v>69</v>
      </c>
      <c r="C475">
        <v>576229</v>
      </c>
    </row>
    <row r="476" spans="1:3" x14ac:dyDescent="0.3">
      <c r="A476" t="s">
        <v>572</v>
      </c>
      <c r="B476" t="s">
        <v>69</v>
      </c>
      <c r="C476">
        <v>555216</v>
      </c>
    </row>
    <row r="477" spans="1:3" x14ac:dyDescent="0.3">
      <c r="A477" t="s">
        <v>270</v>
      </c>
      <c r="B477" t="s">
        <v>67</v>
      </c>
      <c r="C477">
        <v>515881</v>
      </c>
    </row>
    <row r="478" spans="1:3" x14ac:dyDescent="0.3">
      <c r="A478" t="s">
        <v>573</v>
      </c>
      <c r="B478" t="s">
        <v>321</v>
      </c>
      <c r="C478">
        <v>647851</v>
      </c>
    </row>
    <row r="479" spans="1:3" x14ac:dyDescent="0.3">
      <c r="A479" t="s">
        <v>215</v>
      </c>
      <c r="B479" t="s">
        <v>55</v>
      </c>
      <c r="C479">
        <v>492323</v>
      </c>
    </row>
    <row r="480" spans="1:3" x14ac:dyDescent="0.3">
      <c r="A480" t="s">
        <v>574</v>
      </c>
      <c r="B480" t="s">
        <v>307</v>
      </c>
      <c r="C480">
        <v>491887</v>
      </c>
    </row>
    <row r="481" spans="1:3" x14ac:dyDescent="0.3">
      <c r="A481" t="s">
        <v>561</v>
      </c>
      <c r="B481" t="s">
        <v>316</v>
      </c>
      <c r="C481">
        <v>1691610</v>
      </c>
    </row>
    <row r="482" spans="1:3" x14ac:dyDescent="0.3">
      <c r="A482" t="s">
        <v>192</v>
      </c>
      <c r="B482" t="s">
        <v>32</v>
      </c>
      <c r="C482">
        <v>1091887</v>
      </c>
    </row>
    <row r="483" spans="1:3" x14ac:dyDescent="0.3">
      <c r="A483" t="s">
        <v>575</v>
      </c>
      <c r="B483" t="s">
        <v>78</v>
      </c>
      <c r="C483">
        <v>464050</v>
      </c>
    </row>
    <row r="484" spans="1:3" x14ac:dyDescent="0.3">
      <c r="A484" t="s">
        <v>189</v>
      </c>
      <c r="B484" t="s">
        <v>61</v>
      </c>
      <c r="C484">
        <v>438920</v>
      </c>
    </row>
    <row r="485" spans="1:3" x14ac:dyDescent="0.3">
      <c r="A485" t="s">
        <v>179</v>
      </c>
      <c r="B485" t="s">
        <v>61</v>
      </c>
      <c r="C485">
        <v>438810</v>
      </c>
    </row>
    <row r="486" spans="1:3" x14ac:dyDescent="0.3">
      <c r="A486" t="s">
        <v>576</v>
      </c>
      <c r="B486" t="s">
        <v>294</v>
      </c>
      <c r="C486">
        <v>425619</v>
      </c>
    </row>
    <row r="487" spans="1:3" x14ac:dyDescent="0.3">
      <c r="A487" t="s">
        <v>577</v>
      </c>
      <c r="B487" t="s">
        <v>40</v>
      </c>
      <c r="C487">
        <v>424672</v>
      </c>
    </row>
    <row r="488" spans="1:3" x14ac:dyDescent="0.3">
      <c r="A488" t="s">
        <v>223</v>
      </c>
      <c r="B488" t="s">
        <v>78</v>
      </c>
      <c r="C488">
        <v>623856</v>
      </c>
    </row>
    <row r="489" spans="1:3" x14ac:dyDescent="0.3">
      <c r="A489" t="s">
        <v>578</v>
      </c>
      <c r="B489" t="s">
        <v>35</v>
      </c>
      <c r="C489">
        <v>496519</v>
      </c>
    </row>
    <row r="490" spans="1:3" x14ac:dyDescent="0.3">
      <c r="A490" t="s">
        <v>244</v>
      </c>
      <c r="B490" t="s">
        <v>69</v>
      </c>
      <c r="C490">
        <v>600545</v>
      </c>
    </row>
    <row r="491" spans="1:3" x14ac:dyDescent="0.3">
      <c r="A491" t="s">
        <v>579</v>
      </c>
      <c r="B491" t="s">
        <v>69</v>
      </c>
      <c r="C491">
        <v>426632</v>
      </c>
    </row>
    <row r="492" spans="1:3" x14ac:dyDescent="0.3">
      <c r="A492" t="s">
        <v>580</v>
      </c>
      <c r="B492" t="s">
        <v>314</v>
      </c>
      <c r="C492">
        <v>446743</v>
      </c>
    </row>
    <row r="493" spans="1:3" x14ac:dyDescent="0.3">
      <c r="A493" t="s">
        <v>581</v>
      </c>
      <c r="B493" t="s">
        <v>314</v>
      </c>
      <c r="C493">
        <v>789048</v>
      </c>
    </row>
    <row r="494" spans="1:3" x14ac:dyDescent="0.3">
      <c r="A494" t="s">
        <v>582</v>
      </c>
      <c r="B494" t="s">
        <v>323</v>
      </c>
      <c r="C494">
        <v>268032</v>
      </c>
    </row>
    <row r="495" spans="1:3" x14ac:dyDescent="0.3">
      <c r="A495" t="s">
        <v>183</v>
      </c>
      <c r="B495" t="s">
        <v>61</v>
      </c>
      <c r="C495">
        <v>503883</v>
      </c>
    </row>
    <row r="496" spans="1:3" x14ac:dyDescent="0.3">
      <c r="A496" t="s">
        <v>583</v>
      </c>
      <c r="B496" t="s">
        <v>67</v>
      </c>
      <c r="C496">
        <v>250000</v>
      </c>
    </row>
    <row r="497" spans="1:3" x14ac:dyDescent="0.3">
      <c r="A497" t="s">
        <v>267</v>
      </c>
      <c r="B497" t="s">
        <v>45</v>
      </c>
      <c r="C497">
        <v>12025777</v>
      </c>
    </row>
    <row r="498" spans="1:3" x14ac:dyDescent="0.3">
      <c r="A498" t="s">
        <v>253</v>
      </c>
      <c r="B498" t="s">
        <v>38</v>
      </c>
      <c r="C498">
        <v>223718</v>
      </c>
    </row>
    <row r="499" spans="1:3" x14ac:dyDescent="0.3">
      <c r="A499" t="s">
        <v>580</v>
      </c>
      <c r="B499" t="s">
        <v>327</v>
      </c>
      <c r="C499">
        <v>446743</v>
      </c>
    </row>
    <row r="500" spans="1:3" x14ac:dyDescent="0.3">
      <c r="A500" t="s">
        <v>584</v>
      </c>
      <c r="B500" t="s">
        <v>302</v>
      </c>
      <c r="C500">
        <v>152957</v>
      </c>
    </row>
    <row r="501" spans="1:3" x14ac:dyDescent="0.3">
      <c r="A501" t="s">
        <v>244</v>
      </c>
      <c r="B501" t="s">
        <v>69</v>
      </c>
      <c r="C501">
        <v>600545</v>
      </c>
    </row>
    <row r="502" spans="1:3" x14ac:dyDescent="0.3">
      <c r="A502" t="s">
        <v>573</v>
      </c>
      <c r="B502" t="s">
        <v>321</v>
      </c>
      <c r="C502">
        <v>647851</v>
      </c>
    </row>
    <row r="503" spans="1:3" x14ac:dyDescent="0.3">
      <c r="A503" t="s">
        <v>573</v>
      </c>
      <c r="B503" t="s">
        <v>321</v>
      </c>
      <c r="C503">
        <v>647851</v>
      </c>
    </row>
    <row r="504" spans="1:3" x14ac:dyDescent="0.3">
      <c r="A504" t="s">
        <v>585</v>
      </c>
      <c r="B504" t="s">
        <v>35</v>
      </c>
      <c r="C504">
        <v>126356</v>
      </c>
    </row>
    <row r="505" spans="1:3" x14ac:dyDescent="0.3">
      <c r="A505" t="s">
        <v>451</v>
      </c>
      <c r="B505" t="s">
        <v>309</v>
      </c>
      <c r="C505">
        <v>4772772</v>
      </c>
    </row>
    <row r="506" spans="1:3" x14ac:dyDescent="0.3">
      <c r="A506" t="s">
        <v>561</v>
      </c>
      <c r="B506" t="s">
        <v>316</v>
      </c>
      <c r="C506">
        <v>1691610</v>
      </c>
    </row>
    <row r="507" spans="1:3" x14ac:dyDescent="0.3">
      <c r="A507" t="s">
        <v>561</v>
      </c>
      <c r="B507" t="s">
        <v>316</v>
      </c>
      <c r="C507">
        <v>1691610</v>
      </c>
    </row>
    <row r="508" spans="1:3" x14ac:dyDescent="0.3">
      <c r="A508" t="s">
        <v>223</v>
      </c>
      <c r="B508" t="s">
        <v>78</v>
      </c>
      <c r="C508">
        <v>623856</v>
      </c>
    </row>
    <row r="509" spans="1:3" x14ac:dyDescent="0.3">
      <c r="A509" t="s">
        <v>223</v>
      </c>
      <c r="B509" t="s">
        <v>78</v>
      </c>
      <c r="C509">
        <v>623856</v>
      </c>
    </row>
    <row r="510" spans="1:3" x14ac:dyDescent="0.3">
      <c r="A510" t="s">
        <v>244</v>
      </c>
      <c r="B510" t="s">
        <v>69</v>
      </c>
      <c r="C510">
        <v>600545</v>
      </c>
    </row>
    <row r="511" spans="1:3" x14ac:dyDescent="0.3">
      <c r="A511" t="s">
        <v>581</v>
      </c>
      <c r="B511" t="s">
        <v>314</v>
      </c>
      <c r="C511">
        <v>789048</v>
      </c>
    </row>
    <row r="512" spans="1:3" x14ac:dyDescent="0.3">
      <c r="A512" t="s">
        <v>581</v>
      </c>
      <c r="B512" t="s">
        <v>314</v>
      </c>
      <c r="C512">
        <v>789048</v>
      </c>
    </row>
    <row r="513" spans="1:3" x14ac:dyDescent="0.3">
      <c r="A513" t="s">
        <v>183</v>
      </c>
      <c r="B513" t="s">
        <v>61</v>
      </c>
      <c r="C513">
        <v>503883</v>
      </c>
    </row>
    <row r="514" spans="1:3" x14ac:dyDescent="0.3">
      <c r="A514" t="s">
        <v>183</v>
      </c>
      <c r="B514" t="s">
        <v>61</v>
      </c>
      <c r="C514">
        <v>503883</v>
      </c>
    </row>
    <row r="515" spans="1:3" x14ac:dyDescent="0.3">
      <c r="A515" t="s">
        <v>267</v>
      </c>
      <c r="B515" t="s">
        <v>45</v>
      </c>
      <c r="C515">
        <v>12025777</v>
      </c>
    </row>
    <row r="516" spans="1:3" x14ac:dyDescent="0.3">
      <c r="A516" t="s">
        <v>267</v>
      </c>
      <c r="B516" t="s">
        <v>45</v>
      </c>
      <c r="C516">
        <v>12025777</v>
      </c>
    </row>
    <row r="517" spans="1:3" x14ac:dyDescent="0.3">
      <c r="A517" t="s">
        <v>251</v>
      </c>
      <c r="B517" t="s">
        <v>294</v>
      </c>
      <c r="C517">
        <v>355687</v>
      </c>
    </row>
    <row r="518" spans="1:3" x14ac:dyDescent="0.3">
      <c r="A518" t="s">
        <v>251</v>
      </c>
      <c r="B518" t="s">
        <v>294</v>
      </c>
      <c r="C518">
        <v>355687</v>
      </c>
    </row>
    <row r="519" spans="1:3" x14ac:dyDescent="0.3">
      <c r="A519" t="s">
        <v>581</v>
      </c>
      <c r="B519" t="s">
        <v>319</v>
      </c>
      <c r="C519">
        <v>789048</v>
      </c>
    </row>
    <row r="520" spans="1:3" x14ac:dyDescent="0.3">
      <c r="A520" t="s">
        <v>581</v>
      </c>
      <c r="B520" t="s">
        <v>319</v>
      </c>
      <c r="C520">
        <v>789048</v>
      </c>
    </row>
    <row r="521" spans="1:3" x14ac:dyDescent="0.3">
      <c r="A521" t="s">
        <v>586</v>
      </c>
      <c r="B521" t="s">
        <v>316</v>
      </c>
      <c r="C521">
        <v>227947</v>
      </c>
    </row>
    <row r="522" spans="1:3" x14ac:dyDescent="0.3">
      <c r="A522" t="s">
        <v>437</v>
      </c>
      <c r="B522" t="s">
        <v>327</v>
      </c>
      <c r="C522">
        <v>4861772</v>
      </c>
    </row>
    <row r="523" spans="1:3" x14ac:dyDescent="0.3">
      <c r="A523" t="s">
        <v>587</v>
      </c>
      <c r="B523" t="s">
        <v>316</v>
      </c>
      <c r="C523">
        <v>119972</v>
      </c>
    </row>
    <row r="524" spans="1:3" x14ac:dyDescent="0.3">
      <c r="A524" t="s">
        <v>588</v>
      </c>
      <c r="B524" t="s">
        <v>316</v>
      </c>
      <c r="C524">
        <v>119972</v>
      </c>
    </row>
    <row r="525" spans="1:3" x14ac:dyDescent="0.3">
      <c r="A525" t="s">
        <v>589</v>
      </c>
      <c r="B525" t="s">
        <v>302</v>
      </c>
      <c r="C525">
        <v>119972</v>
      </c>
    </row>
    <row r="526" spans="1:3" x14ac:dyDescent="0.3">
      <c r="A526" t="s">
        <v>590</v>
      </c>
      <c r="B526" t="s">
        <v>302</v>
      </c>
      <c r="C526">
        <v>119972</v>
      </c>
    </row>
    <row r="527" spans="1:3" x14ac:dyDescent="0.3">
      <c r="A527" t="s">
        <v>591</v>
      </c>
      <c r="B527" t="s">
        <v>302</v>
      </c>
      <c r="C527">
        <v>119972</v>
      </c>
    </row>
    <row r="528" spans="1:3" x14ac:dyDescent="0.3">
      <c r="A528" t="s">
        <v>592</v>
      </c>
      <c r="B528" t="s">
        <v>294</v>
      </c>
      <c r="C528">
        <v>119972</v>
      </c>
    </row>
    <row r="529" spans="1:3" x14ac:dyDescent="0.3">
      <c r="A529" t="s">
        <v>478</v>
      </c>
      <c r="B529" t="s">
        <v>294</v>
      </c>
      <c r="C529">
        <v>2967212</v>
      </c>
    </row>
    <row r="530" spans="1:3" x14ac:dyDescent="0.3">
      <c r="A530" t="s">
        <v>510</v>
      </c>
      <c r="B530" t="s">
        <v>314</v>
      </c>
      <c r="C530">
        <v>2207491</v>
      </c>
    </row>
    <row r="531" spans="1:3" x14ac:dyDescent="0.3">
      <c r="A531" t="s">
        <v>593</v>
      </c>
      <c r="B531" t="s">
        <v>69</v>
      </c>
      <c r="C531">
        <v>119972</v>
      </c>
    </row>
    <row r="532" spans="1:3" x14ac:dyDescent="0.3">
      <c r="A532" t="s">
        <v>579</v>
      </c>
      <c r="B532" t="s">
        <v>304</v>
      </c>
      <c r="C532">
        <v>426632</v>
      </c>
    </row>
    <row r="533" spans="1:3" x14ac:dyDescent="0.3">
      <c r="A533" t="s">
        <v>594</v>
      </c>
      <c r="B533" t="s">
        <v>319</v>
      </c>
      <c r="C533">
        <v>119972</v>
      </c>
    </row>
    <row r="534" spans="1:3" x14ac:dyDescent="0.3">
      <c r="A534" t="s">
        <v>595</v>
      </c>
      <c r="B534" t="s">
        <v>312</v>
      </c>
      <c r="C534">
        <v>119972</v>
      </c>
    </row>
    <row r="535" spans="1:3" x14ac:dyDescent="0.3">
      <c r="A535" t="s">
        <v>596</v>
      </c>
      <c r="B535" t="s">
        <v>307</v>
      </c>
      <c r="C535">
        <v>119972</v>
      </c>
    </row>
    <row r="536" spans="1:3" x14ac:dyDescent="0.3">
      <c r="A536" t="s">
        <v>251</v>
      </c>
      <c r="B536" t="s">
        <v>40</v>
      </c>
      <c r="C536">
        <v>355687</v>
      </c>
    </row>
    <row r="537" spans="1:3" x14ac:dyDescent="0.3">
      <c r="A537" t="s">
        <v>597</v>
      </c>
      <c r="B537" t="s">
        <v>312</v>
      </c>
      <c r="C537">
        <v>113055</v>
      </c>
    </row>
    <row r="538" spans="1:3" x14ac:dyDescent="0.3">
      <c r="A538" t="s">
        <v>586</v>
      </c>
      <c r="B538" t="s">
        <v>316</v>
      </c>
      <c r="C538">
        <v>227947</v>
      </c>
    </row>
    <row r="539" spans="1:3" x14ac:dyDescent="0.3">
      <c r="A539" t="s">
        <v>598</v>
      </c>
      <c r="B539" t="s">
        <v>316</v>
      </c>
      <c r="C539">
        <v>421081</v>
      </c>
    </row>
    <row r="540" spans="1:3" x14ac:dyDescent="0.3">
      <c r="A540" t="s">
        <v>598</v>
      </c>
      <c r="B540" t="s">
        <v>316</v>
      </c>
      <c r="C540">
        <v>421081</v>
      </c>
    </row>
    <row r="541" spans="1:3" x14ac:dyDescent="0.3">
      <c r="A541" t="s">
        <v>598</v>
      </c>
      <c r="B541" t="s">
        <v>294</v>
      </c>
      <c r="C541">
        <v>421081</v>
      </c>
    </row>
    <row r="542" spans="1:3" x14ac:dyDescent="0.3">
      <c r="A542" t="s">
        <v>599</v>
      </c>
      <c r="B542" t="s">
        <v>319</v>
      </c>
      <c r="C542">
        <v>107027</v>
      </c>
    </row>
    <row r="543" spans="1:3" x14ac:dyDescent="0.3">
      <c r="A543" t="s">
        <v>598</v>
      </c>
      <c r="B543" t="s">
        <v>316</v>
      </c>
      <c r="C543">
        <v>421081</v>
      </c>
    </row>
    <row r="544" spans="1:3" x14ac:dyDescent="0.3">
      <c r="A544" t="s">
        <v>600</v>
      </c>
      <c r="B544" t="s">
        <v>316</v>
      </c>
      <c r="C544">
        <v>100000</v>
      </c>
    </row>
    <row r="545" spans="1:3" x14ac:dyDescent="0.3">
      <c r="A545" t="s">
        <v>601</v>
      </c>
      <c r="B545" t="s">
        <v>316</v>
      </c>
      <c r="C545">
        <v>100000</v>
      </c>
    </row>
    <row r="546" spans="1:3" x14ac:dyDescent="0.3">
      <c r="A546" t="s">
        <v>602</v>
      </c>
      <c r="B546" t="s">
        <v>294</v>
      </c>
      <c r="C546">
        <v>126356</v>
      </c>
    </row>
    <row r="547" spans="1:3" x14ac:dyDescent="0.3">
      <c r="A547" t="s">
        <v>603</v>
      </c>
      <c r="B547" t="s">
        <v>314</v>
      </c>
      <c r="C547">
        <v>73153</v>
      </c>
    </row>
    <row r="548" spans="1:3" x14ac:dyDescent="0.3">
      <c r="A548" t="s">
        <v>604</v>
      </c>
      <c r="B548" t="s">
        <v>319</v>
      </c>
      <c r="C548">
        <v>73153</v>
      </c>
    </row>
    <row r="549" spans="1:3" x14ac:dyDescent="0.3">
      <c r="A549" t="s">
        <v>605</v>
      </c>
      <c r="B549" t="s">
        <v>327</v>
      </c>
      <c r="C549">
        <v>66503</v>
      </c>
    </row>
    <row r="550" spans="1:3" x14ac:dyDescent="0.3">
      <c r="A550" t="s">
        <v>606</v>
      </c>
      <c r="B550" t="s">
        <v>294</v>
      </c>
      <c r="C550">
        <v>66503</v>
      </c>
    </row>
    <row r="551" spans="1:3" x14ac:dyDescent="0.3">
      <c r="A551" t="s">
        <v>607</v>
      </c>
      <c r="B551" t="s">
        <v>61</v>
      </c>
      <c r="C551">
        <v>66503</v>
      </c>
    </row>
    <row r="552" spans="1:3" x14ac:dyDescent="0.3">
      <c r="A552" t="s">
        <v>608</v>
      </c>
      <c r="B552" t="s">
        <v>40</v>
      </c>
      <c r="C552">
        <v>66503</v>
      </c>
    </row>
    <row r="553" spans="1:3" x14ac:dyDescent="0.3">
      <c r="A553" t="s">
        <v>578</v>
      </c>
      <c r="B553" t="s">
        <v>35</v>
      </c>
      <c r="C553">
        <v>496519</v>
      </c>
    </row>
    <row r="554" spans="1:3" x14ac:dyDescent="0.3">
      <c r="A554" t="s">
        <v>578</v>
      </c>
      <c r="B554" t="s">
        <v>35</v>
      </c>
      <c r="C554">
        <v>496519</v>
      </c>
    </row>
    <row r="555" spans="1:3" x14ac:dyDescent="0.3">
      <c r="A555" t="s">
        <v>609</v>
      </c>
      <c r="B555" t="s">
        <v>302</v>
      </c>
      <c r="C555">
        <v>64301</v>
      </c>
    </row>
    <row r="556" spans="1:3" x14ac:dyDescent="0.3">
      <c r="A556" t="s">
        <v>602</v>
      </c>
      <c r="B556" t="s">
        <v>294</v>
      </c>
      <c r="C556">
        <v>126356</v>
      </c>
    </row>
    <row r="557" spans="1:3" x14ac:dyDescent="0.3">
      <c r="A557" t="s">
        <v>610</v>
      </c>
      <c r="B557" t="s">
        <v>304</v>
      </c>
      <c r="C557">
        <v>47989</v>
      </c>
    </row>
    <row r="558" spans="1:3" x14ac:dyDescent="0.3">
      <c r="A558" t="s">
        <v>611</v>
      </c>
      <c r="B558" t="s">
        <v>57</v>
      </c>
      <c r="C558">
        <v>47265</v>
      </c>
    </row>
    <row r="559" spans="1:3" x14ac:dyDescent="0.3">
      <c r="A559" t="s">
        <v>581</v>
      </c>
      <c r="B559" t="s">
        <v>314</v>
      </c>
      <c r="C559">
        <v>789048</v>
      </c>
    </row>
    <row r="560" spans="1:3" x14ac:dyDescent="0.3">
      <c r="A560" t="s">
        <v>612</v>
      </c>
      <c r="B560" t="s">
        <v>294</v>
      </c>
      <c r="C560">
        <v>11997</v>
      </c>
    </row>
    <row r="561" spans="1:3" x14ac:dyDescent="0.3">
      <c r="A561" t="s">
        <v>256</v>
      </c>
      <c r="B561" t="s">
        <v>61</v>
      </c>
      <c r="C561">
        <v>11997</v>
      </c>
    </row>
    <row r="562" spans="1:3" x14ac:dyDescent="0.3">
      <c r="A562" t="s">
        <v>246</v>
      </c>
      <c r="B562" t="s">
        <v>47</v>
      </c>
      <c r="C562">
        <v>11997</v>
      </c>
    </row>
    <row r="563" spans="1:3" x14ac:dyDescent="0.3">
      <c r="A563" t="s">
        <v>603</v>
      </c>
      <c r="B563" t="s">
        <v>314</v>
      </c>
      <c r="C563">
        <v>73153</v>
      </c>
    </row>
    <row r="564" spans="1:3" x14ac:dyDescent="0.3">
      <c r="A564" t="s">
        <v>604</v>
      </c>
      <c r="B564" t="s">
        <v>319</v>
      </c>
      <c r="C564">
        <v>73153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3EFF-052A-417D-81B6-9450346C6B74}">
  <dimension ref="A1:AX572"/>
  <sheetViews>
    <sheetView workbookViewId="0">
      <selection sqref="A1:AX572"/>
    </sheetView>
  </sheetViews>
  <sheetFormatPr defaultRowHeight="14.4" x14ac:dyDescent="0.3"/>
  <cols>
    <col min="1" max="1" width="22" bestFit="1" customWidth="1"/>
    <col min="2" max="8" width="10.6640625" bestFit="1" customWidth="1"/>
    <col min="9" max="29" width="11.6640625" bestFit="1" customWidth="1"/>
    <col min="30" max="30" width="19.6640625" bestFit="1" customWidth="1"/>
    <col min="31" max="49" width="20.6640625" bestFit="1" customWidth="1"/>
    <col min="50" max="50" width="20.6640625" customWidth="1"/>
    <col min="51" max="51" width="20.6640625" bestFit="1" customWidth="1"/>
  </cols>
  <sheetData>
    <row r="1" spans="1:50" x14ac:dyDescent="0.3">
      <c r="A1" t="s">
        <v>614</v>
      </c>
      <c r="B1" t="s">
        <v>615</v>
      </c>
      <c r="C1" t="s">
        <v>616</v>
      </c>
      <c r="D1" t="s">
        <v>617</v>
      </c>
      <c r="E1" t="s">
        <v>618</v>
      </c>
      <c r="F1" t="s">
        <v>619</v>
      </c>
      <c r="G1" t="s">
        <v>620</v>
      </c>
      <c r="H1" t="s">
        <v>621</v>
      </c>
      <c r="I1" t="s">
        <v>622</v>
      </c>
      <c r="J1" t="s">
        <v>623</v>
      </c>
      <c r="K1" t="s">
        <v>624</v>
      </c>
      <c r="L1" t="s">
        <v>625</v>
      </c>
      <c r="M1" t="s">
        <v>626</v>
      </c>
      <c r="N1" t="s">
        <v>627</v>
      </c>
      <c r="O1" t="s">
        <v>628</v>
      </c>
      <c r="P1" t="s">
        <v>629</v>
      </c>
      <c r="Q1" t="s">
        <v>630</v>
      </c>
      <c r="R1" t="s">
        <v>631</v>
      </c>
      <c r="S1" t="s">
        <v>632</v>
      </c>
      <c r="T1" t="s">
        <v>633</v>
      </c>
      <c r="U1" t="s">
        <v>634</v>
      </c>
      <c r="V1" t="s">
        <v>635</v>
      </c>
      <c r="W1" t="s">
        <v>636</v>
      </c>
      <c r="X1" t="s">
        <v>637</v>
      </c>
      <c r="Y1" t="s">
        <v>638</v>
      </c>
      <c r="Z1" t="s">
        <v>639</v>
      </c>
      <c r="AA1" t="s">
        <v>640</v>
      </c>
      <c r="AB1" t="s">
        <v>641</v>
      </c>
      <c r="AC1" t="s">
        <v>642</v>
      </c>
      <c r="AD1" t="s">
        <v>3045</v>
      </c>
      <c r="AE1" t="s">
        <v>3046</v>
      </c>
      <c r="AF1" t="s">
        <v>3047</v>
      </c>
      <c r="AG1" t="s">
        <v>3048</v>
      </c>
      <c r="AH1" t="s">
        <v>3049</v>
      </c>
      <c r="AI1" t="s">
        <v>3050</v>
      </c>
      <c r="AJ1" t="s">
        <v>3051</v>
      </c>
      <c r="AK1" t="s">
        <v>3052</v>
      </c>
      <c r="AL1" t="s">
        <v>3053</v>
      </c>
      <c r="AM1" t="s">
        <v>3054</v>
      </c>
      <c r="AN1" t="s">
        <v>3055</v>
      </c>
      <c r="AO1" t="s">
        <v>3056</v>
      </c>
      <c r="AP1" t="s">
        <v>3057</v>
      </c>
      <c r="AQ1" t="s">
        <v>3058</v>
      </c>
      <c r="AR1" t="s">
        <v>3059</v>
      </c>
      <c r="AS1" t="s">
        <v>3060</v>
      </c>
      <c r="AT1" t="s">
        <v>3061</v>
      </c>
      <c r="AU1" t="s">
        <v>3062</v>
      </c>
      <c r="AV1" t="s">
        <v>3063</v>
      </c>
      <c r="AW1" t="s">
        <v>3064</v>
      </c>
      <c r="AX1" t="s">
        <v>3065</v>
      </c>
    </row>
    <row r="2" spans="1:5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272</v>
      </c>
      <c r="AE2" t="s">
        <v>273</v>
      </c>
      <c r="AF2" t="s">
        <v>274</v>
      </c>
      <c r="AG2" t="s">
        <v>275</v>
      </c>
      <c r="AH2" t="s">
        <v>276</v>
      </c>
      <c r="AI2" t="s">
        <v>277</v>
      </c>
      <c r="AJ2" t="s">
        <v>278</v>
      </c>
      <c r="AK2" t="s">
        <v>279</v>
      </c>
      <c r="AL2" t="s">
        <v>280</v>
      </c>
      <c r="AM2" t="s">
        <v>281</v>
      </c>
      <c r="AN2" t="s">
        <v>282</v>
      </c>
      <c r="AO2" t="s">
        <v>283</v>
      </c>
      <c r="AP2" t="s">
        <v>284</v>
      </c>
      <c r="AQ2" t="s">
        <v>285</v>
      </c>
      <c r="AR2" t="s">
        <v>286</v>
      </c>
      <c r="AS2" t="s">
        <v>287</v>
      </c>
      <c r="AT2" t="s">
        <v>288</v>
      </c>
      <c r="AU2" t="s">
        <v>289</v>
      </c>
      <c r="AV2" t="s">
        <v>290</v>
      </c>
      <c r="AW2" t="s">
        <v>291</v>
      </c>
      <c r="AX2" t="s">
        <v>30</v>
      </c>
    </row>
    <row r="3" spans="1:50" x14ac:dyDescent="0.3">
      <c r="A3" t="s">
        <v>34</v>
      </c>
      <c r="B3" t="s">
        <v>645</v>
      </c>
      <c r="C3" t="s">
        <v>35</v>
      </c>
      <c r="D3" t="s">
        <v>36</v>
      </c>
      <c r="E3" t="s">
        <v>646</v>
      </c>
      <c r="F3" t="s">
        <v>646</v>
      </c>
      <c r="G3" t="s">
        <v>647</v>
      </c>
      <c r="H3" t="s">
        <v>648</v>
      </c>
      <c r="I3" t="s">
        <v>649</v>
      </c>
      <c r="J3" t="s">
        <v>650</v>
      </c>
      <c r="K3" t="s">
        <v>651</v>
      </c>
      <c r="L3" t="s">
        <v>652</v>
      </c>
      <c r="M3" t="s">
        <v>653</v>
      </c>
      <c r="N3" t="s">
        <v>654</v>
      </c>
      <c r="O3" t="s">
        <v>655</v>
      </c>
      <c r="P3" t="s">
        <v>656</v>
      </c>
      <c r="Q3" t="s">
        <v>657</v>
      </c>
      <c r="R3" t="s">
        <v>658</v>
      </c>
      <c r="S3" t="s">
        <v>659</v>
      </c>
      <c r="T3" t="s">
        <v>660</v>
      </c>
      <c r="U3" t="s">
        <v>661</v>
      </c>
      <c r="V3" t="s">
        <v>662</v>
      </c>
      <c r="W3" t="s">
        <v>663</v>
      </c>
      <c r="X3" t="s">
        <v>664</v>
      </c>
      <c r="Y3" t="s">
        <v>665</v>
      </c>
      <c r="Z3" t="s">
        <v>666</v>
      </c>
      <c r="AA3" t="s">
        <v>667</v>
      </c>
      <c r="AB3" t="s">
        <v>668</v>
      </c>
      <c r="AC3" t="s">
        <v>669</v>
      </c>
      <c r="AD3" t="s">
        <v>1114</v>
      </c>
      <c r="AE3" t="s">
        <v>2322</v>
      </c>
      <c r="AF3" t="s">
        <v>2323</v>
      </c>
      <c r="AG3" t="s">
        <v>1802</v>
      </c>
      <c r="AH3" t="s">
        <v>815</v>
      </c>
      <c r="AI3" t="s">
        <v>1004</v>
      </c>
      <c r="AJ3" t="s">
        <v>937</v>
      </c>
      <c r="AK3" t="s">
        <v>1213</v>
      </c>
      <c r="AL3" t="s">
        <v>667</v>
      </c>
      <c r="AM3" t="s">
        <v>848</v>
      </c>
      <c r="AN3" t="s">
        <v>863</v>
      </c>
      <c r="AO3" t="s">
        <v>2324</v>
      </c>
      <c r="AP3" t="s">
        <v>686</v>
      </c>
      <c r="AQ3" t="s">
        <v>847</v>
      </c>
      <c r="AR3" t="s">
        <v>1077</v>
      </c>
      <c r="AS3" t="s">
        <v>1019</v>
      </c>
      <c r="AT3" t="s">
        <v>899</v>
      </c>
      <c r="AU3" t="s">
        <v>782</v>
      </c>
      <c r="AV3" t="s">
        <v>1367</v>
      </c>
      <c r="AW3" t="s">
        <v>899</v>
      </c>
      <c r="AX3" t="s">
        <v>33</v>
      </c>
    </row>
    <row r="4" spans="1:50" x14ac:dyDescent="0.3">
      <c r="A4" t="s">
        <v>94</v>
      </c>
      <c r="B4" t="s">
        <v>818</v>
      </c>
      <c r="C4" t="s">
        <v>45</v>
      </c>
      <c r="D4" t="s">
        <v>52</v>
      </c>
      <c r="E4" t="s">
        <v>1101</v>
      </c>
      <c r="F4" t="s">
        <v>1101</v>
      </c>
      <c r="G4" t="s">
        <v>1240</v>
      </c>
      <c r="H4" t="s">
        <v>897</v>
      </c>
      <c r="I4" t="s">
        <v>1241</v>
      </c>
      <c r="J4" t="s">
        <v>843</v>
      </c>
      <c r="K4" t="s">
        <v>698</v>
      </c>
      <c r="L4" t="s">
        <v>801</v>
      </c>
      <c r="M4" t="s">
        <v>1105</v>
      </c>
      <c r="N4" t="s">
        <v>704</v>
      </c>
      <c r="O4" t="s">
        <v>659</v>
      </c>
      <c r="P4" t="s">
        <v>1242</v>
      </c>
      <c r="Q4" t="s">
        <v>917</v>
      </c>
      <c r="R4" t="s">
        <v>687</v>
      </c>
      <c r="S4" t="s">
        <v>929</v>
      </c>
      <c r="T4" t="s">
        <v>767</v>
      </c>
      <c r="U4" t="s">
        <v>661</v>
      </c>
      <c r="V4" t="s">
        <v>689</v>
      </c>
      <c r="W4" t="s">
        <v>755</v>
      </c>
      <c r="X4" t="s">
        <v>936</v>
      </c>
      <c r="Y4" t="s">
        <v>661</v>
      </c>
      <c r="Z4" t="s">
        <v>773</v>
      </c>
      <c r="AA4" t="s">
        <v>1016</v>
      </c>
      <c r="AB4" t="s">
        <v>1008</v>
      </c>
      <c r="AC4" t="s">
        <v>1243</v>
      </c>
      <c r="AD4" t="s">
        <v>1235</v>
      </c>
      <c r="AE4" t="s">
        <v>1750</v>
      </c>
      <c r="AF4" t="s">
        <v>1269</v>
      </c>
      <c r="AG4" t="s">
        <v>2144</v>
      </c>
      <c r="AH4" t="s">
        <v>919</v>
      </c>
      <c r="AI4" t="s">
        <v>784</v>
      </c>
      <c r="AJ4" t="s">
        <v>753</v>
      </c>
      <c r="AK4" t="s">
        <v>1241</v>
      </c>
      <c r="AL4" t="s">
        <v>687</v>
      </c>
      <c r="AM4" t="s">
        <v>910</v>
      </c>
      <c r="AN4" t="s">
        <v>685</v>
      </c>
      <c r="AO4" t="s">
        <v>1557</v>
      </c>
      <c r="AP4" t="s">
        <v>936</v>
      </c>
      <c r="AQ4" t="s">
        <v>698</v>
      </c>
      <c r="AR4" t="s">
        <v>652</v>
      </c>
      <c r="AS4" t="s">
        <v>2265</v>
      </c>
      <c r="AT4" t="s">
        <v>733</v>
      </c>
      <c r="AU4" t="s">
        <v>2266</v>
      </c>
      <c r="AV4" t="s">
        <v>2267</v>
      </c>
      <c r="AW4" t="s">
        <v>687</v>
      </c>
      <c r="AX4" t="s">
        <v>33</v>
      </c>
    </row>
    <row r="5" spans="1:50" x14ac:dyDescent="0.3">
      <c r="A5" t="s">
        <v>31</v>
      </c>
      <c r="B5" t="s">
        <v>671</v>
      </c>
      <c r="C5" t="s">
        <v>32</v>
      </c>
      <c r="D5" t="s">
        <v>28</v>
      </c>
      <c r="E5" t="s">
        <v>672</v>
      </c>
      <c r="F5" t="s">
        <v>672</v>
      </c>
      <c r="G5" t="s">
        <v>647</v>
      </c>
      <c r="H5" t="s">
        <v>673</v>
      </c>
      <c r="I5" t="s">
        <v>674</v>
      </c>
      <c r="J5" t="s">
        <v>675</v>
      </c>
      <c r="K5" t="s">
        <v>676</v>
      </c>
      <c r="L5" t="s">
        <v>661</v>
      </c>
      <c r="M5" t="s">
        <v>677</v>
      </c>
      <c r="N5" t="s">
        <v>678</v>
      </c>
      <c r="O5" t="s">
        <v>679</v>
      </c>
      <c r="P5" t="s">
        <v>680</v>
      </c>
      <c r="Q5" t="s">
        <v>681</v>
      </c>
      <c r="R5" t="s">
        <v>682</v>
      </c>
      <c r="S5" t="s">
        <v>683</v>
      </c>
      <c r="T5" t="s">
        <v>684</v>
      </c>
      <c r="U5" t="s">
        <v>668</v>
      </c>
      <c r="V5" t="s">
        <v>685</v>
      </c>
      <c r="W5" t="s">
        <v>686</v>
      </c>
      <c r="X5" t="s">
        <v>682</v>
      </c>
      <c r="Y5" t="s">
        <v>661</v>
      </c>
      <c r="Z5" t="s">
        <v>687</v>
      </c>
      <c r="AA5" t="s">
        <v>688</v>
      </c>
      <c r="AB5" t="s">
        <v>689</v>
      </c>
      <c r="AC5" t="s">
        <v>690</v>
      </c>
      <c r="AD5" t="s">
        <v>1177</v>
      </c>
      <c r="AE5" t="s">
        <v>1485</v>
      </c>
      <c r="AF5" t="s">
        <v>2389</v>
      </c>
      <c r="AG5" t="s">
        <v>726</v>
      </c>
      <c r="AH5" t="s">
        <v>830</v>
      </c>
      <c r="AI5" t="s">
        <v>2390</v>
      </c>
      <c r="AJ5" t="s">
        <v>1183</v>
      </c>
      <c r="AK5" t="s">
        <v>965</v>
      </c>
      <c r="AL5" t="s">
        <v>687</v>
      </c>
      <c r="AM5" t="s">
        <v>755</v>
      </c>
      <c r="AN5" t="s">
        <v>695</v>
      </c>
      <c r="AO5" t="s">
        <v>1011</v>
      </c>
      <c r="AP5" t="s">
        <v>937</v>
      </c>
      <c r="AQ5" t="s">
        <v>936</v>
      </c>
      <c r="AR5" t="s">
        <v>1367</v>
      </c>
      <c r="AS5" t="s">
        <v>2122</v>
      </c>
      <c r="AT5" t="s">
        <v>828</v>
      </c>
      <c r="AU5" t="s">
        <v>735</v>
      </c>
      <c r="AV5" t="s">
        <v>779</v>
      </c>
      <c r="AW5" t="s">
        <v>1151</v>
      </c>
      <c r="AX5" t="s">
        <v>33</v>
      </c>
    </row>
    <row r="6" spans="1:50" x14ac:dyDescent="0.3">
      <c r="A6" t="s">
        <v>118</v>
      </c>
      <c r="B6" t="s">
        <v>692</v>
      </c>
      <c r="C6" t="s">
        <v>45</v>
      </c>
      <c r="D6" t="s">
        <v>41</v>
      </c>
      <c r="E6" t="s">
        <v>985</v>
      </c>
      <c r="F6" t="s">
        <v>985</v>
      </c>
      <c r="G6" t="s">
        <v>1399</v>
      </c>
      <c r="H6" t="s">
        <v>704</v>
      </c>
      <c r="I6" t="s">
        <v>1136</v>
      </c>
      <c r="J6" t="s">
        <v>857</v>
      </c>
      <c r="K6" t="s">
        <v>772</v>
      </c>
      <c r="L6" t="s">
        <v>712</v>
      </c>
      <c r="M6" t="s">
        <v>1351</v>
      </c>
      <c r="N6" t="s">
        <v>790</v>
      </c>
      <c r="O6" t="s">
        <v>824</v>
      </c>
      <c r="P6" t="s">
        <v>1400</v>
      </c>
      <c r="Q6" t="s">
        <v>1284</v>
      </c>
      <c r="R6" t="s">
        <v>651</v>
      </c>
      <c r="S6" t="s">
        <v>919</v>
      </c>
      <c r="T6" t="s">
        <v>1369</v>
      </c>
      <c r="U6" t="s">
        <v>651</v>
      </c>
      <c r="V6" t="s">
        <v>846</v>
      </c>
      <c r="W6" t="s">
        <v>722</v>
      </c>
      <c r="X6" t="s">
        <v>838</v>
      </c>
      <c r="Y6" t="s">
        <v>1008</v>
      </c>
      <c r="Z6" t="s">
        <v>733</v>
      </c>
      <c r="AA6" t="s">
        <v>651</v>
      </c>
      <c r="AB6" t="s">
        <v>782</v>
      </c>
      <c r="AC6" t="s">
        <v>1199</v>
      </c>
      <c r="AD6" t="s">
        <v>916</v>
      </c>
      <c r="AE6" t="s">
        <v>1413</v>
      </c>
      <c r="AF6" t="s">
        <v>1665</v>
      </c>
      <c r="AG6" t="s">
        <v>2269</v>
      </c>
      <c r="AH6" t="s">
        <v>664</v>
      </c>
      <c r="AI6" t="s">
        <v>1692</v>
      </c>
      <c r="AJ6" t="s">
        <v>1348</v>
      </c>
      <c r="AK6" t="s">
        <v>1727</v>
      </c>
      <c r="AL6" t="s">
        <v>698</v>
      </c>
      <c r="AM6" t="s">
        <v>661</v>
      </c>
      <c r="AN6" t="s">
        <v>1119</v>
      </c>
      <c r="AO6" t="s">
        <v>1214</v>
      </c>
      <c r="AP6" t="s">
        <v>1053</v>
      </c>
      <c r="AQ6" t="s">
        <v>866</v>
      </c>
      <c r="AR6" t="s">
        <v>654</v>
      </c>
      <c r="AS6" t="s">
        <v>2270</v>
      </c>
      <c r="AT6" t="s">
        <v>772</v>
      </c>
      <c r="AU6" t="s">
        <v>710</v>
      </c>
      <c r="AV6" t="s">
        <v>815</v>
      </c>
      <c r="AW6" t="s">
        <v>734</v>
      </c>
      <c r="AX6" t="s">
        <v>33</v>
      </c>
    </row>
    <row r="7" spans="1:50" x14ac:dyDescent="0.3">
      <c r="A7" t="s">
        <v>48</v>
      </c>
      <c r="B7" t="s">
        <v>692</v>
      </c>
      <c r="C7" t="s">
        <v>49</v>
      </c>
      <c r="D7" t="s">
        <v>50</v>
      </c>
      <c r="E7" t="s">
        <v>693</v>
      </c>
      <c r="F7" t="s">
        <v>693</v>
      </c>
      <c r="G7" t="s">
        <v>694</v>
      </c>
      <c r="H7" t="s">
        <v>695</v>
      </c>
      <c r="I7" t="s">
        <v>696</v>
      </c>
      <c r="J7" t="s">
        <v>697</v>
      </c>
      <c r="K7" t="s">
        <v>698</v>
      </c>
      <c r="L7" t="s">
        <v>699</v>
      </c>
      <c r="M7" t="s">
        <v>700</v>
      </c>
      <c r="N7" t="s">
        <v>701</v>
      </c>
      <c r="O7" t="s">
        <v>702</v>
      </c>
      <c r="P7" t="s">
        <v>703</v>
      </c>
      <c r="Q7" t="s">
        <v>703</v>
      </c>
      <c r="R7" t="s">
        <v>704</v>
      </c>
      <c r="S7" t="s">
        <v>664</v>
      </c>
      <c r="T7" t="s">
        <v>705</v>
      </c>
      <c r="U7" t="s">
        <v>706</v>
      </c>
      <c r="V7" t="s">
        <v>707</v>
      </c>
      <c r="W7" t="s">
        <v>708</v>
      </c>
      <c r="X7" t="s">
        <v>709</v>
      </c>
      <c r="Y7" t="s">
        <v>710</v>
      </c>
      <c r="Z7" t="s">
        <v>711</v>
      </c>
      <c r="AA7" t="s">
        <v>712</v>
      </c>
      <c r="AB7" t="s">
        <v>689</v>
      </c>
      <c r="AC7" t="s">
        <v>713</v>
      </c>
      <c r="AD7" t="s">
        <v>862</v>
      </c>
      <c r="AE7" t="s">
        <v>1523</v>
      </c>
      <c r="AF7" t="s">
        <v>1883</v>
      </c>
      <c r="AG7" t="s">
        <v>1543</v>
      </c>
      <c r="AH7" t="s">
        <v>820</v>
      </c>
      <c r="AI7" t="s">
        <v>736</v>
      </c>
      <c r="AJ7" t="s">
        <v>1171</v>
      </c>
      <c r="AK7" t="s">
        <v>2336</v>
      </c>
      <c r="AL7" t="s">
        <v>667</v>
      </c>
      <c r="AM7" t="s">
        <v>1016</v>
      </c>
      <c r="AN7" t="s">
        <v>945</v>
      </c>
      <c r="AO7" t="s">
        <v>2337</v>
      </c>
      <c r="AP7" t="s">
        <v>708</v>
      </c>
      <c r="AQ7" t="s">
        <v>866</v>
      </c>
      <c r="AR7" t="s">
        <v>1026</v>
      </c>
      <c r="AS7" t="s">
        <v>1332</v>
      </c>
      <c r="AT7" t="s">
        <v>707</v>
      </c>
      <c r="AU7" t="s">
        <v>712</v>
      </c>
      <c r="AV7" t="s">
        <v>1178</v>
      </c>
      <c r="AW7" t="s">
        <v>807</v>
      </c>
      <c r="AX7" t="s">
        <v>33</v>
      </c>
    </row>
    <row r="8" spans="1:50" x14ac:dyDescent="0.3">
      <c r="A8" t="s">
        <v>54</v>
      </c>
      <c r="B8" t="s">
        <v>738</v>
      </c>
      <c r="C8" t="s">
        <v>55</v>
      </c>
      <c r="D8" t="s">
        <v>41</v>
      </c>
      <c r="E8" t="s">
        <v>739</v>
      </c>
      <c r="F8" t="s">
        <v>739</v>
      </c>
      <c r="G8" t="s">
        <v>740</v>
      </c>
      <c r="H8" t="s">
        <v>741</v>
      </c>
      <c r="I8" t="s">
        <v>742</v>
      </c>
      <c r="J8" t="s">
        <v>743</v>
      </c>
      <c r="K8" t="s">
        <v>662</v>
      </c>
      <c r="L8" t="s">
        <v>744</v>
      </c>
      <c r="M8" t="s">
        <v>745</v>
      </c>
      <c r="N8" t="s">
        <v>746</v>
      </c>
      <c r="O8" t="s">
        <v>747</v>
      </c>
      <c r="P8" t="s">
        <v>748</v>
      </c>
      <c r="Q8" t="s">
        <v>749</v>
      </c>
      <c r="R8" t="s">
        <v>750</v>
      </c>
      <c r="S8" t="s">
        <v>751</v>
      </c>
      <c r="T8" t="s">
        <v>752</v>
      </c>
      <c r="U8" t="s">
        <v>729</v>
      </c>
      <c r="V8" t="s">
        <v>753</v>
      </c>
      <c r="W8" t="s">
        <v>652</v>
      </c>
      <c r="X8" t="s">
        <v>754</v>
      </c>
      <c r="Y8" t="s">
        <v>687</v>
      </c>
      <c r="Z8" t="s">
        <v>711</v>
      </c>
      <c r="AA8" t="s">
        <v>755</v>
      </c>
      <c r="AB8" t="s">
        <v>756</v>
      </c>
      <c r="AC8" t="s">
        <v>757</v>
      </c>
      <c r="AD8" t="s">
        <v>2272</v>
      </c>
      <c r="AE8" t="s">
        <v>1613</v>
      </c>
      <c r="AF8" t="s">
        <v>1679</v>
      </c>
      <c r="AG8" t="s">
        <v>1248</v>
      </c>
      <c r="AH8" t="s">
        <v>667</v>
      </c>
      <c r="AI8" t="s">
        <v>702</v>
      </c>
      <c r="AJ8" t="s">
        <v>770</v>
      </c>
      <c r="AK8" t="s">
        <v>2273</v>
      </c>
      <c r="AL8" t="s">
        <v>1016</v>
      </c>
      <c r="AM8" t="s">
        <v>665</v>
      </c>
      <c r="AN8" t="s">
        <v>1065</v>
      </c>
      <c r="AO8" t="s">
        <v>972</v>
      </c>
      <c r="AP8" t="s">
        <v>909</v>
      </c>
      <c r="AQ8" t="s">
        <v>866</v>
      </c>
      <c r="AR8" t="s">
        <v>844</v>
      </c>
      <c r="AS8" t="s">
        <v>2274</v>
      </c>
      <c r="AT8" t="s">
        <v>814</v>
      </c>
      <c r="AU8" t="s">
        <v>1274</v>
      </c>
      <c r="AV8" t="s">
        <v>881</v>
      </c>
      <c r="AW8" t="s">
        <v>909</v>
      </c>
      <c r="AX8" t="s">
        <v>33</v>
      </c>
    </row>
    <row r="9" spans="1:50" x14ac:dyDescent="0.3">
      <c r="A9" t="s">
        <v>37</v>
      </c>
      <c r="B9" t="s">
        <v>715</v>
      </c>
      <c r="C9" t="s">
        <v>716</v>
      </c>
      <c r="D9" t="s">
        <v>36</v>
      </c>
      <c r="E9" t="s">
        <v>717</v>
      </c>
      <c r="F9" t="s">
        <v>717</v>
      </c>
      <c r="G9" t="s">
        <v>718</v>
      </c>
      <c r="H9" t="s">
        <v>654</v>
      </c>
      <c r="I9" t="s">
        <v>719</v>
      </c>
      <c r="J9" t="s">
        <v>720</v>
      </c>
      <c r="K9" t="s">
        <v>721</v>
      </c>
      <c r="L9" t="s">
        <v>722</v>
      </c>
      <c r="M9" t="s">
        <v>723</v>
      </c>
      <c r="N9" t="s">
        <v>652</v>
      </c>
      <c r="O9" t="s">
        <v>724</v>
      </c>
      <c r="P9" t="s">
        <v>725</v>
      </c>
      <c r="Q9" t="s">
        <v>726</v>
      </c>
      <c r="R9" t="s">
        <v>727</v>
      </c>
      <c r="S9" t="s">
        <v>658</v>
      </c>
      <c r="T9" t="s">
        <v>728</v>
      </c>
      <c r="U9" t="s">
        <v>729</v>
      </c>
      <c r="V9" t="s">
        <v>730</v>
      </c>
      <c r="W9" t="s">
        <v>731</v>
      </c>
      <c r="X9" t="s">
        <v>732</v>
      </c>
      <c r="Y9" t="s">
        <v>710</v>
      </c>
      <c r="Z9" t="s">
        <v>733</v>
      </c>
      <c r="AA9" t="s">
        <v>734</v>
      </c>
      <c r="AB9" t="s">
        <v>735</v>
      </c>
      <c r="AC9" t="s">
        <v>736</v>
      </c>
      <c r="AD9" t="s">
        <v>1533</v>
      </c>
      <c r="AE9" t="s">
        <v>1219</v>
      </c>
      <c r="AF9" t="s">
        <v>809</v>
      </c>
      <c r="AG9" t="s">
        <v>1346</v>
      </c>
      <c r="AH9" t="s">
        <v>782</v>
      </c>
      <c r="AI9" t="s">
        <v>1692</v>
      </c>
      <c r="AJ9" t="s">
        <v>945</v>
      </c>
      <c r="AK9" t="s">
        <v>876</v>
      </c>
      <c r="AL9" t="s">
        <v>735</v>
      </c>
      <c r="AM9" t="s">
        <v>772</v>
      </c>
      <c r="AN9" t="s">
        <v>1330</v>
      </c>
      <c r="AO9" t="s">
        <v>1276</v>
      </c>
      <c r="AP9" t="s">
        <v>721</v>
      </c>
      <c r="AQ9" t="s">
        <v>667</v>
      </c>
      <c r="AR9" t="s">
        <v>838</v>
      </c>
      <c r="AS9" t="s">
        <v>2571</v>
      </c>
      <c r="AT9" t="s">
        <v>991</v>
      </c>
      <c r="AU9" t="s">
        <v>687</v>
      </c>
      <c r="AV9" t="s">
        <v>824</v>
      </c>
      <c r="AW9" t="s">
        <v>871</v>
      </c>
      <c r="AX9" t="s">
        <v>33</v>
      </c>
    </row>
    <row r="10" spans="1:50" x14ac:dyDescent="0.3">
      <c r="A10" t="s">
        <v>299</v>
      </c>
      <c r="B10" t="s">
        <v>818</v>
      </c>
      <c r="C10" t="s">
        <v>297</v>
      </c>
      <c r="D10" t="s">
        <v>41</v>
      </c>
      <c r="E10" t="s">
        <v>851</v>
      </c>
      <c r="F10" t="s">
        <v>851</v>
      </c>
      <c r="G10" t="s">
        <v>852</v>
      </c>
      <c r="H10" t="s">
        <v>770</v>
      </c>
      <c r="I10" t="s">
        <v>853</v>
      </c>
      <c r="J10" t="s">
        <v>854</v>
      </c>
      <c r="K10" t="s">
        <v>667</v>
      </c>
      <c r="L10" t="s">
        <v>830</v>
      </c>
      <c r="M10" t="s">
        <v>855</v>
      </c>
      <c r="N10" t="s">
        <v>751</v>
      </c>
      <c r="O10" t="s">
        <v>678</v>
      </c>
      <c r="P10" t="s">
        <v>856</v>
      </c>
      <c r="Q10" t="s">
        <v>857</v>
      </c>
      <c r="R10" t="s">
        <v>788</v>
      </c>
      <c r="S10" t="s">
        <v>664</v>
      </c>
      <c r="T10" t="s">
        <v>858</v>
      </c>
      <c r="U10" t="s">
        <v>666</v>
      </c>
      <c r="V10" t="s">
        <v>688</v>
      </c>
      <c r="W10" t="s">
        <v>662</v>
      </c>
      <c r="X10" t="s">
        <v>840</v>
      </c>
      <c r="Y10" t="s">
        <v>661</v>
      </c>
      <c r="Z10" t="s">
        <v>676</v>
      </c>
      <c r="AA10" t="s">
        <v>706</v>
      </c>
      <c r="AB10" t="s">
        <v>782</v>
      </c>
      <c r="AC10" t="s">
        <v>859</v>
      </c>
      <c r="AD10" t="s">
        <v>1159</v>
      </c>
      <c r="AE10" t="s">
        <v>1705</v>
      </c>
      <c r="AF10" t="s">
        <v>1206</v>
      </c>
      <c r="AG10" t="s">
        <v>967</v>
      </c>
      <c r="AH10" t="s">
        <v>688</v>
      </c>
      <c r="AI10" t="s">
        <v>899</v>
      </c>
      <c r="AJ10" t="s">
        <v>766</v>
      </c>
      <c r="AK10" t="s">
        <v>1519</v>
      </c>
      <c r="AL10" t="s">
        <v>687</v>
      </c>
      <c r="AM10" t="s">
        <v>773</v>
      </c>
      <c r="AN10" t="s">
        <v>686</v>
      </c>
      <c r="AO10" t="s">
        <v>2276</v>
      </c>
      <c r="AP10" t="s">
        <v>766</v>
      </c>
      <c r="AQ10" t="s">
        <v>803</v>
      </c>
      <c r="AR10" t="s">
        <v>664</v>
      </c>
      <c r="AS10" t="s">
        <v>2277</v>
      </c>
      <c r="AT10" t="s">
        <v>815</v>
      </c>
      <c r="AU10" t="s">
        <v>2278</v>
      </c>
      <c r="AV10" t="s">
        <v>733</v>
      </c>
      <c r="AW10" t="s">
        <v>665</v>
      </c>
      <c r="AX10" t="s">
        <v>33</v>
      </c>
    </row>
    <row r="11" spans="1:50" x14ac:dyDescent="0.3">
      <c r="A11" t="s">
        <v>74</v>
      </c>
      <c r="B11" t="s">
        <v>1024</v>
      </c>
      <c r="C11" t="s">
        <v>59</v>
      </c>
      <c r="D11" t="s">
        <v>36</v>
      </c>
      <c r="E11" t="s">
        <v>739</v>
      </c>
      <c r="F11" t="s">
        <v>739</v>
      </c>
      <c r="G11" t="s">
        <v>1025</v>
      </c>
      <c r="H11" t="s">
        <v>824</v>
      </c>
      <c r="I11" t="s">
        <v>1026</v>
      </c>
      <c r="J11" t="s">
        <v>1027</v>
      </c>
      <c r="K11" t="s">
        <v>848</v>
      </c>
      <c r="L11" t="s">
        <v>894</v>
      </c>
      <c r="M11" t="s">
        <v>950</v>
      </c>
      <c r="N11" t="s">
        <v>936</v>
      </c>
      <c r="O11" t="s">
        <v>658</v>
      </c>
      <c r="P11" t="s">
        <v>987</v>
      </c>
      <c r="Q11" t="s">
        <v>748</v>
      </c>
      <c r="R11" t="s">
        <v>664</v>
      </c>
      <c r="S11" t="s">
        <v>830</v>
      </c>
      <c r="T11" t="s">
        <v>1028</v>
      </c>
      <c r="U11" t="s">
        <v>768</v>
      </c>
      <c r="V11" t="s">
        <v>746</v>
      </c>
      <c r="W11" t="s">
        <v>788</v>
      </c>
      <c r="X11" t="s">
        <v>770</v>
      </c>
      <c r="Y11" t="s">
        <v>1008</v>
      </c>
      <c r="Z11" t="s">
        <v>768</v>
      </c>
      <c r="AA11" t="s">
        <v>881</v>
      </c>
      <c r="AB11" t="s">
        <v>651</v>
      </c>
      <c r="AC11" t="s">
        <v>1029</v>
      </c>
      <c r="AD11" t="s">
        <v>1676</v>
      </c>
      <c r="AE11" t="s">
        <v>1195</v>
      </c>
      <c r="AF11" t="s">
        <v>892</v>
      </c>
      <c r="AG11" t="s">
        <v>1012</v>
      </c>
      <c r="AH11" t="s">
        <v>689</v>
      </c>
      <c r="AI11" t="s">
        <v>655</v>
      </c>
      <c r="AJ11" t="s">
        <v>701</v>
      </c>
      <c r="AK11" t="s">
        <v>2280</v>
      </c>
      <c r="AL11" t="s">
        <v>651</v>
      </c>
      <c r="AM11" t="s">
        <v>698</v>
      </c>
      <c r="AN11" t="s">
        <v>923</v>
      </c>
      <c r="AO11" t="s">
        <v>713</v>
      </c>
      <c r="AP11" t="s">
        <v>927</v>
      </c>
      <c r="AQ11" t="s">
        <v>881</v>
      </c>
      <c r="AR11" t="s">
        <v>1085</v>
      </c>
      <c r="AS11" t="s">
        <v>2189</v>
      </c>
      <c r="AT11" t="s">
        <v>721</v>
      </c>
      <c r="AU11" t="s">
        <v>729</v>
      </c>
      <c r="AV11" t="s">
        <v>881</v>
      </c>
      <c r="AW11" t="s">
        <v>814</v>
      </c>
      <c r="AX11" t="s">
        <v>33</v>
      </c>
    </row>
    <row r="12" spans="1:50" x14ac:dyDescent="0.3">
      <c r="A12" t="s">
        <v>46</v>
      </c>
      <c r="B12" t="s">
        <v>645</v>
      </c>
      <c r="C12" t="s">
        <v>47</v>
      </c>
      <c r="D12" t="s">
        <v>28</v>
      </c>
      <c r="E12" t="s">
        <v>759</v>
      </c>
      <c r="F12" t="s">
        <v>759</v>
      </c>
      <c r="G12" t="s">
        <v>760</v>
      </c>
      <c r="H12" t="s">
        <v>654</v>
      </c>
      <c r="I12" t="s">
        <v>761</v>
      </c>
      <c r="J12" t="s">
        <v>762</v>
      </c>
      <c r="K12" t="s">
        <v>721</v>
      </c>
      <c r="L12" t="s">
        <v>747</v>
      </c>
      <c r="M12" t="s">
        <v>763</v>
      </c>
      <c r="N12" t="s">
        <v>652</v>
      </c>
      <c r="O12" t="s">
        <v>709</v>
      </c>
      <c r="P12" t="s">
        <v>764</v>
      </c>
      <c r="Q12" t="s">
        <v>765</v>
      </c>
      <c r="R12" t="s">
        <v>663</v>
      </c>
      <c r="S12" t="s">
        <v>766</v>
      </c>
      <c r="T12" t="s">
        <v>767</v>
      </c>
      <c r="U12" t="s">
        <v>768</v>
      </c>
      <c r="V12" t="s">
        <v>769</v>
      </c>
      <c r="W12" t="s">
        <v>770</v>
      </c>
      <c r="X12" t="s">
        <v>771</v>
      </c>
      <c r="Y12" t="s">
        <v>772</v>
      </c>
      <c r="Z12" t="s">
        <v>773</v>
      </c>
      <c r="AA12" t="s">
        <v>706</v>
      </c>
      <c r="AB12" t="s">
        <v>668</v>
      </c>
      <c r="AC12" t="s">
        <v>774</v>
      </c>
      <c r="AD12" t="s">
        <v>1580</v>
      </c>
      <c r="AE12" t="s">
        <v>1195</v>
      </c>
      <c r="AF12" t="s">
        <v>1262</v>
      </c>
      <c r="AG12" t="s">
        <v>2050</v>
      </c>
      <c r="AH12" t="s">
        <v>698</v>
      </c>
      <c r="AI12" t="s">
        <v>1589</v>
      </c>
      <c r="AJ12" t="s">
        <v>1435</v>
      </c>
      <c r="AK12" t="s">
        <v>1528</v>
      </c>
      <c r="AL12" t="s">
        <v>1008</v>
      </c>
      <c r="AM12" t="s">
        <v>910</v>
      </c>
      <c r="AN12" t="s">
        <v>695</v>
      </c>
      <c r="AO12" t="s">
        <v>978</v>
      </c>
      <c r="AP12" t="s">
        <v>750</v>
      </c>
      <c r="AQ12" t="s">
        <v>790</v>
      </c>
      <c r="AR12" t="s">
        <v>779</v>
      </c>
      <c r="AS12" t="s">
        <v>2309</v>
      </c>
      <c r="AT12" t="s">
        <v>814</v>
      </c>
      <c r="AU12" t="s">
        <v>729</v>
      </c>
      <c r="AV12" t="s">
        <v>704</v>
      </c>
      <c r="AW12" t="s">
        <v>847</v>
      </c>
      <c r="AX12" t="s">
        <v>33</v>
      </c>
    </row>
    <row r="13" spans="1:50" x14ac:dyDescent="0.3">
      <c r="A13" t="s">
        <v>339</v>
      </c>
      <c r="B13" t="s">
        <v>1024</v>
      </c>
      <c r="C13" t="s">
        <v>302</v>
      </c>
      <c r="D13" t="s">
        <v>52</v>
      </c>
      <c r="E13" t="s">
        <v>985</v>
      </c>
      <c r="F13" t="s">
        <v>985</v>
      </c>
      <c r="G13" t="s">
        <v>1038</v>
      </c>
      <c r="H13" t="s">
        <v>882</v>
      </c>
      <c r="I13" t="s">
        <v>1039</v>
      </c>
      <c r="J13" t="s">
        <v>1040</v>
      </c>
      <c r="K13" t="s">
        <v>772</v>
      </c>
      <c r="L13" t="s">
        <v>712</v>
      </c>
      <c r="M13" t="s">
        <v>1041</v>
      </c>
      <c r="N13" t="s">
        <v>784</v>
      </c>
      <c r="O13" t="s">
        <v>1042</v>
      </c>
      <c r="P13" t="s">
        <v>934</v>
      </c>
      <c r="Q13" t="s">
        <v>842</v>
      </c>
      <c r="R13" t="s">
        <v>753</v>
      </c>
      <c r="S13" t="s">
        <v>652</v>
      </c>
      <c r="T13" t="s">
        <v>1043</v>
      </c>
      <c r="U13" t="s">
        <v>711</v>
      </c>
      <c r="V13" t="s">
        <v>755</v>
      </c>
      <c r="W13" t="s">
        <v>871</v>
      </c>
      <c r="X13" t="s">
        <v>814</v>
      </c>
      <c r="Y13" t="s">
        <v>729</v>
      </c>
      <c r="Z13" t="s">
        <v>733</v>
      </c>
      <c r="AA13" t="s">
        <v>929</v>
      </c>
      <c r="AB13" t="s">
        <v>756</v>
      </c>
      <c r="AC13" t="s">
        <v>1036</v>
      </c>
      <c r="AD13" t="s">
        <v>1032</v>
      </c>
      <c r="AE13" t="s">
        <v>657</v>
      </c>
      <c r="AF13" t="s">
        <v>2282</v>
      </c>
      <c r="AG13" t="s">
        <v>798</v>
      </c>
      <c r="AH13" t="s">
        <v>698</v>
      </c>
      <c r="AI13" t="s">
        <v>747</v>
      </c>
      <c r="AJ13" t="s">
        <v>771</v>
      </c>
      <c r="AK13" t="s">
        <v>679</v>
      </c>
      <c r="AL13" t="s">
        <v>772</v>
      </c>
      <c r="AM13" t="s">
        <v>772</v>
      </c>
      <c r="AN13" t="s">
        <v>682</v>
      </c>
      <c r="AO13" t="s">
        <v>1492</v>
      </c>
      <c r="AP13" t="s">
        <v>652</v>
      </c>
      <c r="AQ13" t="s">
        <v>929</v>
      </c>
      <c r="AR13" t="s">
        <v>840</v>
      </c>
      <c r="AS13" t="s">
        <v>2283</v>
      </c>
      <c r="AT13" t="s">
        <v>687</v>
      </c>
      <c r="AU13" t="s">
        <v>2284</v>
      </c>
      <c r="AV13" t="s">
        <v>2285</v>
      </c>
      <c r="AW13" t="s">
        <v>910</v>
      </c>
      <c r="AX13" t="s">
        <v>33</v>
      </c>
    </row>
    <row r="14" spans="1:50" x14ac:dyDescent="0.3">
      <c r="A14" t="s">
        <v>296</v>
      </c>
      <c r="B14" t="s">
        <v>776</v>
      </c>
      <c r="C14" t="s">
        <v>297</v>
      </c>
      <c r="D14" t="s">
        <v>28</v>
      </c>
      <c r="E14" t="s">
        <v>777</v>
      </c>
      <c r="F14" t="s">
        <v>777</v>
      </c>
      <c r="G14" t="s">
        <v>778</v>
      </c>
      <c r="H14" t="s">
        <v>779</v>
      </c>
      <c r="I14" t="s">
        <v>780</v>
      </c>
      <c r="J14" t="s">
        <v>781</v>
      </c>
      <c r="K14" t="s">
        <v>782</v>
      </c>
      <c r="L14" t="s">
        <v>771</v>
      </c>
      <c r="M14" t="s">
        <v>783</v>
      </c>
      <c r="N14" t="s">
        <v>784</v>
      </c>
      <c r="O14" t="s">
        <v>785</v>
      </c>
      <c r="P14" t="s">
        <v>786</v>
      </c>
      <c r="Q14" t="s">
        <v>787</v>
      </c>
      <c r="R14" t="s">
        <v>753</v>
      </c>
      <c r="S14" t="s">
        <v>788</v>
      </c>
      <c r="T14" t="s">
        <v>789</v>
      </c>
      <c r="U14" t="s">
        <v>733</v>
      </c>
      <c r="V14" t="s">
        <v>652</v>
      </c>
      <c r="W14" t="s">
        <v>771</v>
      </c>
      <c r="X14" t="s">
        <v>790</v>
      </c>
      <c r="Y14" t="s">
        <v>729</v>
      </c>
      <c r="Z14" t="s">
        <v>687</v>
      </c>
      <c r="AA14" t="s">
        <v>688</v>
      </c>
      <c r="AB14" t="s">
        <v>665</v>
      </c>
      <c r="AC14" t="s">
        <v>791</v>
      </c>
      <c r="AD14" t="s">
        <v>1089</v>
      </c>
      <c r="AE14" t="s">
        <v>1363</v>
      </c>
      <c r="AF14" t="s">
        <v>1543</v>
      </c>
      <c r="AG14" t="s">
        <v>1896</v>
      </c>
      <c r="AH14" t="s">
        <v>687</v>
      </c>
      <c r="AI14" t="s">
        <v>913</v>
      </c>
      <c r="AJ14" t="s">
        <v>654</v>
      </c>
      <c r="AK14" t="s">
        <v>1557</v>
      </c>
      <c r="AL14" t="s">
        <v>772</v>
      </c>
      <c r="AM14" t="s">
        <v>755</v>
      </c>
      <c r="AN14" t="s">
        <v>1435</v>
      </c>
      <c r="AO14" t="s">
        <v>2400</v>
      </c>
      <c r="AP14" t="s">
        <v>927</v>
      </c>
      <c r="AQ14" t="s">
        <v>687</v>
      </c>
      <c r="AR14" t="s">
        <v>704</v>
      </c>
      <c r="AS14" t="s">
        <v>2277</v>
      </c>
      <c r="AT14" t="s">
        <v>871</v>
      </c>
      <c r="AU14" t="s">
        <v>2294</v>
      </c>
      <c r="AV14" t="s">
        <v>755</v>
      </c>
      <c r="AW14" t="s">
        <v>848</v>
      </c>
      <c r="AX14" t="s">
        <v>33</v>
      </c>
    </row>
    <row r="15" spans="1:50" x14ac:dyDescent="0.3">
      <c r="A15" t="s">
        <v>306</v>
      </c>
      <c r="B15" t="s">
        <v>645</v>
      </c>
      <c r="C15" t="s">
        <v>307</v>
      </c>
      <c r="D15" t="s">
        <v>36</v>
      </c>
      <c r="E15" t="s">
        <v>646</v>
      </c>
      <c r="F15" t="s">
        <v>646</v>
      </c>
      <c r="G15" t="s">
        <v>965</v>
      </c>
      <c r="H15" t="s">
        <v>730</v>
      </c>
      <c r="I15" t="s">
        <v>780</v>
      </c>
      <c r="J15" t="s">
        <v>966</v>
      </c>
      <c r="K15" t="s">
        <v>706</v>
      </c>
      <c r="L15" t="s">
        <v>844</v>
      </c>
      <c r="M15" t="s">
        <v>967</v>
      </c>
      <c r="N15" t="s">
        <v>909</v>
      </c>
      <c r="O15" t="s">
        <v>685</v>
      </c>
      <c r="P15" t="s">
        <v>968</v>
      </c>
      <c r="Q15" t="s">
        <v>969</v>
      </c>
      <c r="R15" t="s">
        <v>682</v>
      </c>
      <c r="S15" t="s">
        <v>730</v>
      </c>
      <c r="T15" t="s">
        <v>970</v>
      </c>
      <c r="U15" t="s">
        <v>773</v>
      </c>
      <c r="V15" t="s">
        <v>782</v>
      </c>
      <c r="W15" t="s">
        <v>688</v>
      </c>
      <c r="X15" t="s">
        <v>678</v>
      </c>
      <c r="Y15" t="s">
        <v>687</v>
      </c>
      <c r="Z15" t="s">
        <v>676</v>
      </c>
      <c r="AA15" t="s">
        <v>699</v>
      </c>
      <c r="AB15" t="s">
        <v>756</v>
      </c>
      <c r="AC15" t="s">
        <v>964</v>
      </c>
      <c r="AD15" t="s">
        <v>2287</v>
      </c>
      <c r="AE15" t="s">
        <v>914</v>
      </c>
      <c r="AF15" t="s">
        <v>1345</v>
      </c>
      <c r="AG15" t="s">
        <v>1292</v>
      </c>
      <c r="AH15" t="s">
        <v>929</v>
      </c>
      <c r="AI15" t="s">
        <v>731</v>
      </c>
      <c r="AJ15" t="s">
        <v>699</v>
      </c>
      <c r="AK15" t="s">
        <v>2288</v>
      </c>
      <c r="AL15" t="s">
        <v>1016</v>
      </c>
      <c r="AM15" t="s">
        <v>733</v>
      </c>
      <c r="AN15" t="s">
        <v>986</v>
      </c>
      <c r="AO15" t="s">
        <v>713</v>
      </c>
      <c r="AP15" t="s">
        <v>814</v>
      </c>
      <c r="AQ15" t="s">
        <v>910</v>
      </c>
      <c r="AR15" t="s">
        <v>652</v>
      </c>
      <c r="AS15" t="s">
        <v>2144</v>
      </c>
      <c r="AT15" t="s">
        <v>712</v>
      </c>
      <c r="AU15" t="s">
        <v>2289</v>
      </c>
      <c r="AV15" t="s">
        <v>773</v>
      </c>
      <c r="AW15" t="s">
        <v>665</v>
      </c>
      <c r="AX15" t="s">
        <v>33</v>
      </c>
    </row>
    <row r="16" spans="1:50" x14ac:dyDescent="0.3">
      <c r="A16" t="s">
        <v>317</v>
      </c>
      <c r="B16" t="s">
        <v>793</v>
      </c>
      <c r="C16" t="s">
        <v>294</v>
      </c>
      <c r="D16" t="s">
        <v>36</v>
      </c>
      <c r="E16" t="s">
        <v>794</v>
      </c>
      <c r="F16" t="s">
        <v>794</v>
      </c>
      <c r="G16" t="s">
        <v>795</v>
      </c>
      <c r="H16" t="s">
        <v>654</v>
      </c>
      <c r="I16" t="s">
        <v>796</v>
      </c>
      <c r="J16" t="s">
        <v>797</v>
      </c>
      <c r="K16" t="s">
        <v>688</v>
      </c>
      <c r="L16" t="s">
        <v>654</v>
      </c>
      <c r="M16" t="s">
        <v>798</v>
      </c>
      <c r="N16" t="s">
        <v>766</v>
      </c>
      <c r="O16" t="s">
        <v>673</v>
      </c>
      <c r="P16" t="s">
        <v>799</v>
      </c>
      <c r="Q16" t="s">
        <v>800</v>
      </c>
      <c r="R16" t="s">
        <v>753</v>
      </c>
      <c r="S16" t="s">
        <v>801</v>
      </c>
      <c r="T16" t="s">
        <v>802</v>
      </c>
      <c r="U16" t="s">
        <v>803</v>
      </c>
      <c r="V16" t="s">
        <v>688</v>
      </c>
      <c r="W16" t="s">
        <v>712</v>
      </c>
      <c r="X16" t="s">
        <v>766</v>
      </c>
      <c r="Y16" t="s">
        <v>710</v>
      </c>
      <c r="Z16" t="s">
        <v>733</v>
      </c>
      <c r="AA16" t="s">
        <v>667</v>
      </c>
      <c r="AB16" t="s">
        <v>668</v>
      </c>
      <c r="AC16" t="s">
        <v>804</v>
      </c>
      <c r="AD16" t="s">
        <v>696</v>
      </c>
      <c r="AE16" t="s">
        <v>1013</v>
      </c>
      <c r="AF16" t="s">
        <v>980</v>
      </c>
      <c r="AG16" t="s">
        <v>2091</v>
      </c>
      <c r="AH16" t="s">
        <v>729</v>
      </c>
      <c r="AI16" t="s">
        <v>722</v>
      </c>
      <c r="AJ16" t="s">
        <v>663</v>
      </c>
      <c r="AK16" t="s">
        <v>1402</v>
      </c>
      <c r="AL16" t="s">
        <v>689</v>
      </c>
      <c r="AM16" t="s">
        <v>772</v>
      </c>
      <c r="AN16" t="s">
        <v>654</v>
      </c>
      <c r="AO16" t="s">
        <v>1049</v>
      </c>
      <c r="AP16" t="s">
        <v>706</v>
      </c>
      <c r="AQ16" t="s">
        <v>666</v>
      </c>
      <c r="AR16" t="s">
        <v>866</v>
      </c>
      <c r="AS16" t="s">
        <v>2320</v>
      </c>
      <c r="AT16" t="s">
        <v>755</v>
      </c>
      <c r="AU16" t="s">
        <v>2335</v>
      </c>
      <c r="AV16" t="s">
        <v>698</v>
      </c>
      <c r="AW16" t="s">
        <v>698</v>
      </c>
      <c r="AX16" t="s">
        <v>33</v>
      </c>
    </row>
    <row r="17" spans="1:50" x14ac:dyDescent="0.3">
      <c r="A17" t="s">
        <v>81</v>
      </c>
      <c r="B17" t="s">
        <v>715</v>
      </c>
      <c r="C17" t="s">
        <v>82</v>
      </c>
      <c r="D17" t="s">
        <v>41</v>
      </c>
      <c r="E17" t="s">
        <v>985</v>
      </c>
      <c r="F17" t="s">
        <v>985</v>
      </c>
      <c r="G17" t="s">
        <v>718</v>
      </c>
      <c r="H17" t="s">
        <v>894</v>
      </c>
      <c r="I17" t="s">
        <v>986</v>
      </c>
      <c r="J17" t="s">
        <v>987</v>
      </c>
      <c r="K17" t="s">
        <v>712</v>
      </c>
      <c r="L17" t="s">
        <v>770</v>
      </c>
      <c r="M17" t="s">
        <v>653</v>
      </c>
      <c r="N17" t="s">
        <v>704</v>
      </c>
      <c r="O17" t="s">
        <v>654</v>
      </c>
      <c r="P17" t="s">
        <v>988</v>
      </c>
      <c r="Q17" t="s">
        <v>989</v>
      </c>
      <c r="R17" t="s">
        <v>936</v>
      </c>
      <c r="S17" t="s">
        <v>790</v>
      </c>
      <c r="T17" t="s">
        <v>990</v>
      </c>
      <c r="U17" t="s">
        <v>773</v>
      </c>
      <c r="V17" t="s">
        <v>699</v>
      </c>
      <c r="W17" t="s">
        <v>704</v>
      </c>
      <c r="X17" t="s">
        <v>991</v>
      </c>
      <c r="Y17" t="s">
        <v>661</v>
      </c>
      <c r="Z17" t="s">
        <v>676</v>
      </c>
      <c r="AA17" t="s">
        <v>782</v>
      </c>
      <c r="AB17" t="s">
        <v>772</v>
      </c>
      <c r="AC17" t="s">
        <v>992</v>
      </c>
      <c r="AD17" t="s">
        <v>674</v>
      </c>
      <c r="AE17" t="s">
        <v>1513</v>
      </c>
      <c r="AF17" t="s">
        <v>1590</v>
      </c>
      <c r="AG17" t="s">
        <v>2291</v>
      </c>
      <c r="AH17" t="s">
        <v>929</v>
      </c>
      <c r="AI17" t="s">
        <v>1348</v>
      </c>
      <c r="AJ17" t="s">
        <v>882</v>
      </c>
      <c r="AK17" t="s">
        <v>2292</v>
      </c>
      <c r="AL17" t="s">
        <v>910</v>
      </c>
      <c r="AM17" t="s">
        <v>711</v>
      </c>
      <c r="AN17" t="s">
        <v>1367</v>
      </c>
      <c r="AO17" t="s">
        <v>1402</v>
      </c>
      <c r="AP17" t="s">
        <v>699</v>
      </c>
      <c r="AQ17" t="s">
        <v>919</v>
      </c>
      <c r="AR17" t="s">
        <v>730</v>
      </c>
      <c r="AS17" t="s">
        <v>2293</v>
      </c>
      <c r="AT17" t="s">
        <v>866</v>
      </c>
      <c r="AU17" t="s">
        <v>2294</v>
      </c>
      <c r="AV17" t="s">
        <v>688</v>
      </c>
      <c r="AW17" t="s">
        <v>721</v>
      </c>
      <c r="AX17" t="s">
        <v>33</v>
      </c>
    </row>
    <row r="18" spans="1:50" x14ac:dyDescent="0.3">
      <c r="A18" t="s">
        <v>56</v>
      </c>
      <c r="B18" t="s">
        <v>738</v>
      </c>
      <c r="C18" t="s">
        <v>57</v>
      </c>
      <c r="D18" t="s">
        <v>36</v>
      </c>
      <c r="E18" t="s">
        <v>693</v>
      </c>
      <c r="F18" t="s">
        <v>693</v>
      </c>
      <c r="G18" t="s">
        <v>806</v>
      </c>
      <c r="H18" t="s">
        <v>807</v>
      </c>
      <c r="I18" t="s">
        <v>808</v>
      </c>
      <c r="J18" t="s">
        <v>809</v>
      </c>
      <c r="K18" t="s">
        <v>651</v>
      </c>
      <c r="L18" t="s">
        <v>771</v>
      </c>
      <c r="M18" t="s">
        <v>810</v>
      </c>
      <c r="N18" t="s">
        <v>811</v>
      </c>
      <c r="O18" t="s">
        <v>702</v>
      </c>
      <c r="P18" t="s">
        <v>799</v>
      </c>
      <c r="Q18" t="s">
        <v>812</v>
      </c>
      <c r="R18" t="s">
        <v>754</v>
      </c>
      <c r="S18" t="s">
        <v>750</v>
      </c>
      <c r="T18" t="s">
        <v>813</v>
      </c>
      <c r="U18" t="s">
        <v>729</v>
      </c>
      <c r="V18" t="s">
        <v>750</v>
      </c>
      <c r="W18" t="s">
        <v>766</v>
      </c>
      <c r="X18" t="s">
        <v>741</v>
      </c>
      <c r="Y18" t="s">
        <v>666</v>
      </c>
      <c r="Z18" t="s">
        <v>729</v>
      </c>
      <c r="AA18" t="s">
        <v>814</v>
      </c>
      <c r="AB18" t="s">
        <v>815</v>
      </c>
      <c r="AC18" t="s">
        <v>816</v>
      </c>
      <c r="AD18" t="s">
        <v>1116</v>
      </c>
      <c r="AE18" t="s">
        <v>988</v>
      </c>
      <c r="AF18" t="s">
        <v>2355</v>
      </c>
      <c r="AG18" t="s">
        <v>1769</v>
      </c>
      <c r="AH18" t="s">
        <v>735</v>
      </c>
      <c r="AI18" t="s">
        <v>916</v>
      </c>
      <c r="AJ18" t="s">
        <v>722</v>
      </c>
      <c r="AK18" t="s">
        <v>2356</v>
      </c>
      <c r="AL18" t="s">
        <v>929</v>
      </c>
      <c r="AM18" t="s">
        <v>651</v>
      </c>
      <c r="AN18" t="s">
        <v>2299</v>
      </c>
      <c r="AO18" t="s">
        <v>947</v>
      </c>
      <c r="AP18" t="s">
        <v>848</v>
      </c>
      <c r="AQ18" t="s">
        <v>706</v>
      </c>
      <c r="AR18" t="s">
        <v>838</v>
      </c>
      <c r="AS18" t="s">
        <v>2311</v>
      </c>
      <c r="AT18" t="s">
        <v>866</v>
      </c>
      <c r="AU18" t="s">
        <v>831</v>
      </c>
      <c r="AV18" t="s">
        <v>871</v>
      </c>
      <c r="AW18" t="s">
        <v>936</v>
      </c>
      <c r="AX18" t="s">
        <v>33</v>
      </c>
    </row>
    <row r="19" spans="1:50" x14ac:dyDescent="0.3">
      <c r="A19" t="s">
        <v>86</v>
      </c>
      <c r="B19" t="s">
        <v>993</v>
      </c>
      <c r="C19" t="s">
        <v>45</v>
      </c>
      <c r="D19" t="s">
        <v>28</v>
      </c>
      <c r="E19" t="s">
        <v>1010</v>
      </c>
      <c r="F19" t="s">
        <v>1010</v>
      </c>
      <c r="G19" t="s">
        <v>1237</v>
      </c>
      <c r="H19" t="s">
        <v>1151</v>
      </c>
      <c r="I19" t="s">
        <v>841</v>
      </c>
      <c r="J19" t="s">
        <v>949</v>
      </c>
      <c r="K19" t="s">
        <v>689</v>
      </c>
      <c r="L19" t="s">
        <v>727</v>
      </c>
      <c r="M19" t="s">
        <v>1238</v>
      </c>
      <c r="N19" t="s">
        <v>881</v>
      </c>
      <c r="O19" t="s">
        <v>732</v>
      </c>
      <c r="P19" t="s">
        <v>1239</v>
      </c>
      <c r="Q19" t="s">
        <v>764</v>
      </c>
      <c r="R19" t="s">
        <v>735</v>
      </c>
      <c r="S19" t="s">
        <v>688</v>
      </c>
      <c r="T19" t="s">
        <v>1074</v>
      </c>
      <c r="U19" t="s">
        <v>910</v>
      </c>
      <c r="V19" t="s">
        <v>721</v>
      </c>
      <c r="W19" t="s">
        <v>847</v>
      </c>
      <c r="X19" t="s">
        <v>668</v>
      </c>
      <c r="Y19" t="s">
        <v>1008</v>
      </c>
      <c r="Z19" t="s">
        <v>661</v>
      </c>
      <c r="AA19" t="s">
        <v>929</v>
      </c>
      <c r="AB19" t="s">
        <v>689</v>
      </c>
      <c r="AC19" t="s">
        <v>923</v>
      </c>
      <c r="AD19" t="s">
        <v>895</v>
      </c>
      <c r="AE19" t="s">
        <v>1462</v>
      </c>
      <c r="AF19" t="s">
        <v>878</v>
      </c>
      <c r="AG19" t="s">
        <v>2296</v>
      </c>
      <c r="AH19" t="s">
        <v>790</v>
      </c>
      <c r="AI19" t="s">
        <v>953</v>
      </c>
      <c r="AJ19" t="s">
        <v>811</v>
      </c>
      <c r="AK19" t="s">
        <v>894</v>
      </c>
      <c r="AL19" t="s">
        <v>698</v>
      </c>
      <c r="AM19" t="s">
        <v>668</v>
      </c>
      <c r="AN19" t="s">
        <v>1085</v>
      </c>
      <c r="AO19" t="s">
        <v>674</v>
      </c>
      <c r="AP19" t="s">
        <v>936</v>
      </c>
      <c r="AQ19" t="s">
        <v>815</v>
      </c>
      <c r="AR19" t="s">
        <v>682</v>
      </c>
      <c r="AS19" t="s">
        <v>2297</v>
      </c>
      <c r="AT19" t="s">
        <v>768</v>
      </c>
      <c r="AU19" t="s">
        <v>831</v>
      </c>
      <c r="AV19" t="s">
        <v>768</v>
      </c>
      <c r="AW19" t="s">
        <v>756</v>
      </c>
      <c r="AX19" t="s">
        <v>33</v>
      </c>
    </row>
    <row r="20" spans="1:50" x14ac:dyDescent="0.3">
      <c r="A20" t="s">
        <v>44</v>
      </c>
      <c r="B20" t="s">
        <v>818</v>
      </c>
      <c r="C20" t="s">
        <v>45</v>
      </c>
      <c r="D20" t="s">
        <v>36</v>
      </c>
      <c r="E20" t="s">
        <v>819</v>
      </c>
      <c r="F20" t="s">
        <v>819</v>
      </c>
      <c r="G20" t="s">
        <v>718</v>
      </c>
      <c r="H20" t="s">
        <v>820</v>
      </c>
      <c r="I20" t="s">
        <v>821</v>
      </c>
      <c r="J20" t="s">
        <v>822</v>
      </c>
      <c r="K20" t="s">
        <v>689</v>
      </c>
      <c r="L20" t="s">
        <v>766</v>
      </c>
      <c r="M20" t="s">
        <v>823</v>
      </c>
      <c r="N20" t="s">
        <v>824</v>
      </c>
      <c r="O20" t="s">
        <v>825</v>
      </c>
      <c r="P20" t="s">
        <v>826</v>
      </c>
      <c r="Q20" t="s">
        <v>827</v>
      </c>
      <c r="R20" t="s">
        <v>652</v>
      </c>
      <c r="S20" t="s">
        <v>828</v>
      </c>
      <c r="T20" t="s">
        <v>829</v>
      </c>
      <c r="U20" t="s">
        <v>733</v>
      </c>
      <c r="V20" t="s">
        <v>735</v>
      </c>
      <c r="W20" t="s">
        <v>706</v>
      </c>
      <c r="X20" t="s">
        <v>830</v>
      </c>
      <c r="Y20" t="s">
        <v>661</v>
      </c>
      <c r="Z20" t="s">
        <v>831</v>
      </c>
      <c r="AA20" t="s">
        <v>735</v>
      </c>
      <c r="AB20" t="s">
        <v>651</v>
      </c>
      <c r="AC20" t="s">
        <v>832</v>
      </c>
      <c r="AD20" t="s">
        <v>1068</v>
      </c>
      <c r="AE20" t="s">
        <v>1513</v>
      </c>
      <c r="AF20" t="s">
        <v>1543</v>
      </c>
      <c r="AG20" t="s">
        <v>1097</v>
      </c>
      <c r="AH20" t="s">
        <v>929</v>
      </c>
      <c r="AI20" t="s">
        <v>658</v>
      </c>
      <c r="AJ20" t="s">
        <v>699</v>
      </c>
      <c r="AK20" t="s">
        <v>1198</v>
      </c>
      <c r="AL20" t="s">
        <v>910</v>
      </c>
      <c r="AM20" t="s">
        <v>803</v>
      </c>
      <c r="AN20" t="s">
        <v>1169</v>
      </c>
      <c r="AO20" t="s">
        <v>2337</v>
      </c>
      <c r="AP20" t="s">
        <v>884</v>
      </c>
      <c r="AQ20" t="s">
        <v>929</v>
      </c>
      <c r="AR20" t="s">
        <v>1085</v>
      </c>
      <c r="AS20" t="s">
        <v>2381</v>
      </c>
      <c r="AT20" t="s">
        <v>699</v>
      </c>
      <c r="AU20" t="s">
        <v>2352</v>
      </c>
      <c r="AV20" t="s">
        <v>712</v>
      </c>
      <c r="AW20" t="s">
        <v>688</v>
      </c>
      <c r="AX20" t="s">
        <v>33</v>
      </c>
    </row>
    <row r="21" spans="1:50" x14ac:dyDescent="0.3">
      <c r="A21" t="s">
        <v>105</v>
      </c>
      <c r="B21" t="s">
        <v>834</v>
      </c>
      <c r="C21" t="s">
        <v>67</v>
      </c>
      <c r="D21" t="s">
        <v>41</v>
      </c>
      <c r="E21" t="s">
        <v>1101</v>
      </c>
      <c r="F21" t="s">
        <v>1101</v>
      </c>
      <c r="G21" t="s">
        <v>1102</v>
      </c>
      <c r="H21" t="s">
        <v>730</v>
      </c>
      <c r="I21" t="s">
        <v>1103</v>
      </c>
      <c r="J21" t="s">
        <v>1104</v>
      </c>
      <c r="K21" t="s">
        <v>706</v>
      </c>
      <c r="L21" t="s">
        <v>882</v>
      </c>
      <c r="M21" t="s">
        <v>1105</v>
      </c>
      <c r="N21" t="s">
        <v>909</v>
      </c>
      <c r="O21" t="s">
        <v>779</v>
      </c>
      <c r="P21" t="s">
        <v>1106</v>
      </c>
      <c r="Q21" t="s">
        <v>1098</v>
      </c>
      <c r="R21" t="s">
        <v>712</v>
      </c>
      <c r="S21" t="s">
        <v>662</v>
      </c>
      <c r="T21" t="s">
        <v>1107</v>
      </c>
      <c r="U21" t="s">
        <v>773</v>
      </c>
      <c r="V21" t="s">
        <v>927</v>
      </c>
      <c r="W21" t="s">
        <v>909</v>
      </c>
      <c r="X21" t="s">
        <v>879</v>
      </c>
      <c r="Y21" t="s">
        <v>661</v>
      </c>
      <c r="Z21" t="s">
        <v>803</v>
      </c>
      <c r="AA21" t="s">
        <v>735</v>
      </c>
      <c r="AB21" t="s">
        <v>1008</v>
      </c>
      <c r="AC21" t="s">
        <v>796</v>
      </c>
      <c r="AD21" t="s">
        <v>1126</v>
      </c>
      <c r="AE21" t="s">
        <v>1123</v>
      </c>
      <c r="AF21" t="s">
        <v>1141</v>
      </c>
      <c r="AG21" t="s">
        <v>1660</v>
      </c>
      <c r="AH21" t="s">
        <v>665</v>
      </c>
      <c r="AI21" t="s">
        <v>1409</v>
      </c>
      <c r="AJ21" t="s">
        <v>730</v>
      </c>
      <c r="AK21" t="s">
        <v>2299</v>
      </c>
      <c r="AL21" t="s">
        <v>910</v>
      </c>
      <c r="AM21" t="s">
        <v>661</v>
      </c>
      <c r="AN21" t="s">
        <v>1233</v>
      </c>
      <c r="AO21" t="s">
        <v>1393</v>
      </c>
      <c r="AP21" t="s">
        <v>756</v>
      </c>
      <c r="AQ21" t="s">
        <v>755</v>
      </c>
      <c r="AR21" t="s">
        <v>746</v>
      </c>
      <c r="AS21" t="s">
        <v>2300</v>
      </c>
      <c r="AT21" t="s">
        <v>772</v>
      </c>
      <c r="AU21" t="s">
        <v>2267</v>
      </c>
      <c r="AV21" t="s">
        <v>773</v>
      </c>
      <c r="AW21" t="s">
        <v>665</v>
      </c>
      <c r="AX21" t="s">
        <v>33</v>
      </c>
    </row>
    <row r="22" spans="1:50" x14ac:dyDescent="0.3">
      <c r="A22" t="s">
        <v>42</v>
      </c>
      <c r="B22" t="s">
        <v>834</v>
      </c>
      <c r="C22" t="s">
        <v>43</v>
      </c>
      <c r="D22" t="s">
        <v>28</v>
      </c>
      <c r="E22" t="s">
        <v>835</v>
      </c>
      <c r="F22" t="s">
        <v>835</v>
      </c>
      <c r="G22" t="s">
        <v>836</v>
      </c>
      <c r="H22" t="s">
        <v>820</v>
      </c>
      <c r="I22" t="s">
        <v>837</v>
      </c>
      <c r="J22" t="s">
        <v>762</v>
      </c>
      <c r="K22" t="s">
        <v>756</v>
      </c>
      <c r="L22" t="s">
        <v>838</v>
      </c>
      <c r="M22" t="s">
        <v>839</v>
      </c>
      <c r="N22" t="s">
        <v>840</v>
      </c>
      <c r="O22" t="s">
        <v>841</v>
      </c>
      <c r="P22" t="s">
        <v>842</v>
      </c>
      <c r="Q22" t="s">
        <v>843</v>
      </c>
      <c r="R22" t="s">
        <v>766</v>
      </c>
      <c r="S22" t="s">
        <v>844</v>
      </c>
      <c r="T22" t="s">
        <v>845</v>
      </c>
      <c r="U22" t="s">
        <v>772</v>
      </c>
      <c r="V22" t="s">
        <v>664</v>
      </c>
      <c r="W22" t="s">
        <v>846</v>
      </c>
      <c r="X22" t="s">
        <v>847</v>
      </c>
      <c r="Y22" t="s">
        <v>729</v>
      </c>
      <c r="Z22" t="s">
        <v>711</v>
      </c>
      <c r="AA22" t="s">
        <v>848</v>
      </c>
      <c r="AB22" t="s">
        <v>651</v>
      </c>
      <c r="AC22" t="s">
        <v>849</v>
      </c>
      <c r="AD22" t="s">
        <v>1676</v>
      </c>
      <c r="AE22" t="s">
        <v>827</v>
      </c>
      <c r="AF22" t="s">
        <v>997</v>
      </c>
      <c r="AG22" t="s">
        <v>1104</v>
      </c>
      <c r="AH22" t="s">
        <v>721</v>
      </c>
      <c r="AI22" t="s">
        <v>2366</v>
      </c>
      <c r="AJ22" t="s">
        <v>935</v>
      </c>
      <c r="AK22" t="s">
        <v>832</v>
      </c>
      <c r="AL22" t="s">
        <v>772</v>
      </c>
      <c r="AM22" t="s">
        <v>665</v>
      </c>
      <c r="AN22" t="s">
        <v>695</v>
      </c>
      <c r="AO22" t="s">
        <v>1204</v>
      </c>
      <c r="AP22" t="s">
        <v>772</v>
      </c>
      <c r="AQ22" t="s">
        <v>667</v>
      </c>
      <c r="AR22" t="s">
        <v>721</v>
      </c>
      <c r="AS22" t="s">
        <v>2611</v>
      </c>
      <c r="AT22" t="s">
        <v>879</v>
      </c>
      <c r="AU22" t="s">
        <v>676</v>
      </c>
      <c r="AV22" t="s">
        <v>721</v>
      </c>
      <c r="AW22" t="s">
        <v>668</v>
      </c>
      <c r="AX22" t="s">
        <v>33</v>
      </c>
    </row>
    <row r="23" spans="1:50" x14ac:dyDescent="0.3">
      <c r="A23" t="s">
        <v>108</v>
      </c>
      <c r="B23" t="s">
        <v>738</v>
      </c>
      <c r="C23" t="s">
        <v>49</v>
      </c>
      <c r="D23" t="s">
        <v>41</v>
      </c>
      <c r="E23" t="s">
        <v>739</v>
      </c>
      <c r="F23" t="s">
        <v>985</v>
      </c>
      <c r="G23" t="s">
        <v>1276</v>
      </c>
      <c r="H23" t="s">
        <v>771</v>
      </c>
      <c r="I23" t="s">
        <v>982</v>
      </c>
      <c r="J23" t="s">
        <v>1280</v>
      </c>
      <c r="K23" t="s">
        <v>772</v>
      </c>
      <c r="L23" t="s">
        <v>815</v>
      </c>
      <c r="M23" t="s">
        <v>924</v>
      </c>
      <c r="N23" t="s">
        <v>753</v>
      </c>
      <c r="O23" t="s">
        <v>811</v>
      </c>
      <c r="P23" t="s">
        <v>1311</v>
      </c>
      <c r="Q23" t="s">
        <v>1312</v>
      </c>
      <c r="R23" t="s">
        <v>668</v>
      </c>
      <c r="S23" t="s">
        <v>919</v>
      </c>
      <c r="T23" t="s">
        <v>1007</v>
      </c>
      <c r="U23" t="s">
        <v>687</v>
      </c>
      <c r="V23" t="s">
        <v>871</v>
      </c>
      <c r="W23" t="s">
        <v>704</v>
      </c>
      <c r="X23" t="s">
        <v>782</v>
      </c>
      <c r="Y23" t="s">
        <v>772</v>
      </c>
      <c r="Z23" t="s">
        <v>773</v>
      </c>
      <c r="AA23" t="s">
        <v>666</v>
      </c>
      <c r="AB23" t="s">
        <v>668</v>
      </c>
      <c r="AC23" t="s">
        <v>895</v>
      </c>
      <c r="AD23" t="s">
        <v>2299</v>
      </c>
      <c r="AE23" t="s">
        <v>1855</v>
      </c>
      <c r="AF23" t="s">
        <v>1926</v>
      </c>
      <c r="AG23" t="s">
        <v>2233</v>
      </c>
      <c r="AH23" t="s">
        <v>790</v>
      </c>
      <c r="AI23" t="s">
        <v>942</v>
      </c>
      <c r="AJ23" t="s">
        <v>844</v>
      </c>
      <c r="AK23" t="s">
        <v>747</v>
      </c>
      <c r="AL23" t="s">
        <v>1008</v>
      </c>
      <c r="AM23" t="s">
        <v>687</v>
      </c>
      <c r="AN23" t="s">
        <v>882</v>
      </c>
      <c r="AO23" t="s">
        <v>1056</v>
      </c>
      <c r="AP23" t="s">
        <v>727</v>
      </c>
      <c r="AQ23" t="s">
        <v>756</v>
      </c>
      <c r="AR23" t="s">
        <v>769</v>
      </c>
      <c r="AS23" t="s">
        <v>2302</v>
      </c>
      <c r="AT23" t="s">
        <v>729</v>
      </c>
      <c r="AU23" t="s">
        <v>2267</v>
      </c>
      <c r="AV23" t="s">
        <v>803</v>
      </c>
      <c r="AW23" t="s">
        <v>1016</v>
      </c>
      <c r="AX23" t="s">
        <v>33</v>
      </c>
    </row>
    <row r="24" spans="1:50" x14ac:dyDescent="0.3">
      <c r="A24" t="s">
        <v>83</v>
      </c>
      <c r="B24" t="s">
        <v>993</v>
      </c>
      <c r="C24" t="s">
        <v>82</v>
      </c>
      <c r="D24" t="s">
        <v>50</v>
      </c>
      <c r="E24" t="s">
        <v>1145</v>
      </c>
      <c r="F24" t="s">
        <v>1145</v>
      </c>
      <c r="G24" t="s">
        <v>1031</v>
      </c>
      <c r="H24" t="s">
        <v>828</v>
      </c>
      <c r="I24" t="s">
        <v>1231</v>
      </c>
      <c r="J24" t="s">
        <v>1200</v>
      </c>
      <c r="K24" t="s">
        <v>666</v>
      </c>
      <c r="L24" t="s">
        <v>815</v>
      </c>
      <c r="M24" t="s">
        <v>1232</v>
      </c>
      <c r="N24" t="s">
        <v>838</v>
      </c>
      <c r="O24" t="s">
        <v>1233</v>
      </c>
      <c r="P24" t="s">
        <v>906</v>
      </c>
      <c r="Q24" t="s">
        <v>812</v>
      </c>
      <c r="R24" t="s">
        <v>755</v>
      </c>
      <c r="S24" t="s">
        <v>790</v>
      </c>
      <c r="T24" t="s">
        <v>1234</v>
      </c>
      <c r="U24" t="s">
        <v>667</v>
      </c>
      <c r="V24" t="s">
        <v>897</v>
      </c>
      <c r="W24" t="s">
        <v>722</v>
      </c>
      <c r="X24" t="s">
        <v>881</v>
      </c>
      <c r="Y24" t="s">
        <v>910</v>
      </c>
      <c r="Z24" t="s">
        <v>768</v>
      </c>
      <c r="AA24" t="s">
        <v>651</v>
      </c>
      <c r="AB24" t="s">
        <v>651</v>
      </c>
      <c r="AC24" t="s">
        <v>780</v>
      </c>
      <c r="AD24" t="s">
        <v>853</v>
      </c>
      <c r="AE24" t="s">
        <v>1239</v>
      </c>
      <c r="AF24" t="s">
        <v>2304</v>
      </c>
      <c r="AG24" t="s">
        <v>959</v>
      </c>
      <c r="AH24" t="s">
        <v>732</v>
      </c>
      <c r="AI24" t="s">
        <v>1720</v>
      </c>
      <c r="AJ24" t="s">
        <v>1119</v>
      </c>
      <c r="AK24" t="s">
        <v>1676</v>
      </c>
      <c r="AL24" t="s">
        <v>710</v>
      </c>
      <c r="AM24" t="s">
        <v>756</v>
      </c>
      <c r="AN24" t="s">
        <v>1233</v>
      </c>
      <c r="AO24" t="s">
        <v>1009</v>
      </c>
      <c r="AP24" t="s">
        <v>721</v>
      </c>
      <c r="AQ24" t="s">
        <v>927</v>
      </c>
      <c r="AR24" t="s">
        <v>846</v>
      </c>
      <c r="AS24" t="s">
        <v>2305</v>
      </c>
      <c r="AT24" t="s">
        <v>666</v>
      </c>
      <c r="AU24" t="s">
        <v>666</v>
      </c>
      <c r="AV24" t="s">
        <v>698</v>
      </c>
      <c r="AW24" t="s">
        <v>919</v>
      </c>
      <c r="AX24" t="s">
        <v>33</v>
      </c>
    </row>
    <row r="25" spans="1:50" x14ac:dyDescent="0.3">
      <c r="A25" t="s">
        <v>318</v>
      </c>
      <c r="B25" t="s">
        <v>738</v>
      </c>
      <c r="C25" t="s">
        <v>319</v>
      </c>
      <c r="D25" t="s">
        <v>36</v>
      </c>
      <c r="E25" t="s">
        <v>861</v>
      </c>
      <c r="F25" t="s">
        <v>861</v>
      </c>
      <c r="G25" t="s">
        <v>862</v>
      </c>
      <c r="H25" t="s">
        <v>863</v>
      </c>
      <c r="I25" t="s">
        <v>864</v>
      </c>
      <c r="J25" t="s">
        <v>865</v>
      </c>
      <c r="K25" t="s">
        <v>866</v>
      </c>
      <c r="L25" t="s">
        <v>695</v>
      </c>
      <c r="M25" t="s">
        <v>867</v>
      </c>
      <c r="N25" t="s">
        <v>847</v>
      </c>
      <c r="O25" t="s">
        <v>747</v>
      </c>
      <c r="P25" t="s">
        <v>868</v>
      </c>
      <c r="Q25" t="s">
        <v>869</v>
      </c>
      <c r="R25" t="s">
        <v>662</v>
      </c>
      <c r="S25" t="s">
        <v>753</v>
      </c>
      <c r="T25" t="s">
        <v>870</v>
      </c>
      <c r="U25" t="s">
        <v>666</v>
      </c>
      <c r="V25" t="s">
        <v>871</v>
      </c>
      <c r="W25" t="s">
        <v>753</v>
      </c>
      <c r="X25" t="s">
        <v>730</v>
      </c>
      <c r="Y25" t="s">
        <v>772</v>
      </c>
      <c r="Z25" t="s">
        <v>803</v>
      </c>
      <c r="AA25" t="s">
        <v>734</v>
      </c>
      <c r="AB25" t="s">
        <v>712</v>
      </c>
      <c r="AC25" t="s">
        <v>872</v>
      </c>
      <c r="AD25" t="s">
        <v>1171</v>
      </c>
      <c r="AE25" t="s">
        <v>726</v>
      </c>
      <c r="AF25" t="s">
        <v>940</v>
      </c>
      <c r="AG25" t="s">
        <v>2647</v>
      </c>
      <c r="AH25" t="s">
        <v>712</v>
      </c>
      <c r="AI25" t="s">
        <v>1409</v>
      </c>
      <c r="AJ25" t="s">
        <v>731</v>
      </c>
      <c r="AK25" t="s">
        <v>2648</v>
      </c>
      <c r="AL25" t="s">
        <v>710</v>
      </c>
      <c r="AM25" t="s">
        <v>729</v>
      </c>
      <c r="AN25" t="s">
        <v>1193</v>
      </c>
      <c r="AO25" t="s">
        <v>1038</v>
      </c>
      <c r="AP25" t="s">
        <v>661</v>
      </c>
      <c r="AQ25" t="s">
        <v>772</v>
      </c>
      <c r="AR25" t="s">
        <v>698</v>
      </c>
      <c r="AS25" t="s">
        <v>2471</v>
      </c>
      <c r="AT25" t="s">
        <v>662</v>
      </c>
      <c r="AU25" t="s">
        <v>2266</v>
      </c>
      <c r="AV25" t="s">
        <v>755</v>
      </c>
      <c r="AW25" t="s">
        <v>698</v>
      </c>
      <c r="AX25" t="s">
        <v>33</v>
      </c>
    </row>
    <row r="26" spans="1:50" x14ac:dyDescent="0.3">
      <c r="A26" t="s">
        <v>84</v>
      </c>
      <c r="B26" t="s">
        <v>993</v>
      </c>
      <c r="C26" t="s">
        <v>59</v>
      </c>
      <c r="D26" t="s">
        <v>50</v>
      </c>
      <c r="E26" t="s">
        <v>1268</v>
      </c>
      <c r="F26" t="s">
        <v>1268</v>
      </c>
      <c r="G26" t="s">
        <v>1155</v>
      </c>
      <c r="H26" t="s">
        <v>730</v>
      </c>
      <c r="I26" t="s">
        <v>673</v>
      </c>
      <c r="J26" t="s">
        <v>1273</v>
      </c>
      <c r="K26" t="s">
        <v>1274</v>
      </c>
      <c r="L26" t="s">
        <v>1274</v>
      </c>
      <c r="M26" t="s">
        <v>33</v>
      </c>
      <c r="N26" t="s">
        <v>730</v>
      </c>
      <c r="O26" t="s">
        <v>673</v>
      </c>
      <c r="P26" t="s">
        <v>1273</v>
      </c>
      <c r="Q26" t="s">
        <v>1273</v>
      </c>
      <c r="R26" t="s">
        <v>698</v>
      </c>
      <c r="S26" t="s">
        <v>848</v>
      </c>
      <c r="T26" t="s">
        <v>1275</v>
      </c>
      <c r="U26" t="s">
        <v>866</v>
      </c>
      <c r="V26" t="s">
        <v>899</v>
      </c>
      <c r="W26" t="s">
        <v>1004</v>
      </c>
      <c r="X26" t="s">
        <v>919</v>
      </c>
      <c r="Y26" t="s">
        <v>768</v>
      </c>
      <c r="Z26" t="s">
        <v>772</v>
      </c>
      <c r="AA26" t="s">
        <v>1016</v>
      </c>
      <c r="AB26" t="s">
        <v>651</v>
      </c>
      <c r="AC26" t="s">
        <v>1071</v>
      </c>
      <c r="AD26" t="s">
        <v>1625</v>
      </c>
      <c r="AE26" t="s">
        <v>1600</v>
      </c>
      <c r="AF26" t="s">
        <v>1319</v>
      </c>
      <c r="AG26" t="s">
        <v>2307</v>
      </c>
      <c r="AH26" t="s">
        <v>1193</v>
      </c>
      <c r="AI26" t="s">
        <v>994</v>
      </c>
      <c r="AJ26" t="s">
        <v>649</v>
      </c>
      <c r="AK26" t="s">
        <v>945</v>
      </c>
      <c r="AL26" t="s">
        <v>666</v>
      </c>
      <c r="AM26" t="s">
        <v>879</v>
      </c>
      <c r="AN26" t="s">
        <v>1079</v>
      </c>
      <c r="AO26" t="s">
        <v>696</v>
      </c>
      <c r="AP26" t="s">
        <v>784</v>
      </c>
      <c r="AQ26" t="s">
        <v>699</v>
      </c>
      <c r="AR26" t="s">
        <v>905</v>
      </c>
      <c r="AS26" t="s">
        <v>2308</v>
      </c>
      <c r="AT26" t="s">
        <v>689</v>
      </c>
      <c r="AU26" t="s">
        <v>729</v>
      </c>
      <c r="AV26" t="s">
        <v>688</v>
      </c>
      <c r="AW26" t="s">
        <v>879</v>
      </c>
      <c r="AX26" t="s">
        <v>33</v>
      </c>
    </row>
    <row r="27" spans="1:50" x14ac:dyDescent="0.3">
      <c r="A27" t="s">
        <v>149</v>
      </c>
      <c r="B27" t="s">
        <v>874</v>
      </c>
      <c r="C27" t="s">
        <v>32</v>
      </c>
      <c r="D27" t="s">
        <v>36</v>
      </c>
      <c r="E27" t="s">
        <v>875</v>
      </c>
      <c r="F27" t="s">
        <v>875</v>
      </c>
      <c r="G27" t="s">
        <v>876</v>
      </c>
      <c r="H27" t="s">
        <v>732</v>
      </c>
      <c r="I27" t="s">
        <v>877</v>
      </c>
      <c r="J27" t="s">
        <v>878</v>
      </c>
      <c r="K27" t="s">
        <v>879</v>
      </c>
      <c r="L27" t="s">
        <v>820</v>
      </c>
      <c r="M27" t="s">
        <v>880</v>
      </c>
      <c r="N27" t="s">
        <v>881</v>
      </c>
      <c r="O27" t="s">
        <v>882</v>
      </c>
      <c r="P27" t="s">
        <v>883</v>
      </c>
      <c r="Q27" t="s">
        <v>749</v>
      </c>
      <c r="R27" t="s">
        <v>727</v>
      </c>
      <c r="S27" t="s">
        <v>884</v>
      </c>
      <c r="T27" t="s">
        <v>885</v>
      </c>
      <c r="U27" t="s">
        <v>773</v>
      </c>
      <c r="V27" t="s">
        <v>790</v>
      </c>
      <c r="W27" t="s">
        <v>699</v>
      </c>
      <c r="X27" t="s">
        <v>840</v>
      </c>
      <c r="Y27" t="s">
        <v>687</v>
      </c>
      <c r="Z27" t="s">
        <v>676</v>
      </c>
      <c r="AA27" t="s">
        <v>815</v>
      </c>
      <c r="AB27" t="s">
        <v>665</v>
      </c>
      <c r="AC27" t="s">
        <v>886</v>
      </c>
      <c r="AD27" t="s">
        <v>864</v>
      </c>
      <c r="AE27" t="s">
        <v>1210</v>
      </c>
      <c r="AF27" t="s">
        <v>883</v>
      </c>
      <c r="AG27" t="s">
        <v>1307</v>
      </c>
      <c r="AH27" t="s">
        <v>1016</v>
      </c>
      <c r="AI27" t="s">
        <v>785</v>
      </c>
      <c r="AJ27" t="s">
        <v>840</v>
      </c>
      <c r="AK27" t="s">
        <v>2390</v>
      </c>
      <c r="AL27" t="s">
        <v>1016</v>
      </c>
      <c r="AM27" t="s">
        <v>733</v>
      </c>
      <c r="AN27" t="s">
        <v>942</v>
      </c>
      <c r="AO27" t="s">
        <v>1256</v>
      </c>
      <c r="AP27" t="s">
        <v>801</v>
      </c>
      <c r="AQ27" t="s">
        <v>698</v>
      </c>
      <c r="AR27" t="s">
        <v>811</v>
      </c>
      <c r="AS27" t="s">
        <v>2110</v>
      </c>
      <c r="AT27" t="s">
        <v>699</v>
      </c>
      <c r="AU27" t="s">
        <v>2432</v>
      </c>
      <c r="AV27" t="s">
        <v>927</v>
      </c>
      <c r="AW27" t="s">
        <v>755</v>
      </c>
      <c r="AX27" t="s">
        <v>33</v>
      </c>
    </row>
    <row r="28" spans="1:50" x14ac:dyDescent="0.3">
      <c r="A28" t="s">
        <v>303</v>
      </c>
      <c r="B28" t="s">
        <v>888</v>
      </c>
      <c r="C28" t="s">
        <v>716</v>
      </c>
      <c r="D28" t="s">
        <v>28</v>
      </c>
      <c r="E28" t="s">
        <v>889</v>
      </c>
      <c r="F28" t="s">
        <v>889</v>
      </c>
      <c r="G28" t="s">
        <v>890</v>
      </c>
      <c r="H28" t="s">
        <v>654</v>
      </c>
      <c r="I28" t="s">
        <v>891</v>
      </c>
      <c r="J28" t="s">
        <v>892</v>
      </c>
      <c r="K28" t="s">
        <v>768</v>
      </c>
      <c r="L28" t="s">
        <v>667</v>
      </c>
      <c r="M28" t="s">
        <v>893</v>
      </c>
      <c r="N28" t="s">
        <v>894</v>
      </c>
      <c r="O28" t="s">
        <v>895</v>
      </c>
      <c r="P28" t="s">
        <v>896</v>
      </c>
      <c r="Q28" t="s">
        <v>726</v>
      </c>
      <c r="R28" t="s">
        <v>801</v>
      </c>
      <c r="S28" t="s">
        <v>897</v>
      </c>
      <c r="T28" t="s">
        <v>898</v>
      </c>
      <c r="U28" t="s">
        <v>782</v>
      </c>
      <c r="V28" t="s">
        <v>899</v>
      </c>
      <c r="W28" t="s">
        <v>678</v>
      </c>
      <c r="X28" t="s">
        <v>721</v>
      </c>
      <c r="Y28" t="s">
        <v>687</v>
      </c>
      <c r="Z28" t="s">
        <v>668</v>
      </c>
      <c r="AA28" t="s">
        <v>668</v>
      </c>
      <c r="AB28" t="s">
        <v>756</v>
      </c>
      <c r="AC28" t="s">
        <v>900</v>
      </c>
      <c r="AD28" t="s">
        <v>804</v>
      </c>
      <c r="AE28" t="s">
        <v>1954</v>
      </c>
      <c r="AF28" t="s">
        <v>2591</v>
      </c>
      <c r="AG28" t="s">
        <v>865</v>
      </c>
      <c r="AH28" t="s">
        <v>741</v>
      </c>
      <c r="AI28" t="s">
        <v>2592</v>
      </c>
      <c r="AJ28" t="s">
        <v>957</v>
      </c>
      <c r="AK28" t="s">
        <v>2287</v>
      </c>
      <c r="AL28" t="s">
        <v>665</v>
      </c>
      <c r="AM28" t="s">
        <v>771</v>
      </c>
      <c r="AN28" t="s">
        <v>779</v>
      </c>
      <c r="AO28" t="s">
        <v>690</v>
      </c>
      <c r="AP28" t="s">
        <v>936</v>
      </c>
      <c r="AQ28" t="s">
        <v>848</v>
      </c>
      <c r="AR28" t="s">
        <v>824</v>
      </c>
      <c r="AS28" t="s">
        <v>1355</v>
      </c>
      <c r="AT28" t="s">
        <v>871</v>
      </c>
      <c r="AU28" t="s">
        <v>1008</v>
      </c>
      <c r="AV28" t="s">
        <v>1053</v>
      </c>
      <c r="AW28" t="s">
        <v>755</v>
      </c>
      <c r="AX28" t="s">
        <v>33</v>
      </c>
    </row>
    <row r="29" spans="1:50" x14ac:dyDescent="0.3">
      <c r="A29" t="s">
        <v>100</v>
      </c>
      <c r="B29" t="s">
        <v>793</v>
      </c>
      <c r="C29" t="s">
        <v>55</v>
      </c>
      <c r="D29" t="s">
        <v>28</v>
      </c>
      <c r="E29" t="s">
        <v>1101</v>
      </c>
      <c r="F29" t="s">
        <v>1101</v>
      </c>
      <c r="G29" t="s">
        <v>1070</v>
      </c>
      <c r="H29" t="s">
        <v>753</v>
      </c>
      <c r="I29" t="s">
        <v>709</v>
      </c>
      <c r="J29" t="s">
        <v>1040</v>
      </c>
      <c r="K29" t="s">
        <v>687</v>
      </c>
      <c r="L29" t="s">
        <v>936</v>
      </c>
      <c r="M29" t="s">
        <v>1476</v>
      </c>
      <c r="N29" t="s">
        <v>734</v>
      </c>
      <c r="O29" t="s">
        <v>682</v>
      </c>
      <c r="P29" t="s">
        <v>1239</v>
      </c>
      <c r="Q29" t="s">
        <v>765</v>
      </c>
      <c r="R29" t="s">
        <v>910</v>
      </c>
      <c r="S29" t="s">
        <v>1016</v>
      </c>
      <c r="T29" t="s">
        <v>1107</v>
      </c>
      <c r="U29" t="s">
        <v>1016</v>
      </c>
      <c r="V29" t="s">
        <v>790</v>
      </c>
      <c r="W29" t="s">
        <v>652</v>
      </c>
      <c r="X29" t="s">
        <v>698</v>
      </c>
      <c r="Y29" t="s">
        <v>910</v>
      </c>
      <c r="Z29" t="s">
        <v>661</v>
      </c>
      <c r="AA29" t="s">
        <v>687</v>
      </c>
      <c r="AB29" t="s">
        <v>919</v>
      </c>
      <c r="AC29" t="s">
        <v>942</v>
      </c>
      <c r="AD29" t="s">
        <v>1178</v>
      </c>
      <c r="AE29" t="s">
        <v>1013</v>
      </c>
      <c r="AF29" t="s">
        <v>1161</v>
      </c>
      <c r="AG29" t="s">
        <v>2270</v>
      </c>
      <c r="AH29" t="s">
        <v>801</v>
      </c>
      <c r="AI29" t="s">
        <v>1140</v>
      </c>
      <c r="AJ29" t="s">
        <v>1136</v>
      </c>
      <c r="AK29" t="s">
        <v>820</v>
      </c>
      <c r="AL29" t="s">
        <v>651</v>
      </c>
      <c r="AM29" t="s">
        <v>782</v>
      </c>
      <c r="AN29" t="s">
        <v>722</v>
      </c>
      <c r="AO29" t="s">
        <v>1286</v>
      </c>
      <c r="AP29" t="s">
        <v>689</v>
      </c>
      <c r="AQ29" t="s">
        <v>871</v>
      </c>
      <c r="AR29" t="s">
        <v>751</v>
      </c>
      <c r="AS29" t="s">
        <v>2311</v>
      </c>
      <c r="AT29" t="s">
        <v>2312</v>
      </c>
      <c r="AU29" t="s">
        <v>929</v>
      </c>
      <c r="AV29" t="s">
        <v>1274</v>
      </c>
      <c r="AW29" t="s">
        <v>929</v>
      </c>
      <c r="AX29" t="s">
        <v>33</v>
      </c>
    </row>
    <row r="30" spans="1:50" x14ac:dyDescent="0.3">
      <c r="A30" t="s">
        <v>310</v>
      </c>
      <c r="B30" t="s">
        <v>902</v>
      </c>
      <c r="C30" t="s">
        <v>304</v>
      </c>
      <c r="D30" t="s">
        <v>41</v>
      </c>
      <c r="E30" t="s">
        <v>717</v>
      </c>
      <c r="F30" t="s">
        <v>717</v>
      </c>
      <c r="G30" t="s">
        <v>876</v>
      </c>
      <c r="H30" t="s">
        <v>899</v>
      </c>
      <c r="I30" t="s">
        <v>853</v>
      </c>
      <c r="J30" t="s">
        <v>903</v>
      </c>
      <c r="K30" t="s">
        <v>706</v>
      </c>
      <c r="L30" t="s">
        <v>897</v>
      </c>
      <c r="M30" t="s">
        <v>904</v>
      </c>
      <c r="N30" t="s">
        <v>766</v>
      </c>
      <c r="O30" t="s">
        <v>905</v>
      </c>
      <c r="P30" t="s">
        <v>906</v>
      </c>
      <c r="Q30" t="s">
        <v>907</v>
      </c>
      <c r="R30" t="s">
        <v>871</v>
      </c>
      <c r="S30" t="s">
        <v>881</v>
      </c>
      <c r="T30" t="s">
        <v>908</v>
      </c>
      <c r="U30" t="s">
        <v>687</v>
      </c>
      <c r="V30" t="s">
        <v>734</v>
      </c>
      <c r="W30" t="s">
        <v>847</v>
      </c>
      <c r="X30" t="s">
        <v>909</v>
      </c>
      <c r="Y30" t="s">
        <v>910</v>
      </c>
      <c r="Z30" t="s">
        <v>773</v>
      </c>
      <c r="AA30" t="s">
        <v>668</v>
      </c>
      <c r="AB30" t="s">
        <v>698</v>
      </c>
      <c r="AC30" t="s">
        <v>900</v>
      </c>
      <c r="AD30" t="s">
        <v>1455</v>
      </c>
      <c r="AE30" t="s">
        <v>1242</v>
      </c>
      <c r="AF30" t="s">
        <v>1535</v>
      </c>
      <c r="AG30" t="s">
        <v>2558</v>
      </c>
      <c r="AH30" t="s">
        <v>936</v>
      </c>
      <c r="AI30" t="s">
        <v>683</v>
      </c>
      <c r="AJ30" t="s">
        <v>897</v>
      </c>
      <c r="AK30" t="s">
        <v>719</v>
      </c>
      <c r="AL30" t="s">
        <v>710</v>
      </c>
      <c r="AM30" t="s">
        <v>772</v>
      </c>
      <c r="AN30" t="s">
        <v>685</v>
      </c>
      <c r="AO30" t="s">
        <v>1325</v>
      </c>
      <c r="AP30" t="s">
        <v>879</v>
      </c>
      <c r="AQ30" t="s">
        <v>910</v>
      </c>
      <c r="AR30" t="s">
        <v>909</v>
      </c>
      <c r="AS30" t="s">
        <v>2344</v>
      </c>
      <c r="AT30" t="s">
        <v>871</v>
      </c>
      <c r="AU30" t="s">
        <v>2267</v>
      </c>
      <c r="AV30" t="s">
        <v>879</v>
      </c>
      <c r="AW30" t="s">
        <v>735</v>
      </c>
      <c r="AX30" t="s">
        <v>33</v>
      </c>
    </row>
    <row r="31" spans="1:50" x14ac:dyDescent="0.3">
      <c r="A31" t="s">
        <v>396</v>
      </c>
      <c r="B31" t="s">
        <v>793</v>
      </c>
      <c r="C31" t="s">
        <v>302</v>
      </c>
      <c r="D31" t="s">
        <v>28</v>
      </c>
      <c r="E31" t="s">
        <v>646</v>
      </c>
      <c r="F31" t="s">
        <v>646</v>
      </c>
      <c r="G31" t="s">
        <v>1031</v>
      </c>
      <c r="H31" t="s">
        <v>847</v>
      </c>
      <c r="I31" t="s">
        <v>1079</v>
      </c>
      <c r="J31" t="s">
        <v>996</v>
      </c>
      <c r="K31" t="s">
        <v>698</v>
      </c>
      <c r="L31" t="s">
        <v>838</v>
      </c>
      <c r="M31" t="s">
        <v>763</v>
      </c>
      <c r="N31" t="s">
        <v>815</v>
      </c>
      <c r="O31" t="s">
        <v>753</v>
      </c>
      <c r="P31" t="s">
        <v>1190</v>
      </c>
      <c r="Q31" t="s">
        <v>1005</v>
      </c>
      <c r="R31" t="s">
        <v>729</v>
      </c>
      <c r="S31" t="s">
        <v>661</v>
      </c>
      <c r="T31" t="s">
        <v>1459</v>
      </c>
      <c r="U31" t="s">
        <v>756</v>
      </c>
      <c r="V31" t="s">
        <v>847</v>
      </c>
      <c r="W31" t="s">
        <v>824</v>
      </c>
      <c r="X31" t="s">
        <v>929</v>
      </c>
      <c r="Y31" t="s">
        <v>729</v>
      </c>
      <c r="Z31" t="s">
        <v>661</v>
      </c>
      <c r="AA31" t="s">
        <v>729</v>
      </c>
      <c r="AB31" t="s">
        <v>667</v>
      </c>
      <c r="AC31" t="s">
        <v>825</v>
      </c>
      <c r="AD31" t="s">
        <v>1065</v>
      </c>
      <c r="AE31" t="s">
        <v>896</v>
      </c>
      <c r="AF31" t="s">
        <v>1052</v>
      </c>
      <c r="AG31" t="s">
        <v>2314</v>
      </c>
      <c r="AH31" t="s">
        <v>751</v>
      </c>
      <c r="AI31" t="s">
        <v>1119</v>
      </c>
      <c r="AJ31" t="s">
        <v>724</v>
      </c>
      <c r="AK31" t="s">
        <v>801</v>
      </c>
      <c r="AL31" t="s">
        <v>772</v>
      </c>
      <c r="AM31" t="s">
        <v>782</v>
      </c>
      <c r="AN31" t="s">
        <v>1151</v>
      </c>
      <c r="AO31" t="s">
        <v>1173</v>
      </c>
      <c r="AP31" t="s">
        <v>667</v>
      </c>
      <c r="AQ31" t="s">
        <v>651</v>
      </c>
      <c r="AR31" t="s">
        <v>814</v>
      </c>
      <c r="AS31" t="s">
        <v>2315</v>
      </c>
      <c r="AT31" t="s">
        <v>2316</v>
      </c>
      <c r="AU31" t="s">
        <v>2316</v>
      </c>
      <c r="AV31" t="s">
        <v>2317</v>
      </c>
      <c r="AW31" t="s">
        <v>676</v>
      </c>
      <c r="AX31" t="s">
        <v>33</v>
      </c>
    </row>
    <row r="32" spans="1:50" x14ac:dyDescent="0.3">
      <c r="A32" t="s">
        <v>313</v>
      </c>
      <c r="B32" t="s">
        <v>793</v>
      </c>
      <c r="C32" t="s">
        <v>314</v>
      </c>
      <c r="D32" t="s">
        <v>28</v>
      </c>
      <c r="E32" t="s">
        <v>671</v>
      </c>
      <c r="F32" t="s">
        <v>671</v>
      </c>
      <c r="G32" t="s">
        <v>912</v>
      </c>
      <c r="H32" t="s">
        <v>722</v>
      </c>
      <c r="I32" t="s">
        <v>913</v>
      </c>
      <c r="J32" t="s">
        <v>914</v>
      </c>
      <c r="K32" t="s">
        <v>831</v>
      </c>
      <c r="L32" t="s">
        <v>733</v>
      </c>
      <c r="M32" t="s">
        <v>915</v>
      </c>
      <c r="N32" t="s">
        <v>779</v>
      </c>
      <c r="O32" t="s">
        <v>916</v>
      </c>
      <c r="P32" t="s">
        <v>697</v>
      </c>
      <c r="Q32" t="s">
        <v>917</v>
      </c>
      <c r="R32" t="s">
        <v>750</v>
      </c>
      <c r="S32" t="s">
        <v>769</v>
      </c>
      <c r="T32" t="s">
        <v>918</v>
      </c>
      <c r="U32" t="s">
        <v>735</v>
      </c>
      <c r="V32" t="s">
        <v>699</v>
      </c>
      <c r="W32" t="s">
        <v>897</v>
      </c>
      <c r="X32" t="s">
        <v>750</v>
      </c>
      <c r="Y32" t="s">
        <v>687</v>
      </c>
      <c r="Z32" t="s">
        <v>661</v>
      </c>
      <c r="AA32" t="s">
        <v>848</v>
      </c>
      <c r="AB32" t="s">
        <v>919</v>
      </c>
      <c r="AC32" t="s">
        <v>920</v>
      </c>
      <c r="AD32" t="s">
        <v>1393</v>
      </c>
      <c r="AE32" t="s">
        <v>1553</v>
      </c>
      <c r="AF32" t="s">
        <v>2825</v>
      </c>
      <c r="AG32" t="s">
        <v>968</v>
      </c>
      <c r="AH32" t="s">
        <v>701</v>
      </c>
      <c r="AI32" t="s">
        <v>979</v>
      </c>
      <c r="AJ32" t="s">
        <v>1199</v>
      </c>
      <c r="AK32" t="s">
        <v>1237</v>
      </c>
      <c r="AL32" t="s">
        <v>651</v>
      </c>
      <c r="AM32" t="s">
        <v>848</v>
      </c>
      <c r="AN32" t="s">
        <v>945</v>
      </c>
      <c r="AO32" t="s">
        <v>1167</v>
      </c>
      <c r="AP32" t="s">
        <v>756</v>
      </c>
      <c r="AQ32" t="s">
        <v>711</v>
      </c>
      <c r="AR32" t="s">
        <v>735</v>
      </c>
      <c r="AS32" t="s">
        <v>2509</v>
      </c>
      <c r="AT32" t="s">
        <v>838</v>
      </c>
      <c r="AU32" t="s">
        <v>666</v>
      </c>
      <c r="AV32" t="s">
        <v>784</v>
      </c>
      <c r="AW32" t="s">
        <v>756</v>
      </c>
      <c r="AX32" t="s">
        <v>33</v>
      </c>
    </row>
    <row r="33" spans="1:50" x14ac:dyDescent="0.3">
      <c r="A33" t="s">
        <v>301</v>
      </c>
      <c r="B33" t="s">
        <v>692</v>
      </c>
      <c r="C33" t="s">
        <v>716</v>
      </c>
      <c r="D33" t="s">
        <v>52</v>
      </c>
      <c r="E33" t="s">
        <v>1010</v>
      </c>
      <c r="F33" t="s">
        <v>1010</v>
      </c>
      <c r="G33" t="s">
        <v>1011</v>
      </c>
      <c r="H33" t="s">
        <v>844</v>
      </c>
      <c r="I33" t="s">
        <v>916</v>
      </c>
      <c r="J33" t="s">
        <v>800</v>
      </c>
      <c r="K33" t="s">
        <v>755</v>
      </c>
      <c r="L33" t="s">
        <v>897</v>
      </c>
      <c r="M33" t="s">
        <v>1012</v>
      </c>
      <c r="N33" t="s">
        <v>704</v>
      </c>
      <c r="O33" t="s">
        <v>701</v>
      </c>
      <c r="P33" t="s">
        <v>1013</v>
      </c>
      <c r="Q33" t="s">
        <v>1014</v>
      </c>
      <c r="R33" t="s">
        <v>755</v>
      </c>
      <c r="S33" t="s">
        <v>871</v>
      </c>
      <c r="T33" t="s">
        <v>1015</v>
      </c>
      <c r="U33" t="s">
        <v>803</v>
      </c>
      <c r="V33" t="s">
        <v>927</v>
      </c>
      <c r="W33" t="s">
        <v>881</v>
      </c>
      <c r="X33" t="s">
        <v>790</v>
      </c>
      <c r="Y33" t="s">
        <v>729</v>
      </c>
      <c r="Z33" t="s">
        <v>676</v>
      </c>
      <c r="AA33" t="s">
        <v>815</v>
      </c>
      <c r="AB33" t="s">
        <v>1016</v>
      </c>
      <c r="AC33" t="s">
        <v>1017</v>
      </c>
      <c r="AD33" t="s">
        <v>2319</v>
      </c>
      <c r="AE33" t="s">
        <v>1748</v>
      </c>
      <c r="AF33" t="s">
        <v>980</v>
      </c>
      <c r="AG33" t="s">
        <v>1174</v>
      </c>
      <c r="AH33" t="s">
        <v>661</v>
      </c>
      <c r="AI33" t="s">
        <v>1065</v>
      </c>
      <c r="AJ33" t="s">
        <v>682</v>
      </c>
      <c r="AK33" t="s">
        <v>2287</v>
      </c>
      <c r="AL33" t="s">
        <v>772</v>
      </c>
      <c r="AM33" t="s">
        <v>733</v>
      </c>
      <c r="AN33" t="s">
        <v>1409</v>
      </c>
      <c r="AO33" t="s">
        <v>1509</v>
      </c>
      <c r="AP33" t="s">
        <v>936</v>
      </c>
      <c r="AQ33" t="s">
        <v>929</v>
      </c>
      <c r="AR33" t="s">
        <v>746</v>
      </c>
      <c r="AS33" t="s">
        <v>2320</v>
      </c>
      <c r="AT33" t="s">
        <v>689</v>
      </c>
      <c r="AU33" t="s">
        <v>2317</v>
      </c>
      <c r="AV33" t="s">
        <v>768</v>
      </c>
      <c r="AW33" t="s">
        <v>710</v>
      </c>
      <c r="AX33" t="s">
        <v>33</v>
      </c>
    </row>
    <row r="34" spans="1:50" x14ac:dyDescent="0.3">
      <c r="A34" t="s">
        <v>60</v>
      </c>
      <c r="B34" t="s">
        <v>776</v>
      </c>
      <c r="C34" t="s">
        <v>61</v>
      </c>
      <c r="D34" t="s">
        <v>36</v>
      </c>
      <c r="E34" t="s">
        <v>693</v>
      </c>
      <c r="F34" t="s">
        <v>693</v>
      </c>
      <c r="G34" t="s">
        <v>922</v>
      </c>
      <c r="H34" t="s">
        <v>882</v>
      </c>
      <c r="I34" t="s">
        <v>923</v>
      </c>
      <c r="J34" t="s">
        <v>878</v>
      </c>
      <c r="K34" t="s">
        <v>814</v>
      </c>
      <c r="L34" t="s">
        <v>695</v>
      </c>
      <c r="M34" t="s">
        <v>924</v>
      </c>
      <c r="N34" t="s">
        <v>734</v>
      </c>
      <c r="O34" t="s">
        <v>884</v>
      </c>
      <c r="P34" t="s">
        <v>925</v>
      </c>
      <c r="Q34" t="s">
        <v>926</v>
      </c>
      <c r="R34" t="s">
        <v>927</v>
      </c>
      <c r="S34" t="s">
        <v>881</v>
      </c>
      <c r="T34" t="s">
        <v>928</v>
      </c>
      <c r="U34" t="s">
        <v>711</v>
      </c>
      <c r="V34" t="s">
        <v>871</v>
      </c>
      <c r="W34" t="s">
        <v>814</v>
      </c>
      <c r="X34" t="s">
        <v>771</v>
      </c>
      <c r="Y34" t="s">
        <v>772</v>
      </c>
      <c r="Z34" t="s">
        <v>733</v>
      </c>
      <c r="AA34" t="s">
        <v>706</v>
      </c>
      <c r="AB34" t="s">
        <v>929</v>
      </c>
      <c r="AC34" t="s">
        <v>930</v>
      </c>
      <c r="AD34" t="s">
        <v>1075</v>
      </c>
      <c r="AE34" t="s">
        <v>1400</v>
      </c>
      <c r="AF34" t="s">
        <v>1670</v>
      </c>
      <c r="AG34" t="s">
        <v>1575</v>
      </c>
      <c r="AH34" t="s">
        <v>756</v>
      </c>
      <c r="AI34" t="s">
        <v>1178</v>
      </c>
      <c r="AJ34" t="s">
        <v>730</v>
      </c>
      <c r="AK34" t="s">
        <v>1213</v>
      </c>
      <c r="AL34" t="s">
        <v>665</v>
      </c>
      <c r="AM34" t="s">
        <v>910</v>
      </c>
      <c r="AN34" t="s">
        <v>1004</v>
      </c>
      <c r="AO34" t="s">
        <v>1049</v>
      </c>
      <c r="AP34" t="s">
        <v>704</v>
      </c>
      <c r="AQ34" t="s">
        <v>919</v>
      </c>
      <c r="AR34" t="s">
        <v>658</v>
      </c>
      <c r="AS34" t="s">
        <v>2330</v>
      </c>
      <c r="AT34" t="s">
        <v>664</v>
      </c>
      <c r="AU34" t="s">
        <v>1274</v>
      </c>
      <c r="AV34" t="s">
        <v>751</v>
      </c>
      <c r="AW34" t="s">
        <v>847</v>
      </c>
      <c r="AX34" t="s">
        <v>33</v>
      </c>
    </row>
    <row r="35" spans="1:50" x14ac:dyDescent="0.3">
      <c r="A35" t="s">
        <v>53</v>
      </c>
      <c r="B35" t="s">
        <v>932</v>
      </c>
      <c r="C35" t="s">
        <v>38</v>
      </c>
      <c r="D35" t="s">
        <v>52</v>
      </c>
      <c r="E35" t="s">
        <v>693</v>
      </c>
      <c r="F35" t="s">
        <v>693</v>
      </c>
      <c r="G35" t="s">
        <v>933</v>
      </c>
      <c r="H35" t="s">
        <v>701</v>
      </c>
      <c r="I35" t="s">
        <v>780</v>
      </c>
      <c r="J35" t="s">
        <v>934</v>
      </c>
      <c r="K35" t="s">
        <v>651</v>
      </c>
      <c r="L35" t="s">
        <v>652</v>
      </c>
      <c r="M35" t="s">
        <v>880</v>
      </c>
      <c r="N35" t="s">
        <v>897</v>
      </c>
      <c r="O35" t="s">
        <v>935</v>
      </c>
      <c r="P35" t="s">
        <v>786</v>
      </c>
      <c r="Q35" t="s">
        <v>656</v>
      </c>
      <c r="R35" t="s">
        <v>936</v>
      </c>
      <c r="S35" t="s">
        <v>699</v>
      </c>
      <c r="T35" t="s">
        <v>728</v>
      </c>
      <c r="U35" t="s">
        <v>666</v>
      </c>
      <c r="V35" t="s">
        <v>884</v>
      </c>
      <c r="W35" t="s">
        <v>937</v>
      </c>
      <c r="X35" t="s">
        <v>731</v>
      </c>
      <c r="Y35" t="s">
        <v>666</v>
      </c>
      <c r="Z35" t="s">
        <v>711</v>
      </c>
      <c r="AA35" t="s">
        <v>936</v>
      </c>
      <c r="AB35" t="s">
        <v>929</v>
      </c>
      <c r="AC35" t="s">
        <v>938</v>
      </c>
      <c r="AD35" t="s">
        <v>1516</v>
      </c>
      <c r="AE35" t="s">
        <v>1211</v>
      </c>
      <c r="AF35" t="s">
        <v>1189</v>
      </c>
      <c r="AG35" t="s">
        <v>2233</v>
      </c>
      <c r="AH35" t="s">
        <v>879</v>
      </c>
      <c r="AI35" t="s">
        <v>1089</v>
      </c>
      <c r="AJ35" t="s">
        <v>1004</v>
      </c>
      <c r="AK35" t="s">
        <v>2363</v>
      </c>
      <c r="AL35" t="s">
        <v>929</v>
      </c>
      <c r="AM35" t="s">
        <v>1008</v>
      </c>
      <c r="AN35" t="s">
        <v>1119</v>
      </c>
      <c r="AO35" t="s">
        <v>1478</v>
      </c>
      <c r="AP35" t="s">
        <v>753</v>
      </c>
      <c r="AQ35" t="s">
        <v>815</v>
      </c>
      <c r="AR35" t="s">
        <v>732</v>
      </c>
      <c r="AS35" t="s">
        <v>2333</v>
      </c>
      <c r="AT35" t="s">
        <v>753</v>
      </c>
      <c r="AU35" t="s">
        <v>768</v>
      </c>
      <c r="AV35" t="s">
        <v>801</v>
      </c>
      <c r="AW35" t="s">
        <v>699</v>
      </c>
      <c r="AX35" t="s">
        <v>33</v>
      </c>
    </row>
    <row r="36" spans="1:50" x14ac:dyDescent="0.3">
      <c r="A36" t="s">
        <v>132</v>
      </c>
      <c r="B36" t="s">
        <v>645</v>
      </c>
      <c r="C36" t="s">
        <v>49</v>
      </c>
      <c r="D36" t="s">
        <v>52</v>
      </c>
      <c r="E36" t="s">
        <v>985</v>
      </c>
      <c r="F36" t="s">
        <v>985</v>
      </c>
      <c r="G36" t="s">
        <v>956</v>
      </c>
      <c r="H36" t="s">
        <v>828</v>
      </c>
      <c r="I36" t="s">
        <v>1199</v>
      </c>
      <c r="J36" t="s">
        <v>1021</v>
      </c>
      <c r="K36" t="s">
        <v>735</v>
      </c>
      <c r="L36" t="s">
        <v>664</v>
      </c>
      <c r="M36" t="s">
        <v>745</v>
      </c>
      <c r="N36" t="s">
        <v>814</v>
      </c>
      <c r="O36" t="s">
        <v>830</v>
      </c>
      <c r="P36" t="s">
        <v>1228</v>
      </c>
      <c r="Q36" t="s">
        <v>1229</v>
      </c>
      <c r="R36" t="s">
        <v>756</v>
      </c>
      <c r="S36" t="s">
        <v>735</v>
      </c>
      <c r="T36" t="s">
        <v>1230</v>
      </c>
      <c r="U36" t="s">
        <v>710</v>
      </c>
      <c r="V36" t="s">
        <v>704</v>
      </c>
      <c r="W36" t="s">
        <v>784</v>
      </c>
      <c r="X36" t="s">
        <v>651</v>
      </c>
      <c r="Y36" t="s">
        <v>711</v>
      </c>
      <c r="Z36" t="s">
        <v>773</v>
      </c>
      <c r="AA36" t="s">
        <v>929</v>
      </c>
      <c r="AB36" t="s">
        <v>698</v>
      </c>
      <c r="AC36" t="s">
        <v>979</v>
      </c>
      <c r="AD36" t="s">
        <v>1296</v>
      </c>
      <c r="AE36" t="s">
        <v>684</v>
      </c>
      <c r="AF36" t="s">
        <v>1345</v>
      </c>
      <c r="AG36" t="s">
        <v>2326</v>
      </c>
      <c r="AH36" t="s">
        <v>766</v>
      </c>
      <c r="AI36" t="s">
        <v>1296</v>
      </c>
      <c r="AJ36" t="s">
        <v>1233</v>
      </c>
      <c r="AK36" t="s">
        <v>770</v>
      </c>
      <c r="AL36" t="s">
        <v>661</v>
      </c>
      <c r="AM36" t="s">
        <v>910</v>
      </c>
      <c r="AN36" t="s">
        <v>844</v>
      </c>
      <c r="AO36" t="s">
        <v>1144</v>
      </c>
      <c r="AP36" t="s">
        <v>909</v>
      </c>
      <c r="AQ36" t="s">
        <v>710</v>
      </c>
      <c r="AR36" t="s">
        <v>664</v>
      </c>
      <c r="AS36" t="s">
        <v>2327</v>
      </c>
      <c r="AT36" t="s">
        <v>1016</v>
      </c>
      <c r="AU36" t="s">
        <v>2328</v>
      </c>
      <c r="AV36" t="s">
        <v>2285</v>
      </c>
      <c r="AW36" t="s">
        <v>687</v>
      </c>
      <c r="AX36" t="s">
        <v>33</v>
      </c>
    </row>
    <row r="37" spans="1:50" x14ac:dyDescent="0.3">
      <c r="A37" t="s">
        <v>65</v>
      </c>
      <c r="B37" t="s">
        <v>692</v>
      </c>
      <c r="C37" t="s">
        <v>45</v>
      </c>
      <c r="D37" t="s">
        <v>50</v>
      </c>
      <c r="E37" t="s">
        <v>759</v>
      </c>
      <c r="F37" t="s">
        <v>759</v>
      </c>
      <c r="G37" t="s">
        <v>806</v>
      </c>
      <c r="H37" t="s">
        <v>899</v>
      </c>
      <c r="I37" t="s">
        <v>913</v>
      </c>
      <c r="J37" t="s">
        <v>940</v>
      </c>
      <c r="K37" t="s">
        <v>698</v>
      </c>
      <c r="L37" t="s">
        <v>699</v>
      </c>
      <c r="M37" t="s">
        <v>941</v>
      </c>
      <c r="N37" t="s">
        <v>828</v>
      </c>
      <c r="O37" t="s">
        <v>942</v>
      </c>
      <c r="P37" t="s">
        <v>914</v>
      </c>
      <c r="Q37" t="s">
        <v>943</v>
      </c>
      <c r="R37" t="s">
        <v>699</v>
      </c>
      <c r="S37" t="s">
        <v>652</v>
      </c>
      <c r="T37" t="s">
        <v>944</v>
      </c>
      <c r="U37" t="s">
        <v>706</v>
      </c>
      <c r="V37" t="s">
        <v>807</v>
      </c>
      <c r="W37" t="s">
        <v>945</v>
      </c>
      <c r="X37" t="s">
        <v>688</v>
      </c>
      <c r="Y37" t="s">
        <v>666</v>
      </c>
      <c r="Z37" t="s">
        <v>768</v>
      </c>
      <c r="AA37" t="s">
        <v>919</v>
      </c>
      <c r="AB37" t="s">
        <v>721</v>
      </c>
      <c r="AC37" t="s">
        <v>938</v>
      </c>
      <c r="AD37" t="s">
        <v>1768</v>
      </c>
      <c r="AE37" t="s">
        <v>1093</v>
      </c>
      <c r="AF37" t="s">
        <v>1849</v>
      </c>
      <c r="AG37" t="s">
        <v>798</v>
      </c>
      <c r="AH37" t="s">
        <v>807</v>
      </c>
      <c r="AI37" t="s">
        <v>862</v>
      </c>
      <c r="AJ37" t="s">
        <v>796</v>
      </c>
      <c r="AK37" t="s">
        <v>1205</v>
      </c>
      <c r="AL37" t="s">
        <v>929</v>
      </c>
      <c r="AM37" t="s">
        <v>756</v>
      </c>
      <c r="AN37" t="s">
        <v>785</v>
      </c>
      <c r="AO37" t="s">
        <v>1325</v>
      </c>
      <c r="AP37" t="s">
        <v>751</v>
      </c>
      <c r="AQ37" t="s">
        <v>866</v>
      </c>
      <c r="AR37" t="s">
        <v>747</v>
      </c>
      <c r="AS37" t="s">
        <v>2346</v>
      </c>
      <c r="AT37" t="s">
        <v>721</v>
      </c>
      <c r="AU37" t="s">
        <v>831</v>
      </c>
      <c r="AV37" t="s">
        <v>734</v>
      </c>
      <c r="AW37" t="s">
        <v>721</v>
      </c>
      <c r="AX37" t="s">
        <v>33</v>
      </c>
    </row>
    <row r="38" spans="1:50" x14ac:dyDescent="0.3">
      <c r="A38" t="s">
        <v>73</v>
      </c>
      <c r="B38" t="s">
        <v>671</v>
      </c>
      <c r="C38" t="s">
        <v>47</v>
      </c>
      <c r="D38" t="s">
        <v>41</v>
      </c>
      <c r="E38" t="s">
        <v>646</v>
      </c>
      <c r="F38" t="s">
        <v>646</v>
      </c>
      <c r="G38" t="s">
        <v>1276</v>
      </c>
      <c r="H38" t="s">
        <v>801</v>
      </c>
      <c r="I38" t="s">
        <v>1004</v>
      </c>
      <c r="J38" t="s">
        <v>1277</v>
      </c>
      <c r="K38" t="s">
        <v>721</v>
      </c>
      <c r="L38" t="s">
        <v>741</v>
      </c>
      <c r="M38" t="s">
        <v>1278</v>
      </c>
      <c r="N38" t="s">
        <v>651</v>
      </c>
      <c r="O38" t="s">
        <v>721</v>
      </c>
      <c r="P38" t="s">
        <v>1279</v>
      </c>
      <c r="Q38" t="s">
        <v>1280</v>
      </c>
      <c r="R38" t="s">
        <v>710</v>
      </c>
      <c r="S38" t="s">
        <v>651</v>
      </c>
      <c r="T38" t="s">
        <v>789</v>
      </c>
      <c r="U38" t="s">
        <v>661</v>
      </c>
      <c r="V38" t="s">
        <v>734</v>
      </c>
      <c r="W38" t="s">
        <v>754</v>
      </c>
      <c r="X38" t="s">
        <v>847</v>
      </c>
      <c r="Y38" t="s">
        <v>661</v>
      </c>
      <c r="Z38" t="s">
        <v>772</v>
      </c>
      <c r="AA38" t="s">
        <v>665</v>
      </c>
      <c r="AB38" t="s">
        <v>710</v>
      </c>
      <c r="AC38" t="s">
        <v>1026</v>
      </c>
      <c r="AD38" t="s">
        <v>995</v>
      </c>
      <c r="AE38" t="s">
        <v>1456</v>
      </c>
      <c r="AF38" t="s">
        <v>1860</v>
      </c>
      <c r="AG38" t="s">
        <v>2330</v>
      </c>
      <c r="AH38" t="s">
        <v>815</v>
      </c>
      <c r="AI38" t="s">
        <v>1367</v>
      </c>
      <c r="AJ38" t="s">
        <v>897</v>
      </c>
      <c r="AK38" t="s">
        <v>1144</v>
      </c>
      <c r="AL38" t="s">
        <v>929</v>
      </c>
      <c r="AM38" t="s">
        <v>706</v>
      </c>
      <c r="AN38" t="s">
        <v>648</v>
      </c>
      <c r="AO38" t="s">
        <v>837</v>
      </c>
      <c r="AP38" t="s">
        <v>746</v>
      </c>
      <c r="AQ38" t="s">
        <v>879</v>
      </c>
      <c r="AR38" t="s">
        <v>894</v>
      </c>
      <c r="AS38" t="s">
        <v>1990</v>
      </c>
      <c r="AT38" t="s">
        <v>919</v>
      </c>
      <c r="AU38" t="s">
        <v>729</v>
      </c>
      <c r="AV38" t="s">
        <v>721</v>
      </c>
      <c r="AW38" t="s">
        <v>734</v>
      </c>
      <c r="AX38" t="s">
        <v>33</v>
      </c>
    </row>
    <row r="39" spans="1:50" x14ac:dyDescent="0.3">
      <c r="A39" t="s">
        <v>373</v>
      </c>
      <c r="B39" t="s">
        <v>946</v>
      </c>
      <c r="C39" t="s">
        <v>321</v>
      </c>
      <c r="D39" t="s">
        <v>50</v>
      </c>
      <c r="E39" t="s">
        <v>835</v>
      </c>
      <c r="F39" t="s">
        <v>835</v>
      </c>
      <c r="G39" t="s">
        <v>947</v>
      </c>
      <c r="H39" t="s">
        <v>899</v>
      </c>
      <c r="I39" t="s">
        <v>948</v>
      </c>
      <c r="J39" t="s">
        <v>949</v>
      </c>
      <c r="K39" t="s">
        <v>688</v>
      </c>
      <c r="L39" t="s">
        <v>659</v>
      </c>
      <c r="M39" t="s">
        <v>950</v>
      </c>
      <c r="N39" t="s">
        <v>788</v>
      </c>
      <c r="O39" t="s">
        <v>707</v>
      </c>
      <c r="P39" t="s">
        <v>951</v>
      </c>
      <c r="Q39" t="s">
        <v>764</v>
      </c>
      <c r="R39" t="s">
        <v>879</v>
      </c>
      <c r="S39" t="s">
        <v>662</v>
      </c>
      <c r="T39" t="s">
        <v>952</v>
      </c>
      <c r="U39" t="s">
        <v>710</v>
      </c>
      <c r="V39" t="s">
        <v>654</v>
      </c>
      <c r="W39" t="s">
        <v>953</v>
      </c>
      <c r="X39" t="s">
        <v>936</v>
      </c>
      <c r="Y39" t="s">
        <v>772</v>
      </c>
      <c r="Z39" t="s">
        <v>866</v>
      </c>
      <c r="AA39" t="s">
        <v>755</v>
      </c>
      <c r="AB39" t="s">
        <v>689</v>
      </c>
      <c r="AC39" t="s">
        <v>954</v>
      </c>
      <c r="AD39" t="s">
        <v>964</v>
      </c>
      <c r="AE39" t="s">
        <v>1242</v>
      </c>
      <c r="AF39" t="s">
        <v>1259</v>
      </c>
      <c r="AG39" t="s">
        <v>2358</v>
      </c>
      <c r="AH39" t="s">
        <v>652</v>
      </c>
      <c r="AI39" t="s">
        <v>1049</v>
      </c>
      <c r="AJ39" t="s">
        <v>1032</v>
      </c>
      <c r="AK39" t="s">
        <v>2287</v>
      </c>
      <c r="AL39" t="s">
        <v>1016</v>
      </c>
      <c r="AM39" t="s">
        <v>982</v>
      </c>
      <c r="AN39" t="s">
        <v>1042</v>
      </c>
      <c r="AO39" t="s">
        <v>690</v>
      </c>
      <c r="AP39" t="s">
        <v>666</v>
      </c>
      <c r="AQ39" t="s">
        <v>815</v>
      </c>
      <c r="AR39" t="s">
        <v>866</v>
      </c>
      <c r="AS39" t="s">
        <v>2327</v>
      </c>
      <c r="AT39" t="s">
        <v>734</v>
      </c>
      <c r="AU39" t="s">
        <v>706</v>
      </c>
      <c r="AV39" t="s">
        <v>682</v>
      </c>
      <c r="AW39" t="s">
        <v>712</v>
      </c>
      <c r="AX39" t="s">
        <v>33</v>
      </c>
    </row>
    <row r="40" spans="1:50" x14ac:dyDescent="0.3">
      <c r="A40" t="s">
        <v>419</v>
      </c>
      <c r="B40" t="s">
        <v>946</v>
      </c>
      <c r="C40" t="s">
        <v>307</v>
      </c>
      <c r="D40" t="s">
        <v>41</v>
      </c>
      <c r="E40" t="s">
        <v>646</v>
      </c>
      <c r="F40" t="s">
        <v>646</v>
      </c>
      <c r="G40" t="s">
        <v>1371</v>
      </c>
      <c r="H40" t="s">
        <v>771</v>
      </c>
      <c r="I40" t="s">
        <v>785</v>
      </c>
      <c r="J40" t="s">
        <v>1294</v>
      </c>
      <c r="K40" t="s">
        <v>772</v>
      </c>
      <c r="L40" t="s">
        <v>688</v>
      </c>
      <c r="M40" t="s">
        <v>967</v>
      </c>
      <c r="N40" t="s">
        <v>753</v>
      </c>
      <c r="O40" t="s">
        <v>741</v>
      </c>
      <c r="P40" t="s">
        <v>1372</v>
      </c>
      <c r="Q40" t="s">
        <v>726</v>
      </c>
      <c r="R40" t="s">
        <v>772</v>
      </c>
      <c r="S40" t="s">
        <v>710</v>
      </c>
      <c r="T40" t="s">
        <v>1279</v>
      </c>
      <c r="U40" t="s">
        <v>1016</v>
      </c>
      <c r="V40" t="s">
        <v>881</v>
      </c>
      <c r="W40" t="s">
        <v>838</v>
      </c>
      <c r="X40" t="s">
        <v>814</v>
      </c>
      <c r="Y40" t="s">
        <v>848</v>
      </c>
      <c r="Z40" t="s">
        <v>768</v>
      </c>
      <c r="AA40" t="s">
        <v>698</v>
      </c>
      <c r="AB40" t="s">
        <v>689</v>
      </c>
      <c r="AC40" t="s">
        <v>1373</v>
      </c>
      <c r="AD40" t="s">
        <v>1309</v>
      </c>
      <c r="AE40" t="s">
        <v>1372</v>
      </c>
      <c r="AF40" t="s">
        <v>2332</v>
      </c>
      <c r="AG40" t="s">
        <v>2333</v>
      </c>
      <c r="AH40" t="s">
        <v>746</v>
      </c>
      <c r="AI40" t="s">
        <v>1140</v>
      </c>
      <c r="AJ40" t="s">
        <v>722</v>
      </c>
      <c r="AK40" t="s">
        <v>986</v>
      </c>
      <c r="AL40" t="s">
        <v>790</v>
      </c>
      <c r="AM40" t="s">
        <v>698</v>
      </c>
      <c r="AN40" t="s">
        <v>1199</v>
      </c>
      <c r="AO40" t="s">
        <v>979</v>
      </c>
      <c r="AP40" t="s">
        <v>910</v>
      </c>
      <c r="AQ40" t="s">
        <v>936</v>
      </c>
      <c r="AR40" t="s">
        <v>663</v>
      </c>
      <c r="AS40" t="s">
        <v>2334</v>
      </c>
      <c r="AT40" t="s">
        <v>2335</v>
      </c>
      <c r="AU40" t="s">
        <v>782</v>
      </c>
      <c r="AV40" t="s">
        <v>1008</v>
      </c>
      <c r="AW40" t="s">
        <v>689</v>
      </c>
      <c r="AX40" t="s">
        <v>33</v>
      </c>
    </row>
    <row r="41" spans="1:50" x14ac:dyDescent="0.3">
      <c r="A41" t="s">
        <v>51</v>
      </c>
      <c r="B41" t="s">
        <v>738</v>
      </c>
      <c r="C41" t="s">
        <v>43</v>
      </c>
      <c r="D41" t="s">
        <v>52</v>
      </c>
      <c r="E41" t="s">
        <v>955</v>
      </c>
      <c r="F41" t="s">
        <v>955</v>
      </c>
      <c r="G41" t="s">
        <v>956</v>
      </c>
      <c r="H41" t="s">
        <v>820</v>
      </c>
      <c r="I41" t="s">
        <v>957</v>
      </c>
      <c r="J41" t="s">
        <v>958</v>
      </c>
      <c r="K41" t="s">
        <v>665</v>
      </c>
      <c r="L41" t="s">
        <v>838</v>
      </c>
      <c r="M41" t="s">
        <v>959</v>
      </c>
      <c r="N41" t="s">
        <v>897</v>
      </c>
      <c r="O41" t="s">
        <v>960</v>
      </c>
      <c r="P41" t="s">
        <v>961</v>
      </c>
      <c r="Q41" t="s">
        <v>962</v>
      </c>
      <c r="R41" t="s">
        <v>754</v>
      </c>
      <c r="S41" t="s">
        <v>704</v>
      </c>
      <c r="T41" t="s">
        <v>963</v>
      </c>
      <c r="U41" t="s">
        <v>661</v>
      </c>
      <c r="V41" t="s">
        <v>847</v>
      </c>
      <c r="W41" t="s">
        <v>652</v>
      </c>
      <c r="X41" t="s">
        <v>699</v>
      </c>
      <c r="Y41" t="s">
        <v>910</v>
      </c>
      <c r="Z41" t="s">
        <v>733</v>
      </c>
      <c r="AA41" t="s">
        <v>689</v>
      </c>
      <c r="AB41" t="s">
        <v>735</v>
      </c>
      <c r="AC41" t="s">
        <v>964</v>
      </c>
      <c r="AD41" t="s">
        <v>2272</v>
      </c>
      <c r="AE41" t="s">
        <v>1506</v>
      </c>
      <c r="AF41" t="s">
        <v>2485</v>
      </c>
      <c r="AG41" t="s">
        <v>2486</v>
      </c>
      <c r="AH41" t="s">
        <v>848</v>
      </c>
      <c r="AI41" t="s">
        <v>877</v>
      </c>
      <c r="AJ41" t="s">
        <v>685</v>
      </c>
      <c r="AK41" t="s">
        <v>791</v>
      </c>
      <c r="AL41" t="s">
        <v>756</v>
      </c>
      <c r="AM41" t="s">
        <v>666</v>
      </c>
      <c r="AN41" t="s">
        <v>722</v>
      </c>
      <c r="AO41" t="s">
        <v>1288</v>
      </c>
      <c r="AP41" t="s">
        <v>782</v>
      </c>
      <c r="AQ41" t="s">
        <v>688</v>
      </c>
      <c r="AR41" t="s">
        <v>801</v>
      </c>
      <c r="AS41" t="s">
        <v>2487</v>
      </c>
      <c r="AT41" t="s">
        <v>782</v>
      </c>
      <c r="AU41" t="s">
        <v>773</v>
      </c>
      <c r="AV41" t="s">
        <v>688</v>
      </c>
      <c r="AW41" t="s">
        <v>782</v>
      </c>
      <c r="AX41" t="s">
        <v>33</v>
      </c>
    </row>
    <row r="42" spans="1:50" x14ac:dyDescent="0.3">
      <c r="A42" t="s">
        <v>88</v>
      </c>
      <c r="B42" t="s">
        <v>645</v>
      </c>
      <c r="C42" t="s">
        <v>38</v>
      </c>
      <c r="D42" t="s">
        <v>41</v>
      </c>
      <c r="E42" t="s">
        <v>1125</v>
      </c>
      <c r="F42" t="s">
        <v>1125</v>
      </c>
      <c r="G42" t="s">
        <v>933</v>
      </c>
      <c r="H42" t="s">
        <v>682</v>
      </c>
      <c r="I42" t="s">
        <v>1140</v>
      </c>
      <c r="J42" t="s">
        <v>1141</v>
      </c>
      <c r="K42" t="s">
        <v>919</v>
      </c>
      <c r="L42" t="s">
        <v>830</v>
      </c>
      <c r="M42" t="s">
        <v>1142</v>
      </c>
      <c r="N42" t="s">
        <v>866</v>
      </c>
      <c r="O42" t="s">
        <v>828</v>
      </c>
      <c r="P42" t="s">
        <v>749</v>
      </c>
      <c r="Q42" t="s">
        <v>1087</v>
      </c>
      <c r="R42" t="s">
        <v>814</v>
      </c>
      <c r="S42" t="s">
        <v>663</v>
      </c>
      <c r="T42" t="s">
        <v>1143</v>
      </c>
      <c r="U42" t="s">
        <v>729</v>
      </c>
      <c r="V42" t="s">
        <v>936</v>
      </c>
      <c r="W42" t="s">
        <v>754</v>
      </c>
      <c r="X42" t="s">
        <v>788</v>
      </c>
      <c r="Y42" t="s">
        <v>772</v>
      </c>
      <c r="Z42" t="s">
        <v>803</v>
      </c>
      <c r="AA42" t="s">
        <v>667</v>
      </c>
      <c r="AB42" t="s">
        <v>651</v>
      </c>
      <c r="AC42" t="s">
        <v>1144</v>
      </c>
      <c r="AD42" t="s">
        <v>780</v>
      </c>
      <c r="AE42" t="s">
        <v>1434</v>
      </c>
      <c r="AF42" t="s">
        <v>974</v>
      </c>
      <c r="AG42" t="s">
        <v>1520</v>
      </c>
      <c r="AH42" t="s">
        <v>815</v>
      </c>
      <c r="AI42" t="s">
        <v>1367</v>
      </c>
      <c r="AJ42" t="s">
        <v>830</v>
      </c>
      <c r="AK42" t="s">
        <v>886</v>
      </c>
      <c r="AL42" t="s">
        <v>1016</v>
      </c>
      <c r="AM42" t="s">
        <v>729</v>
      </c>
      <c r="AN42" t="s">
        <v>1435</v>
      </c>
      <c r="AO42" t="s">
        <v>1589</v>
      </c>
      <c r="AP42" t="s">
        <v>801</v>
      </c>
      <c r="AQ42" t="s">
        <v>651</v>
      </c>
      <c r="AR42" t="s">
        <v>811</v>
      </c>
      <c r="AS42" t="s">
        <v>2302</v>
      </c>
      <c r="AT42" t="s">
        <v>667</v>
      </c>
      <c r="AU42" t="s">
        <v>2267</v>
      </c>
      <c r="AV42" t="s">
        <v>756</v>
      </c>
      <c r="AW42" t="s">
        <v>782</v>
      </c>
      <c r="AX42" t="s">
        <v>33</v>
      </c>
    </row>
    <row r="43" spans="1:50" x14ac:dyDescent="0.3">
      <c r="A43" t="s">
        <v>39</v>
      </c>
      <c r="B43" t="s">
        <v>818</v>
      </c>
      <c r="C43" t="s">
        <v>40</v>
      </c>
      <c r="D43" t="s">
        <v>41</v>
      </c>
      <c r="E43" t="s">
        <v>971</v>
      </c>
      <c r="F43" t="s">
        <v>971</v>
      </c>
      <c r="G43" t="s">
        <v>972</v>
      </c>
      <c r="H43" t="s">
        <v>731</v>
      </c>
      <c r="I43" t="s">
        <v>948</v>
      </c>
      <c r="J43" t="s">
        <v>973</v>
      </c>
      <c r="K43" t="s">
        <v>712</v>
      </c>
      <c r="L43" t="s">
        <v>899</v>
      </c>
      <c r="M43" t="s">
        <v>723</v>
      </c>
      <c r="N43" t="s">
        <v>663</v>
      </c>
      <c r="O43" t="s">
        <v>685</v>
      </c>
      <c r="P43" t="s">
        <v>974</v>
      </c>
      <c r="Q43" t="s">
        <v>975</v>
      </c>
      <c r="R43" t="s">
        <v>790</v>
      </c>
      <c r="S43" t="s">
        <v>746</v>
      </c>
      <c r="T43" t="s">
        <v>976</v>
      </c>
      <c r="U43" t="s">
        <v>729</v>
      </c>
      <c r="V43" t="s">
        <v>936</v>
      </c>
      <c r="W43" t="s">
        <v>754</v>
      </c>
      <c r="X43" t="s">
        <v>663</v>
      </c>
      <c r="Y43" t="s">
        <v>910</v>
      </c>
      <c r="Z43" t="s">
        <v>676</v>
      </c>
      <c r="AA43" t="s">
        <v>651</v>
      </c>
      <c r="AB43" t="s">
        <v>698</v>
      </c>
      <c r="AC43" t="s">
        <v>977</v>
      </c>
      <c r="AD43" t="s">
        <v>2273</v>
      </c>
      <c r="AE43" t="s">
        <v>1382</v>
      </c>
      <c r="AF43" t="s">
        <v>1224</v>
      </c>
      <c r="AG43" t="s">
        <v>1853</v>
      </c>
      <c r="AH43" t="s">
        <v>815</v>
      </c>
      <c r="AI43" t="s">
        <v>935</v>
      </c>
      <c r="AJ43" t="s">
        <v>937</v>
      </c>
      <c r="AK43" t="s">
        <v>992</v>
      </c>
      <c r="AL43" t="s">
        <v>698</v>
      </c>
      <c r="AM43" t="s">
        <v>768</v>
      </c>
      <c r="AN43" t="s">
        <v>654</v>
      </c>
      <c r="AO43" t="s">
        <v>2408</v>
      </c>
      <c r="AP43" t="s">
        <v>847</v>
      </c>
      <c r="AQ43" t="s">
        <v>815</v>
      </c>
      <c r="AR43" t="s">
        <v>811</v>
      </c>
      <c r="AS43" t="s">
        <v>2409</v>
      </c>
      <c r="AT43" t="s">
        <v>866</v>
      </c>
      <c r="AU43" t="s">
        <v>2410</v>
      </c>
      <c r="AV43" t="s">
        <v>936</v>
      </c>
      <c r="AW43" t="s">
        <v>755</v>
      </c>
      <c r="AX43" t="s">
        <v>33</v>
      </c>
    </row>
    <row r="44" spans="1:50" x14ac:dyDescent="0.3">
      <c r="A44" t="s">
        <v>540</v>
      </c>
      <c r="B44" t="s">
        <v>793</v>
      </c>
      <c r="C44" t="s">
        <v>323</v>
      </c>
      <c r="D44" t="s">
        <v>28</v>
      </c>
      <c r="E44" t="s">
        <v>1145</v>
      </c>
      <c r="F44" t="s">
        <v>1145</v>
      </c>
      <c r="G44" t="s">
        <v>669</v>
      </c>
      <c r="H44" t="s">
        <v>790</v>
      </c>
      <c r="I44" t="s">
        <v>654</v>
      </c>
      <c r="J44" t="s">
        <v>1304</v>
      </c>
      <c r="K44" t="s">
        <v>665</v>
      </c>
      <c r="L44" t="s">
        <v>909</v>
      </c>
      <c r="M44" t="s">
        <v>653</v>
      </c>
      <c r="N44" t="s">
        <v>735</v>
      </c>
      <c r="O44" t="s">
        <v>909</v>
      </c>
      <c r="P44" t="s">
        <v>856</v>
      </c>
      <c r="Q44" t="s">
        <v>1266</v>
      </c>
      <c r="R44" t="s">
        <v>687</v>
      </c>
      <c r="S44" t="s">
        <v>1016</v>
      </c>
      <c r="T44" t="s">
        <v>1343</v>
      </c>
      <c r="U44" t="s">
        <v>668</v>
      </c>
      <c r="V44" t="s">
        <v>734</v>
      </c>
      <c r="W44" t="s">
        <v>788</v>
      </c>
      <c r="X44" t="s">
        <v>668</v>
      </c>
      <c r="Y44" t="s">
        <v>1008</v>
      </c>
      <c r="Z44" t="s">
        <v>711</v>
      </c>
      <c r="AA44" t="s">
        <v>929</v>
      </c>
      <c r="AB44" t="s">
        <v>706</v>
      </c>
      <c r="AC44" t="s">
        <v>648</v>
      </c>
      <c r="AD44" t="s">
        <v>935</v>
      </c>
      <c r="AE44" t="s">
        <v>926</v>
      </c>
      <c r="AF44" t="s">
        <v>1679</v>
      </c>
      <c r="AG44" t="s">
        <v>1524</v>
      </c>
      <c r="AH44" t="s">
        <v>897</v>
      </c>
      <c r="AI44" t="s">
        <v>785</v>
      </c>
      <c r="AJ44" t="s">
        <v>722</v>
      </c>
      <c r="AK44" t="s">
        <v>722</v>
      </c>
      <c r="AL44" t="s">
        <v>668</v>
      </c>
      <c r="AM44" t="s">
        <v>710</v>
      </c>
      <c r="AN44" t="s">
        <v>825</v>
      </c>
      <c r="AO44" t="s">
        <v>1241</v>
      </c>
      <c r="AP44" t="s">
        <v>735</v>
      </c>
      <c r="AQ44" t="s">
        <v>782</v>
      </c>
      <c r="AR44" t="s">
        <v>704</v>
      </c>
      <c r="AS44" t="s">
        <v>2340</v>
      </c>
      <c r="AT44" t="s">
        <v>2266</v>
      </c>
      <c r="AU44" t="s">
        <v>729</v>
      </c>
      <c r="AV44" t="s">
        <v>2285</v>
      </c>
      <c r="AW44" t="s">
        <v>687</v>
      </c>
      <c r="AX44" t="s">
        <v>33</v>
      </c>
    </row>
    <row r="45" spans="1:50" x14ac:dyDescent="0.3">
      <c r="A45" t="s">
        <v>449</v>
      </c>
      <c r="B45" t="s">
        <v>738</v>
      </c>
      <c r="C45" t="s">
        <v>312</v>
      </c>
      <c r="D45" t="s">
        <v>41</v>
      </c>
      <c r="E45" t="s">
        <v>715</v>
      </c>
      <c r="F45" t="s">
        <v>738</v>
      </c>
      <c r="G45" t="s">
        <v>978</v>
      </c>
      <c r="H45" t="s">
        <v>769</v>
      </c>
      <c r="I45" t="s">
        <v>979</v>
      </c>
      <c r="J45" t="s">
        <v>980</v>
      </c>
      <c r="K45" t="s">
        <v>919</v>
      </c>
      <c r="L45" t="s">
        <v>937</v>
      </c>
      <c r="M45" t="s">
        <v>981</v>
      </c>
      <c r="N45" t="s">
        <v>704</v>
      </c>
      <c r="O45" t="s">
        <v>982</v>
      </c>
      <c r="P45" t="s">
        <v>983</v>
      </c>
      <c r="Q45" t="s">
        <v>934</v>
      </c>
      <c r="R45" t="s">
        <v>750</v>
      </c>
      <c r="S45" t="s">
        <v>771</v>
      </c>
      <c r="T45" t="s">
        <v>984</v>
      </c>
      <c r="U45" t="s">
        <v>711</v>
      </c>
      <c r="V45" t="s">
        <v>919</v>
      </c>
      <c r="W45" t="s">
        <v>712</v>
      </c>
      <c r="X45" t="s">
        <v>866</v>
      </c>
      <c r="Y45" t="s">
        <v>711</v>
      </c>
      <c r="Z45" t="s">
        <v>831</v>
      </c>
      <c r="AA45" t="s">
        <v>735</v>
      </c>
      <c r="AB45" t="s">
        <v>710</v>
      </c>
      <c r="AC45" t="s">
        <v>977</v>
      </c>
      <c r="AD45" t="s">
        <v>923</v>
      </c>
      <c r="AE45" t="s">
        <v>1382</v>
      </c>
      <c r="AF45" t="s">
        <v>783</v>
      </c>
      <c r="AG45" t="s">
        <v>1351</v>
      </c>
      <c r="AH45" t="s">
        <v>651</v>
      </c>
      <c r="AI45" t="s">
        <v>982</v>
      </c>
      <c r="AJ45" t="s">
        <v>771</v>
      </c>
      <c r="AK45" t="s">
        <v>1495</v>
      </c>
      <c r="AL45" t="s">
        <v>666</v>
      </c>
      <c r="AM45" t="s">
        <v>803</v>
      </c>
      <c r="AN45" t="s">
        <v>683</v>
      </c>
      <c r="AO45" t="s">
        <v>1055</v>
      </c>
      <c r="AP45" t="s">
        <v>729</v>
      </c>
      <c r="AQ45" t="s">
        <v>733</v>
      </c>
      <c r="AR45" t="s">
        <v>687</v>
      </c>
      <c r="AS45" t="s">
        <v>2531</v>
      </c>
      <c r="AT45" t="s">
        <v>815</v>
      </c>
      <c r="AU45" t="s">
        <v>2477</v>
      </c>
      <c r="AV45" t="s">
        <v>803</v>
      </c>
      <c r="AW45" t="s">
        <v>773</v>
      </c>
      <c r="AX45" t="s">
        <v>33</v>
      </c>
    </row>
    <row r="46" spans="1:50" x14ac:dyDescent="0.3">
      <c r="A46" t="s">
        <v>68</v>
      </c>
      <c r="B46" t="s">
        <v>671</v>
      </c>
      <c r="C46" t="s">
        <v>69</v>
      </c>
      <c r="D46" t="s">
        <v>28</v>
      </c>
      <c r="E46" t="s">
        <v>1145</v>
      </c>
      <c r="F46" t="s">
        <v>1145</v>
      </c>
      <c r="G46" t="s">
        <v>669</v>
      </c>
      <c r="H46" t="s">
        <v>658</v>
      </c>
      <c r="I46" t="s">
        <v>1146</v>
      </c>
      <c r="J46" t="s">
        <v>650</v>
      </c>
      <c r="K46" t="s">
        <v>1016</v>
      </c>
      <c r="L46" t="s">
        <v>790</v>
      </c>
      <c r="M46" t="s">
        <v>1147</v>
      </c>
      <c r="N46" t="s">
        <v>727</v>
      </c>
      <c r="O46" t="s">
        <v>953</v>
      </c>
      <c r="P46" t="s">
        <v>1148</v>
      </c>
      <c r="Q46" t="s">
        <v>926</v>
      </c>
      <c r="R46" t="s">
        <v>706</v>
      </c>
      <c r="S46" t="s">
        <v>871</v>
      </c>
      <c r="T46" t="s">
        <v>1149</v>
      </c>
      <c r="U46" t="s">
        <v>665</v>
      </c>
      <c r="V46" t="s">
        <v>704</v>
      </c>
      <c r="W46" t="s">
        <v>828</v>
      </c>
      <c r="X46" t="s">
        <v>879</v>
      </c>
      <c r="Y46" t="s">
        <v>661</v>
      </c>
      <c r="Z46" t="s">
        <v>773</v>
      </c>
      <c r="AA46" t="s">
        <v>929</v>
      </c>
      <c r="AB46" t="s">
        <v>667</v>
      </c>
      <c r="AC46" t="s">
        <v>1144</v>
      </c>
      <c r="AD46" t="s">
        <v>1165</v>
      </c>
      <c r="AE46" t="s">
        <v>1228</v>
      </c>
      <c r="AF46" t="s">
        <v>1853</v>
      </c>
      <c r="AG46" t="s">
        <v>2233</v>
      </c>
      <c r="AH46" t="s">
        <v>838</v>
      </c>
      <c r="AI46" t="s">
        <v>1243</v>
      </c>
      <c r="AJ46" t="s">
        <v>673</v>
      </c>
      <c r="AK46" t="s">
        <v>1115</v>
      </c>
      <c r="AL46" t="s">
        <v>910</v>
      </c>
      <c r="AM46" t="s">
        <v>1008</v>
      </c>
      <c r="AN46" t="s">
        <v>811</v>
      </c>
      <c r="AO46" t="s">
        <v>964</v>
      </c>
      <c r="AP46" t="s">
        <v>663</v>
      </c>
      <c r="AQ46" t="s">
        <v>735</v>
      </c>
      <c r="AR46" t="s">
        <v>846</v>
      </c>
      <c r="AS46" t="s">
        <v>2341</v>
      </c>
      <c r="AT46" t="s">
        <v>668</v>
      </c>
      <c r="AU46" t="s">
        <v>2267</v>
      </c>
      <c r="AV46" t="s">
        <v>665</v>
      </c>
      <c r="AW46" t="s">
        <v>667</v>
      </c>
      <c r="AX46" t="s">
        <v>33</v>
      </c>
    </row>
    <row r="47" spans="1:50" x14ac:dyDescent="0.3">
      <c r="A47" t="s">
        <v>170</v>
      </c>
      <c r="B47" t="s">
        <v>776</v>
      </c>
      <c r="C47" t="s">
        <v>32</v>
      </c>
      <c r="D47" t="s">
        <v>50</v>
      </c>
      <c r="E47" t="s">
        <v>1268</v>
      </c>
      <c r="F47" t="s">
        <v>1268</v>
      </c>
      <c r="G47" t="s">
        <v>1387</v>
      </c>
      <c r="H47" t="s">
        <v>753</v>
      </c>
      <c r="I47" t="s">
        <v>685</v>
      </c>
      <c r="J47" t="s">
        <v>842</v>
      </c>
      <c r="K47" t="s">
        <v>665</v>
      </c>
      <c r="L47" t="s">
        <v>699</v>
      </c>
      <c r="M47" t="s">
        <v>1097</v>
      </c>
      <c r="N47" t="s">
        <v>755</v>
      </c>
      <c r="O47" t="s">
        <v>663</v>
      </c>
      <c r="P47" t="s">
        <v>1425</v>
      </c>
      <c r="Q47" t="s">
        <v>1228</v>
      </c>
      <c r="R47" t="s">
        <v>929</v>
      </c>
      <c r="S47" t="s">
        <v>665</v>
      </c>
      <c r="T47" t="s">
        <v>1426</v>
      </c>
      <c r="U47" t="s">
        <v>929</v>
      </c>
      <c r="V47" t="s">
        <v>734</v>
      </c>
      <c r="W47" t="s">
        <v>663</v>
      </c>
      <c r="X47" t="s">
        <v>710</v>
      </c>
      <c r="Y47" t="s">
        <v>711</v>
      </c>
      <c r="Z47" t="s">
        <v>756</v>
      </c>
      <c r="AA47" t="s">
        <v>772</v>
      </c>
      <c r="AB47" t="s">
        <v>651</v>
      </c>
      <c r="AC47" t="s">
        <v>1330</v>
      </c>
      <c r="AD47" t="s">
        <v>702</v>
      </c>
      <c r="AE47" t="s">
        <v>1694</v>
      </c>
      <c r="AF47" t="s">
        <v>1106</v>
      </c>
      <c r="AG47" t="s">
        <v>2343</v>
      </c>
      <c r="AH47" t="s">
        <v>663</v>
      </c>
      <c r="AI47" t="s">
        <v>673</v>
      </c>
      <c r="AJ47" t="s">
        <v>863</v>
      </c>
      <c r="AK47" t="s">
        <v>937</v>
      </c>
      <c r="AL47" t="s">
        <v>661</v>
      </c>
      <c r="AM47" t="s">
        <v>1053</v>
      </c>
      <c r="AN47" t="s">
        <v>741</v>
      </c>
      <c r="AO47" t="s">
        <v>1056</v>
      </c>
      <c r="AP47" t="s">
        <v>734</v>
      </c>
      <c r="AQ47" t="s">
        <v>706</v>
      </c>
      <c r="AR47" t="s">
        <v>1151</v>
      </c>
      <c r="AS47" t="s">
        <v>2344</v>
      </c>
      <c r="AT47" t="s">
        <v>733</v>
      </c>
      <c r="AU47" t="s">
        <v>733</v>
      </c>
      <c r="AV47" t="s">
        <v>729</v>
      </c>
      <c r="AW47" t="s">
        <v>710</v>
      </c>
      <c r="AX47" t="s">
        <v>33</v>
      </c>
    </row>
    <row r="48" spans="1:50" x14ac:dyDescent="0.3">
      <c r="A48" t="s">
        <v>293</v>
      </c>
      <c r="B48" t="s">
        <v>671</v>
      </c>
      <c r="C48" t="s">
        <v>294</v>
      </c>
      <c r="D48" t="s">
        <v>50</v>
      </c>
      <c r="E48" t="s">
        <v>931</v>
      </c>
      <c r="F48" t="s">
        <v>931</v>
      </c>
      <c r="G48" t="s">
        <v>994</v>
      </c>
      <c r="H48" t="s">
        <v>730</v>
      </c>
      <c r="I48" t="s">
        <v>995</v>
      </c>
      <c r="J48" t="s">
        <v>996</v>
      </c>
      <c r="K48" t="s">
        <v>687</v>
      </c>
      <c r="L48" t="s">
        <v>662</v>
      </c>
      <c r="M48" t="s">
        <v>997</v>
      </c>
      <c r="N48" t="s">
        <v>727</v>
      </c>
      <c r="O48" t="s">
        <v>935</v>
      </c>
      <c r="P48" t="s">
        <v>998</v>
      </c>
      <c r="Q48" t="s">
        <v>999</v>
      </c>
      <c r="R48" t="s">
        <v>937</v>
      </c>
      <c r="S48" t="s">
        <v>899</v>
      </c>
      <c r="T48" t="s">
        <v>1000</v>
      </c>
      <c r="U48" t="s">
        <v>756</v>
      </c>
      <c r="V48" t="s">
        <v>751</v>
      </c>
      <c r="W48" t="s">
        <v>731</v>
      </c>
      <c r="X48" t="s">
        <v>754</v>
      </c>
      <c r="Y48" t="s">
        <v>768</v>
      </c>
      <c r="Z48" t="s">
        <v>661</v>
      </c>
      <c r="AA48" t="s">
        <v>712</v>
      </c>
      <c r="AB48" t="s">
        <v>668</v>
      </c>
      <c r="AC48" t="s">
        <v>1001</v>
      </c>
      <c r="AD48" t="s">
        <v>1768</v>
      </c>
      <c r="AE48" t="s">
        <v>1280</v>
      </c>
      <c r="AF48" t="s">
        <v>1765</v>
      </c>
      <c r="AG48" t="s">
        <v>765</v>
      </c>
      <c r="AH48" t="s">
        <v>884</v>
      </c>
      <c r="AI48" t="s">
        <v>930</v>
      </c>
      <c r="AJ48" t="s">
        <v>1214</v>
      </c>
      <c r="AK48" t="s">
        <v>859</v>
      </c>
      <c r="AL48" t="s">
        <v>687</v>
      </c>
      <c r="AM48" t="s">
        <v>688</v>
      </c>
      <c r="AN48" t="s">
        <v>1042</v>
      </c>
      <c r="AO48" t="s">
        <v>647</v>
      </c>
      <c r="AP48" t="s">
        <v>661</v>
      </c>
      <c r="AQ48" t="s">
        <v>773</v>
      </c>
      <c r="AR48" t="s">
        <v>929</v>
      </c>
      <c r="AS48" t="s">
        <v>2327</v>
      </c>
      <c r="AT48" t="s">
        <v>936</v>
      </c>
      <c r="AU48" t="s">
        <v>2449</v>
      </c>
      <c r="AV48" t="s">
        <v>721</v>
      </c>
      <c r="AW48" t="s">
        <v>729</v>
      </c>
      <c r="AX48" t="s">
        <v>33</v>
      </c>
    </row>
    <row r="49" spans="1:50" x14ac:dyDescent="0.3">
      <c r="A49" t="s">
        <v>320</v>
      </c>
      <c r="B49" t="s">
        <v>993</v>
      </c>
      <c r="C49" t="s">
        <v>716</v>
      </c>
      <c r="D49" t="s">
        <v>36</v>
      </c>
      <c r="E49" t="s">
        <v>777</v>
      </c>
      <c r="F49" t="s">
        <v>777</v>
      </c>
      <c r="G49" t="s">
        <v>876</v>
      </c>
      <c r="H49" t="s">
        <v>770</v>
      </c>
      <c r="I49" t="s">
        <v>1002</v>
      </c>
      <c r="J49" t="s">
        <v>958</v>
      </c>
      <c r="K49" t="s">
        <v>756</v>
      </c>
      <c r="L49" t="s">
        <v>766</v>
      </c>
      <c r="M49" t="s">
        <v>1003</v>
      </c>
      <c r="N49" t="s">
        <v>884</v>
      </c>
      <c r="O49" t="s">
        <v>1004</v>
      </c>
      <c r="P49" t="s">
        <v>1005</v>
      </c>
      <c r="Q49" t="s">
        <v>1006</v>
      </c>
      <c r="R49" t="s">
        <v>790</v>
      </c>
      <c r="S49" t="s">
        <v>746</v>
      </c>
      <c r="T49" t="s">
        <v>1007</v>
      </c>
      <c r="U49" t="s">
        <v>661</v>
      </c>
      <c r="V49" t="s">
        <v>871</v>
      </c>
      <c r="W49" t="s">
        <v>847</v>
      </c>
      <c r="X49" t="s">
        <v>751</v>
      </c>
      <c r="Y49" t="s">
        <v>1008</v>
      </c>
      <c r="Z49" t="s">
        <v>733</v>
      </c>
      <c r="AA49" t="s">
        <v>815</v>
      </c>
      <c r="AB49" t="s">
        <v>782</v>
      </c>
      <c r="AC49" t="s">
        <v>1009</v>
      </c>
      <c r="AD49" t="s">
        <v>2287</v>
      </c>
      <c r="AE49" t="s">
        <v>1073</v>
      </c>
      <c r="AF49" t="s">
        <v>1041</v>
      </c>
      <c r="AG49" t="s">
        <v>1926</v>
      </c>
      <c r="AH49" t="s">
        <v>919</v>
      </c>
      <c r="AI49" t="s">
        <v>785</v>
      </c>
      <c r="AJ49" t="s">
        <v>730</v>
      </c>
      <c r="AK49" t="s">
        <v>1258</v>
      </c>
      <c r="AL49" t="s">
        <v>698</v>
      </c>
      <c r="AM49" t="s">
        <v>772</v>
      </c>
      <c r="AN49" t="s">
        <v>673</v>
      </c>
      <c r="AO49" t="s">
        <v>2404</v>
      </c>
      <c r="AP49" t="s">
        <v>782</v>
      </c>
      <c r="AQ49" t="s">
        <v>665</v>
      </c>
      <c r="AR49" t="s">
        <v>881</v>
      </c>
      <c r="AS49" t="s">
        <v>2334</v>
      </c>
      <c r="AT49" t="s">
        <v>910</v>
      </c>
      <c r="AU49" t="s">
        <v>2369</v>
      </c>
      <c r="AV49" t="s">
        <v>733</v>
      </c>
      <c r="AW49" t="s">
        <v>910</v>
      </c>
      <c r="AX49" t="s">
        <v>33</v>
      </c>
    </row>
    <row r="50" spans="1:50" x14ac:dyDescent="0.3">
      <c r="A50" t="s">
        <v>441</v>
      </c>
      <c r="B50" t="s">
        <v>931</v>
      </c>
      <c r="C50" t="s">
        <v>327</v>
      </c>
      <c r="D50" t="s">
        <v>36</v>
      </c>
      <c r="E50" t="s">
        <v>1101</v>
      </c>
      <c r="F50" t="s">
        <v>1176</v>
      </c>
      <c r="G50" t="s">
        <v>1265</v>
      </c>
      <c r="H50" t="s">
        <v>936</v>
      </c>
      <c r="I50" t="s">
        <v>741</v>
      </c>
      <c r="J50" t="s">
        <v>904</v>
      </c>
      <c r="K50" t="s">
        <v>665</v>
      </c>
      <c r="L50" t="s">
        <v>663</v>
      </c>
      <c r="M50" t="s">
        <v>867</v>
      </c>
      <c r="N50" t="s">
        <v>698</v>
      </c>
      <c r="O50" t="s">
        <v>790</v>
      </c>
      <c r="P50" t="s">
        <v>1111</v>
      </c>
      <c r="Q50" t="s">
        <v>1294</v>
      </c>
      <c r="R50" t="s">
        <v>729</v>
      </c>
      <c r="S50" t="s">
        <v>666</v>
      </c>
      <c r="T50" t="s">
        <v>1623</v>
      </c>
      <c r="U50" t="s">
        <v>733</v>
      </c>
      <c r="V50" t="s">
        <v>866</v>
      </c>
      <c r="W50" t="s">
        <v>790</v>
      </c>
      <c r="X50" t="s">
        <v>814</v>
      </c>
      <c r="Y50" t="s">
        <v>768</v>
      </c>
      <c r="Z50" t="s">
        <v>803</v>
      </c>
      <c r="AA50" t="s">
        <v>665</v>
      </c>
      <c r="AB50" t="s">
        <v>689</v>
      </c>
      <c r="AC50" t="s">
        <v>807</v>
      </c>
      <c r="AD50" t="s">
        <v>820</v>
      </c>
      <c r="AE50" t="s">
        <v>1006</v>
      </c>
      <c r="AF50" t="s">
        <v>1123</v>
      </c>
      <c r="AG50" t="s">
        <v>2348</v>
      </c>
      <c r="AH50" t="s">
        <v>929</v>
      </c>
      <c r="AI50" t="s">
        <v>1193</v>
      </c>
      <c r="AJ50" t="s">
        <v>897</v>
      </c>
      <c r="AK50" t="s">
        <v>1089</v>
      </c>
      <c r="AL50" t="s">
        <v>666</v>
      </c>
      <c r="AM50" t="s">
        <v>729</v>
      </c>
      <c r="AN50" t="s">
        <v>1146</v>
      </c>
      <c r="AO50" t="s">
        <v>1056</v>
      </c>
      <c r="AP50" t="s">
        <v>2349</v>
      </c>
      <c r="AQ50" t="s">
        <v>711</v>
      </c>
      <c r="AR50" t="s">
        <v>676</v>
      </c>
      <c r="AS50" t="s">
        <v>2350</v>
      </c>
      <c r="AT50" t="s">
        <v>2351</v>
      </c>
      <c r="AU50" t="s">
        <v>2352</v>
      </c>
      <c r="AV50" t="s">
        <v>2353</v>
      </c>
      <c r="AW50" t="s">
        <v>2317</v>
      </c>
      <c r="AX50" t="s">
        <v>33</v>
      </c>
    </row>
    <row r="51" spans="1:50" x14ac:dyDescent="0.3">
      <c r="A51" t="s">
        <v>77</v>
      </c>
      <c r="B51" t="s">
        <v>715</v>
      </c>
      <c r="C51" t="s">
        <v>78</v>
      </c>
      <c r="D51" t="s">
        <v>36</v>
      </c>
      <c r="E51" t="s">
        <v>717</v>
      </c>
      <c r="F51" t="s">
        <v>717</v>
      </c>
      <c r="G51" t="s">
        <v>690</v>
      </c>
      <c r="H51" t="s">
        <v>882</v>
      </c>
      <c r="I51" t="s">
        <v>891</v>
      </c>
      <c r="J51" t="s">
        <v>1018</v>
      </c>
      <c r="K51" t="s">
        <v>710</v>
      </c>
      <c r="L51" t="s">
        <v>652</v>
      </c>
      <c r="M51" t="s">
        <v>1019</v>
      </c>
      <c r="N51" t="s">
        <v>751</v>
      </c>
      <c r="O51" t="s">
        <v>785</v>
      </c>
      <c r="P51" t="s">
        <v>1020</v>
      </c>
      <c r="Q51" t="s">
        <v>1021</v>
      </c>
      <c r="R51" t="s">
        <v>750</v>
      </c>
      <c r="S51" t="s">
        <v>664</v>
      </c>
      <c r="T51" t="s">
        <v>1022</v>
      </c>
      <c r="U51" t="s">
        <v>768</v>
      </c>
      <c r="V51" t="s">
        <v>879</v>
      </c>
      <c r="W51" t="s">
        <v>662</v>
      </c>
      <c r="X51" t="s">
        <v>830</v>
      </c>
      <c r="Y51" t="s">
        <v>687</v>
      </c>
      <c r="Z51" t="s">
        <v>676</v>
      </c>
      <c r="AA51" t="s">
        <v>936</v>
      </c>
      <c r="AB51" t="s">
        <v>689</v>
      </c>
      <c r="AC51" t="s">
        <v>1023</v>
      </c>
      <c r="AD51" t="s">
        <v>1159</v>
      </c>
      <c r="AE51" t="s">
        <v>989</v>
      </c>
      <c r="AF51" t="s">
        <v>1896</v>
      </c>
      <c r="AG51" t="s">
        <v>1571</v>
      </c>
      <c r="AH51" t="s">
        <v>667</v>
      </c>
      <c r="AI51" t="s">
        <v>673</v>
      </c>
      <c r="AJ51" t="s">
        <v>840</v>
      </c>
      <c r="AK51" t="s">
        <v>965</v>
      </c>
      <c r="AL51" t="s">
        <v>756</v>
      </c>
      <c r="AM51" t="s">
        <v>768</v>
      </c>
      <c r="AN51" t="s">
        <v>1146</v>
      </c>
      <c r="AO51" t="s">
        <v>922</v>
      </c>
      <c r="AP51" t="s">
        <v>698</v>
      </c>
      <c r="AQ51" t="s">
        <v>1008</v>
      </c>
      <c r="AR51" t="s">
        <v>721</v>
      </c>
      <c r="AS51" t="s">
        <v>2643</v>
      </c>
      <c r="AT51" t="s">
        <v>688</v>
      </c>
      <c r="AU51" t="s">
        <v>2294</v>
      </c>
      <c r="AV51" t="s">
        <v>667</v>
      </c>
      <c r="AW51" t="s">
        <v>665</v>
      </c>
      <c r="AX51" t="s">
        <v>33</v>
      </c>
    </row>
    <row r="52" spans="1:50" x14ac:dyDescent="0.3">
      <c r="A52" t="s">
        <v>76</v>
      </c>
      <c r="B52" t="s">
        <v>793</v>
      </c>
      <c r="C52" t="s">
        <v>69</v>
      </c>
      <c r="D52" t="s">
        <v>36</v>
      </c>
      <c r="E52" t="s">
        <v>1125</v>
      </c>
      <c r="F52" t="s">
        <v>1125</v>
      </c>
      <c r="G52" t="s">
        <v>1204</v>
      </c>
      <c r="H52" t="s">
        <v>682</v>
      </c>
      <c r="I52" t="s">
        <v>1205</v>
      </c>
      <c r="J52" t="s">
        <v>903</v>
      </c>
      <c r="K52" t="s">
        <v>848</v>
      </c>
      <c r="L52" t="s">
        <v>732</v>
      </c>
      <c r="M52" t="s">
        <v>1206</v>
      </c>
      <c r="N52" t="s">
        <v>721</v>
      </c>
      <c r="O52" t="s">
        <v>766</v>
      </c>
      <c r="P52" t="s">
        <v>1207</v>
      </c>
      <c r="Q52" t="s">
        <v>1195</v>
      </c>
      <c r="R52" t="s">
        <v>782</v>
      </c>
      <c r="S52" t="s">
        <v>848</v>
      </c>
      <c r="T52" t="s">
        <v>1208</v>
      </c>
      <c r="U52" t="s">
        <v>711</v>
      </c>
      <c r="V52" t="s">
        <v>848</v>
      </c>
      <c r="W52" t="s">
        <v>721</v>
      </c>
      <c r="X52" t="s">
        <v>654</v>
      </c>
      <c r="Y52" t="s">
        <v>929</v>
      </c>
      <c r="Z52" t="s">
        <v>768</v>
      </c>
      <c r="AA52" t="s">
        <v>1016</v>
      </c>
      <c r="AB52" t="s">
        <v>910</v>
      </c>
      <c r="AC52" t="s">
        <v>948</v>
      </c>
      <c r="AD52" t="s">
        <v>649</v>
      </c>
      <c r="AE52" t="s">
        <v>1434</v>
      </c>
      <c r="AF52" t="s">
        <v>764</v>
      </c>
      <c r="AG52" t="s">
        <v>2358</v>
      </c>
      <c r="AH52" t="s">
        <v>756</v>
      </c>
      <c r="AI52" t="s">
        <v>685</v>
      </c>
      <c r="AJ52" t="s">
        <v>838</v>
      </c>
      <c r="AK52" t="s">
        <v>2359</v>
      </c>
      <c r="AL52" t="s">
        <v>651</v>
      </c>
      <c r="AM52" t="s">
        <v>710</v>
      </c>
      <c r="AN52" t="s">
        <v>807</v>
      </c>
      <c r="AO52" t="s">
        <v>1068</v>
      </c>
      <c r="AP52" t="s">
        <v>882</v>
      </c>
      <c r="AQ52" t="s">
        <v>689</v>
      </c>
      <c r="AR52" t="s">
        <v>982</v>
      </c>
      <c r="AS52" t="s">
        <v>2360</v>
      </c>
      <c r="AT52" t="s">
        <v>652</v>
      </c>
      <c r="AU52" t="s">
        <v>676</v>
      </c>
      <c r="AV52" t="s">
        <v>788</v>
      </c>
      <c r="AW52" t="s">
        <v>753</v>
      </c>
      <c r="AX52" t="s">
        <v>33</v>
      </c>
    </row>
    <row r="53" spans="1:50" x14ac:dyDescent="0.3">
      <c r="A53" t="s">
        <v>379</v>
      </c>
      <c r="B53" t="s">
        <v>793</v>
      </c>
      <c r="C53" t="s">
        <v>345</v>
      </c>
      <c r="D53" t="s">
        <v>41</v>
      </c>
      <c r="E53" t="s">
        <v>1010</v>
      </c>
      <c r="F53" t="s">
        <v>1125</v>
      </c>
      <c r="G53" t="s">
        <v>1044</v>
      </c>
      <c r="H53" t="s">
        <v>828</v>
      </c>
      <c r="I53" t="s">
        <v>1126</v>
      </c>
      <c r="J53" t="s">
        <v>1127</v>
      </c>
      <c r="K53" t="s">
        <v>706</v>
      </c>
      <c r="L53" t="s">
        <v>658</v>
      </c>
      <c r="M53" t="s">
        <v>1128</v>
      </c>
      <c r="N53" t="s">
        <v>871</v>
      </c>
      <c r="O53" t="s">
        <v>830</v>
      </c>
      <c r="P53" t="s">
        <v>1123</v>
      </c>
      <c r="Q53" t="s">
        <v>1129</v>
      </c>
      <c r="R53" t="s">
        <v>936</v>
      </c>
      <c r="S53" t="s">
        <v>662</v>
      </c>
      <c r="T53" t="s">
        <v>1130</v>
      </c>
      <c r="U53" t="s">
        <v>803</v>
      </c>
      <c r="V53" t="s">
        <v>879</v>
      </c>
      <c r="W53" t="s">
        <v>936</v>
      </c>
      <c r="X53" t="s">
        <v>754</v>
      </c>
      <c r="Y53" t="s">
        <v>661</v>
      </c>
      <c r="Z53" t="s">
        <v>676</v>
      </c>
      <c r="AA53" t="s">
        <v>667</v>
      </c>
      <c r="AB53" t="s">
        <v>651</v>
      </c>
      <c r="AC53" t="s">
        <v>742</v>
      </c>
      <c r="AD53" t="s">
        <v>1119</v>
      </c>
      <c r="AE53" t="s">
        <v>675</v>
      </c>
      <c r="AF53" t="s">
        <v>812</v>
      </c>
      <c r="AG53" t="s">
        <v>1853</v>
      </c>
      <c r="AH53" t="s">
        <v>772</v>
      </c>
      <c r="AI53" t="s">
        <v>982</v>
      </c>
      <c r="AJ53" t="s">
        <v>788</v>
      </c>
      <c r="AK53" t="s">
        <v>696</v>
      </c>
      <c r="AL53" t="s">
        <v>910</v>
      </c>
      <c r="AM53" t="s">
        <v>711</v>
      </c>
      <c r="AN53" t="s">
        <v>825</v>
      </c>
      <c r="AO53" t="s">
        <v>938</v>
      </c>
      <c r="AP53" t="s">
        <v>848</v>
      </c>
      <c r="AQ53" t="s">
        <v>1008</v>
      </c>
      <c r="AR53" t="s">
        <v>754</v>
      </c>
      <c r="AS53" t="s">
        <v>2314</v>
      </c>
      <c r="AT53" t="s">
        <v>773</v>
      </c>
      <c r="AU53" t="s">
        <v>2312</v>
      </c>
      <c r="AV53" t="s">
        <v>2266</v>
      </c>
      <c r="AW53" t="s">
        <v>768</v>
      </c>
      <c r="AX53" t="s">
        <v>33</v>
      </c>
    </row>
    <row r="54" spans="1:50" x14ac:dyDescent="0.3">
      <c r="A54" t="s">
        <v>62</v>
      </c>
      <c r="B54" t="s">
        <v>818</v>
      </c>
      <c r="C54" t="s">
        <v>47</v>
      </c>
      <c r="D54" t="s">
        <v>52</v>
      </c>
      <c r="E54" t="s">
        <v>1030</v>
      </c>
      <c r="F54" t="s">
        <v>1030</v>
      </c>
      <c r="G54" t="s">
        <v>1031</v>
      </c>
      <c r="H54" t="s">
        <v>731</v>
      </c>
      <c r="I54" t="s">
        <v>1032</v>
      </c>
      <c r="J54" t="s">
        <v>958</v>
      </c>
      <c r="K54" t="s">
        <v>710</v>
      </c>
      <c r="L54" t="s">
        <v>652</v>
      </c>
      <c r="M54" t="s">
        <v>1033</v>
      </c>
      <c r="N54" t="s">
        <v>664</v>
      </c>
      <c r="O54" t="s">
        <v>785</v>
      </c>
      <c r="P54" t="s">
        <v>1034</v>
      </c>
      <c r="Q54" t="s">
        <v>799</v>
      </c>
      <c r="R54" t="s">
        <v>871</v>
      </c>
      <c r="S54" t="s">
        <v>746</v>
      </c>
      <c r="T54" t="s">
        <v>1035</v>
      </c>
      <c r="U54" t="s">
        <v>910</v>
      </c>
      <c r="V54" t="s">
        <v>754</v>
      </c>
      <c r="W54" t="s">
        <v>788</v>
      </c>
      <c r="X54" t="s">
        <v>754</v>
      </c>
      <c r="Y54" t="s">
        <v>687</v>
      </c>
      <c r="Z54" t="s">
        <v>803</v>
      </c>
      <c r="AA54" t="s">
        <v>782</v>
      </c>
      <c r="AB54" t="s">
        <v>667</v>
      </c>
      <c r="AC54" t="s">
        <v>1036</v>
      </c>
      <c r="AD54" t="s">
        <v>891</v>
      </c>
      <c r="AE54" t="s">
        <v>1202</v>
      </c>
      <c r="AF54" t="s">
        <v>839</v>
      </c>
      <c r="AG54" t="s">
        <v>2435</v>
      </c>
      <c r="AH54" t="s">
        <v>662</v>
      </c>
      <c r="AI54" t="s">
        <v>1241</v>
      </c>
      <c r="AJ54" t="s">
        <v>701</v>
      </c>
      <c r="AK54" t="s">
        <v>1083</v>
      </c>
      <c r="AL54" t="s">
        <v>665</v>
      </c>
      <c r="AM54" t="s">
        <v>729</v>
      </c>
      <c r="AN54" t="s">
        <v>1233</v>
      </c>
      <c r="AO54" t="s">
        <v>1604</v>
      </c>
      <c r="AP54" t="s">
        <v>689</v>
      </c>
      <c r="AQ54" t="s">
        <v>706</v>
      </c>
      <c r="AR54" t="s">
        <v>704</v>
      </c>
      <c r="AS54" t="s">
        <v>2311</v>
      </c>
      <c r="AT54" t="s">
        <v>733</v>
      </c>
      <c r="AU54" t="s">
        <v>2349</v>
      </c>
      <c r="AV54" t="s">
        <v>1274</v>
      </c>
      <c r="AW54" t="s">
        <v>772</v>
      </c>
      <c r="AX54" t="s">
        <v>33</v>
      </c>
    </row>
    <row r="55" spans="1:50" x14ac:dyDescent="0.3">
      <c r="A55" t="s">
        <v>311</v>
      </c>
      <c r="B55" t="s">
        <v>818</v>
      </c>
      <c r="C55" t="s">
        <v>302</v>
      </c>
      <c r="D55" t="s">
        <v>50</v>
      </c>
      <c r="E55" t="s">
        <v>693</v>
      </c>
      <c r="F55" t="s">
        <v>693</v>
      </c>
      <c r="G55" t="s">
        <v>1167</v>
      </c>
      <c r="H55" t="s">
        <v>846</v>
      </c>
      <c r="I55" t="s">
        <v>945</v>
      </c>
      <c r="J55" t="s">
        <v>1168</v>
      </c>
      <c r="K55" t="s">
        <v>661</v>
      </c>
      <c r="L55" t="s">
        <v>668</v>
      </c>
      <c r="M55" t="s">
        <v>700</v>
      </c>
      <c r="N55" t="s">
        <v>1151</v>
      </c>
      <c r="O55" t="s">
        <v>1169</v>
      </c>
      <c r="P55" t="s">
        <v>703</v>
      </c>
      <c r="Q55" t="s">
        <v>703</v>
      </c>
      <c r="R55" t="s">
        <v>688</v>
      </c>
      <c r="S55" t="s">
        <v>662</v>
      </c>
      <c r="T55" t="s">
        <v>1170</v>
      </c>
      <c r="U55" t="s">
        <v>866</v>
      </c>
      <c r="V55" t="s">
        <v>747</v>
      </c>
      <c r="W55" t="s">
        <v>841</v>
      </c>
      <c r="X55" t="s">
        <v>771</v>
      </c>
      <c r="Y55" t="s">
        <v>768</v>
      </c>
      <c r="Z55" t="s">
        <v>733</v>
      </c>
      <c r="AA55" t="s">
        <v>706</v>
      </c>
      <c r="AB55" t="s">
        <v>712</v>
      </c>
      <c r="AC55" t="s">
        <v>1171</v>
      </c>
      <c r="AD55" t="s">
        <v>1495</v>
      </c>
      <c r="AE55" t="s">
        <v>2365</v>
      </c>
      <c r="AF55" t="s">
        <v>2110</v>
      </c>
      <c r="AG55" t="s">
        <v>1033</v>
      </c>
      <c r="AH55" t="s">
        <v>1464</v>
      </c>
      <c r="AI55" t="s">
        <v>1055</v>
      </c>
      <c r="AJ55" t="s">
        <v>2366</v>
      </c>
      <c r="AK55" t="s">
        <v>832</v>
      </c>
      <c r="AL55" t="s">
        <v>666</v>
      </c>
      <c r="AM55" t="s">
        <v>666</v>
      </c>
      <c r="AN55" t="s">
        <v>916</v>
      </c>
      <c r="AO55" t="s">
        <v>1068</v>
      </c>
      <c r="AP55" t="s">
        <v>730</v>
      </c>
      <c r="AQ55" t="s">
        <v>919</v>
      </c>
      <c r="AR55" t="s">
        <v>747</v>
      </c>
      <c r="AS55" t="s">
        <v>2304</v>
      </c>
      <c r="AT55" t="s">
        <v>790</v>
      </c>
      <c r="AU55" t="s">
        <v>772</v>
      </c>
      <c r="AV55" t="s">
        <v>704</v>
      </c>
      <c r="AW55" t="s">
        <v>814</v>
      </c>
      <c r="AX55" t="s">
        <v>33</v>
      </c>
    </row>
    <row r="56" spans="1:50" x14ac:dyDescent="0.3">
      <c r="A56" t="s">
        <v>315</v>
      </c>
      <c r="B56" t="s">
        <v>993</v>
      </c>
      <c r="C56" t="s">
        <v>314</v>
      </c>
      <c r="D56" t="s">
        <v>52</v>
      </c>
      <c r="E56" t="s">
        <v>921</v>
      </c>
      <c r="F56" t="s">
        <v>921</v>
      </c>
      <c r="G56" t="s">
        <v>1044</v>
      </c>
      <c r="H56" t="s">
        <v>863</v>
      </c>
      <c r="I56" t="s">
        <v>821</v>
      </c>
      <c r="J56" t="s">
        <v>1045</v>
      </c>
      <c r="K56" t="s">
        <v>667</v>
      </c>
      <c r="L56" t="s">
        <v>664</v>
      </c>
      <c r="M56" t="s">
        <v>1046</v>
      </c>
      <c r="N56" t="s">
        <v>727</v>
      </c>
      <c r="O56" t="s">
        <v>785</v>
      </c>
      <c r="P56" t="s">
        <v>1006</v>
      </c>
      <c r="Q56" t="s">
        <v>1047</v>
      </c>
      <c r="R56" t="s">
        <v>782</v>
      </c>
      <c r="S56" t="s">
        <v>688</v>
      </c>
      <c r="T56" t="s">
        <v>1048</v>
      </c>
      <c r="U56" t="s">
        <v>661</v>
      </c>
      <c r="V56" t="s">
        <v>909</v>
      </c>
      <c r="W56" t="s">
        <v>801</v>
      </c>
      <c r="X56" t="s">
        <v>704</v>
      </c>
      <c r="Y56" t="s">
        <v>661</v>
      </c>
      <c r="Z56" t="s">
        <v>711</v>
      </c>
      <c r="AA56" t="s">
        <v>866</v>
      </c>
      <c r="AB56" t="s">
        <v>735</v>
      </c>
      <c r="AC56" t="s">
        <v>1036</v>
      </c>
      <c r="AD56" t="s">
        <v>2299</v>
      </c>
      <c r="AE56" t="s">
        <v>1073</v>
      </c>
      <c r="AF56" t="s">
        <v>1385</v>
      </c>
      <c r="AG56" t="s">
        <v>2672</v>
      </c>
      <c r="AH56" t="s">
        <v>848</v>
      </c>
      <c r="AI56" t="s">
        <v>1119</v>
      </c>
      <c r="AJ56" t="s">
        <v>741</v>
      </c>
      <c r="AK56" t="s">
        <v>774</v>
      </c>
      <c r="AL56" t="s">
        <v>910</v>
      </c>
      <c r="AM56" t="s">
        <v>710</v>
      </c>
      <c r="AN56" t="s">
        <v>1296</v>
      </c>
      <c r="AO56" t="s">
        <v>994</v>
      </c>
      <c r="AP56" t="s">
        <v>2410</v>
      </c>
      <c r="AQ56" t="s">
        <v>676</v>
      </c>
      <c r="AR56" t="s">
        <v>1274</v>
      </c>
      <c r="AS56" t="s">
        <v>2899</v>
      </c>
      <c r="AT56" t="s">
        <v>929</v>
      </c>
      <c r="AU56" t="s">
        <v>2328</v>
      </c>
      <c r="AV56" t="s">
        <v>2449</v>
      </c>
      <c r="AW56" t="s">
        <v>803</v>
      </c>
      <c r="AX56" t="s">
        <v>33</v>
      </c>
    </row>
    <row r="57" spans="1:50" x14ac:dyDescent="0.3">
      <c r="A57" t="s">
        <v>63</v>
      </c>
      <c r="B57" t="s">
        <v>993</v>
      </c>
      <c r="C57" t="s">
        <v>49</v>
      </c>
      <c r="D57" t="s">
        <v>36</v>
      </c>
      <c r="E57" t="s">
        <v>672</v>
      </c>
      <c r="F57" t="s">
        <v>672</v>
      </c>
      <c r="G57" t="s">
        <v>876</v>
      </c>
      <c r="H57" t="s">
        <v>658</v>
      </c>
      <c r="I57" t="s">
        <v>1077</v>
      </c>
      <c r="J57" t="s">
        <v>968</v>
      </c>
      <c r="K57" t="s">
        <v>689</v>
      </c>
      <c r="L57" t="s">
        <v>838</v>
      </c>
      <c r="M57" t="s">
        <v>1078</v>
      </c>
      <c r="N57" t="s">
        <v>801</v>
      </c>
      <c r="O57" t="s">
        <v>1079</v>
      </c>
      <c r="P57" t="s">
        <v>1080</v>
      </c>
      <c r="Q57" t="s">
        <v>1081</v>
      </c>
      <c r="R57" t="s">
        <v>712</v>
      </c>
      <c r="S57" t="s">
        <v>936</v>
      </c>
      <c r="T57" t="s">
        <v>1082</v>
      </c>
      <c r="U57" t="s">
        <v>768</v>
      </c>
      <c r="V57" t="s">
        <v>755</v>
      </c>
      <c r="W57" t="s">
        <v>871</v>
      </c>
      <c r="X57" t="s">
        <v>771</v>
      </c>
      <c r="Y57" t="s">
        <v>929</v>
      </c>
      <c r="Z57" t="s">
        <v>773</v>
      </c>
      <c r="AA57" t="s">
        <v>651</v>
      </c>
      <c r="AB57" t="s">
        <v>756</v>
      </c>
      <c r="AC57" t="s">
        <v>1083</v>
      </c>
      <c r="AD57" t="s">
        <v>891</v>
      </c>
      <c r="AE57" t="s">
        <v>943</v>
      </c>
      <c r="AF57" t="s">
        <v>1105</v>
      </c>
      <c r="AG57" t="s">
        <v>2368</v>
      </c>
      <c r="AH57" t="s">
        <v>668</v>
      </c>
      <c r="AI57" t="s">
        <v>701</v>
      </c>
      <c r="AJ57" t="s">
        <v>838</v>
      </c>
      <c r="AK57" t="s">
        <v>1023</v>
      </c>
      <c r="AL57" t="s">
        <v>710</v>
      </c>
      <c r="AM57" t="s">
        <v>687</v>
      </c>
      <c r="AN57" t="s">
        <v>747</v>
      </c>
      <c r="AO57" t="s">
        <v>977</v>
      </c>
      <c r="AP57" t="s">
        <v>909</v>
      </c>
      <c r="AQ57" t="s">
        <v>1016</v>
      </c>
      <c r="AR57" t="s">
        <v>727</v>
      </c>
      <c r="AS57" t="s">
        <v>2283</v>
      </c>
      <c r="AT57" t="s">
        <v>710</v>
      </c>
      <c r="AU57" t="s">
        <v>2369</v>
      </c>
      <c r="AV57" t="s">
        <v>729</v>
      </c>
      <c r="AW57" t="s">
        <v>665</v>
      </c>
      <c r="AX57" t="s">
        <v>33</v>
      </c>
    </row>
    <row r="58" spans="1:50" x14ac:dyDescent="0.3">
      <c r="A58" t="s">
        <v>89</v>
      </c>
      <c r="B58" t="s">
        <v>715</v>
      </c>
      <c r="C58" t="s">
        <v>78</v>
      </c>
      <c r="D58" t="s">
        <v>50</v>
      </c>
      <c r="E58" t="s">
        <v>1010</v>
      </c>
      <c r="F58" t="s">
        <v>1010</v>
      </c>
      <c r="G58" t="s">
        <v>1049</v>
      </c>
      <c r="H58" t="s">
        <v>769</v>
      </c>
      <c r="I58" t="s">
        <v>1026</v>
      </c>
      <c r="J58" t="s">
        <v>822</v>
      </c>
      <c r="K58" t="s">
        <v>698</v>
      </c>
      <c r="L58" t="s">
        <v>750</v>
      </c>
      <c r="M58" t="s">
        <v>653</v>
      </c>
      <c r="N58" t="s">
        <v>771</v>
      </c>
      <c r="O58" t="s">
        <v>1050</v>
      </c>
      <c r="P58" t="s">
        <v>1051</v>
      </c>
      <c r="Q58" t="s">
        <v>1052</v>
      </c>
      <c r="R58" t="s">
        <v>790</v>
      </c>
      <c r="S58" t="s">
        <v>1053</v>
      </c>
      <c r="T58" t="s">
        <v>1054</v>
      </c>
      <c r="U58" t="s">
        <v>687</v>
      </c>
      <c r="V58" t="s">
        <v>814</v>
      </c>
      <c r="W58" t="s">
        <v>801</v>
      </c>
      <c r="X58" t="s">
        <v>698</v>
      </c>
      <c r="Y58" t="s">
        <v>687</v>
      </c>
      <c r="Z58" t="s">
        <v>1008</v>
      </c>
      <c r="AA58" t="s">
        <v>651</v>
      </c>
      <c r="AB58" t="s">
        <v>721</v>
      </c>
      <c r="AC58" t="s">
        <v>1036</v>
      </c>
      <c r="AD58" t="s">
        <v>1557</v>
      </c>
      <c r="AE58" t="s">
        <v>1462</v>
      </c>
      <c r="AF58" t="s">
        <v>1896</v>
      </c>
      <c r="AG58" t="s">
        <v>1041</v>
      </c>
      <c r="AH58" t="s">
        <v>814</v>
      </c>
      <c r="AI58" t="s">
        <v>1119</v>
      </c>
      <c r="AJ58" t="s">
        <v>1136</v>
      </c>
      <c r="AK58" t="s">
        <v>747</v>
      </c>
      <c r="AL58" t="s">
        <v>756</v>
      </c>
      <c r="AM58" t="s">
        <v>699</v>
      </c>
      <c r="AN58" t="s">
        <v>707</v>
      </c>
      <c r="AO58" t="s">
        <v>1417</v>
      </c>
      <c r="AP58" t="s">
        <v>755</v>
      </c>
      <c r="AQ58" t="s">
        <v>755</v>
      </c>
      <c r="AR58" t="s">
        <v>664</v>
      </c>
      <c r="AS58" t="s">
        <v>2416</v>
      </c>
      <c r="AT58" t="s">
        <v>1016</v>
      </c>
      <c r="AU58" t="s">
        <v>729</v>
      </c>
      <c r="AV58" t="s">
        <v>689</v>
      </c>
      <c r="AW58" t="s">
        <v>667</v>
      </c>
      <c r="AX58" t="s">
        <v>33</v>
      </c>
    </row>
    <row r="59" spans="1:50" x14ac:dyDescent="0.3">
      <c r="A59" t="s">
        <v>66</v>
      </c>
      <c r="B59" t="s">
        <v>834</v>
      </c>
      <c r="C59" t="s">
        <v>67</v>
      </c>
      <c r="D59" t="s">
        <v>50</v>
      </c>
      <c r="E59" t="s">
        <v>646</v>
      </c>
      <c r="F59" t="s">
        <v>646</v>
      </c>
      <c r="G59" t="s">
        <v>1172</v>
      </c>
      <c r="H59" t="s">
        <v>846</v>
      </c>
      <c r="I59" t="s">
        <v>1173</v>
      </c>
      <c r="J59" t="s">
        <v>1162</v>
      </c>
      <c r="K59" t="s">
        <v>803</v>
      </c>
      <c r="L59" t="s">
        <v>687</v>
      </c>
      <c r="M59" t="s">
        <v>1174</v>
      </c>
      <c r="N59" t="s">
        <v>897</v>
      </c>
      <c r="O59" t="s">
        <v>841</v>
      </c>
      <c r="P59" t="s">
        <v>650</v>
      </c>
      <c r="Q59" t="s">
        <v>1098</v>
      </c>
      <c r="R59" t="s">
        <v>871</v>
      </c>
      <c r="S59" t="s">
        <v>801</v>
      </c>
      <c r="T59" t="s">
        <v>1175</v>
      </c>
      <c r="U59" t="s">
        <v>879</v>
      </c>
      <c r="V59" t="s">
        <v>828</v>
      </c>
      <c r="W59" t="s">
        <v>744</v>
      </c>
      <c r="X59" t="s">
        <v>753</v>
      </c>
      <c r="Y59" t="s">
        <v>772</v>
      </c>
      <c r="Z59" t="s">
        <v>729</v>
      </c>
      <c r="AA59" t="s">
        <v>782</v>
      </c>
      <c r="AB59" t="s">
        <v>815</v>
      </c>
      <c r="AC59" t="s">
        <v>1171</v>
      </c>
      <c r="AD59" t="s">
        <v>1083</v>
      </c>
      <c r="AE59" t="s">
        <v>1372</v>
      </c>
      <c r="AF59" t="s">
        <v>2371</v>
      </c>
      <c r="AG59" t="s">
        <v>1046</v>
      </c>
      <c r="AH59" t="s">
        <v>1233</v>
      </c>
      <c r="AI59" t="s">
        <v>1001</v>
      </c>
      <c r="AJ59" t="s">
        <v>1103</v>
      </c>
      <c r="AK59" t="s">
        <v>1533</v>
      </c>
      <c r="AL59" t="s">
        <v>665</v>
      </c>
      <c r="AM59" t="s">
        <v>689</v>
      </c>
      <c r="AN59" t="s">
        <v>708</v>
      </c>
      <c r="AO59" t="s">
        <v>2292</v>
      </c>
      <c r="AP59" t="s">
        <v>662</v>
      </c>
      <c r="AQ59" t="s">
        <v>790</v>
      </c>
      <c r="AR59" t="s">
        <v>1085</v>
      </c>
      <c r="AS59" t="s">
        <v>2372</v>
      </c>
      <c r="AT59" t="s">
        <v>782</v>
      </c>
      <c r="AU59" t="s">
        <v>710</v>
      </c>
      <c r="AV59" t="s">
        <v>814</v>
      </c>
      <c r="AW59" t="s">
        <v>871</v>
      </c>
      <c r="AX59" t="s">
        <v>33</v>
      </c>
    </row>
    <row r="60" spans="1:50" x14ac:dyDescent="0.3">
      <c r="A60" t="s">
        <v>90</v>
      </c>
      <c r="B60" t="s">
        <v>888</v>
      </c>
      <c r="C60" t="s">
        <v>59</v>
      </c>
      <c r="D60" t="s">
        <v>41</v>
      </c>
      <c r="E60" t="s">
        <v>955</v>
      </c>
      <c r="F60" t="s">
        <v>955</v>
      </c>
      <c r="G60" t="s">
        <v>1055</v>
      </c>
      <c r="H60" t="s">
        <v>811</v>
      </c>
      <c r="I60" t="s">
        <v>1056</v>
      </c>
      <c r="J60" t="s">
        <v>1057</v>
      </c>
      <c r="K60" t="s">
        <v>848</v>
      </c>
      <c r="L60" t="s">
        <v>840</v>
      </c>
      <c r="M60" t="s">
        <v>1058</v>
      </c>
      <c r="N60" t="s">
        <v>909</v>
      </c>
      <c r="O60" t="s">
        <v>863</v>
      </c>
      <c r="P60" t="s">
        <v>1005</v>
      </c>
      <c r="Q60" t="s">
        <v>1059</v>
      </c>
      <c r="R60" t="s">
        <v>734</v>
      </c>
      <c r="S60" t="s">
        <v>814</v>
      </c>
      <c r="T60" t="s">
        <v>1060</v>
      </c>
      <c r="U60" t="s">
        <v>733</v>
      </c>
      <c r="V60" t="s">
        <v>815</v>
      </c>
      <c r="W60" t="s">
        <v>755</v>
      </c>
      <c r="X60" t="s">
        <v>651</v>
      </c>
      <c r="Y60" t="s">
        <v>687</v>
      </c>
      <c r="Z60" t="s">
        <v>676</v>
      </c>
      <c r="AA60" t="s">
        <v>710</v>
      </c>
      <c r="AB60" t="s">
        <v>756</v>
      </c>
      <c r="AC60" t="s">
        <v>649</v>
      </c>
      <c r="AD60" t="s">
        <v>1103</v>
      </c>
      <c r="AE60" t="s">
        <v>1747</v>
      </c>
      <c r="AF60" t="s">
        <v>1127</v>
      </c>
      <c r="AG60" t="s">
        <v>2083</v>
      </c>
      <c r="AH60" t="s">
        <v>687</v>
      </c>
      <c r="AI60" t="s">
        <v>722</v>
      </c>
      <c r="AJ60" t="s">
        <v>991</v>
      </c>
      <c r="AK60" t="s">
        <v>709</v>
      </c>
      <c r="AL60" t="s">
        <v>710</v>
      </c>
      <c r="AM60" t="s">
        <v>773</v>
      </c>
      <c r="AN60" t="s">
        <v>654</v>
      </c>
      <c r="AO60" t="s">
        <v>816</v>
      </c>
      <c r="AP60" t="s">
        <v>706</v>
      </c>
      <c r="AQ60" t="s">
        <v>689</v>
      </c>
      <c r="AR60" t="s">
        <v>750</v>
      </c>
      <c r="AS60" t="s">
        <v>2468</v>
      </c>
      <c r="AT60" t="s">
        <v>665</v>
      </c>
      <c r="AU60" t="s">
        <v>2410</v>
      </c>
      <c r="AV60" t="s">
        <v>1008</v>
      </c>
      <c r="AW60" t="s">
        <v>710</v>
      </c>
      <c r="AX60" t="s">
        <v>33</v>
      </c>
    </row>
    <row r="61" spans="1:50" x14ac:dyDescent="0.3">
      <c r="A61" t="s">
        <v>111</v>
      </c>
      <c r="B61" t="s">
        <v>692</v>
      </c>
      <c r="C61" t="s">
        <v>67</v>
      </c>
      <c r="D61" t="s">
        <v>52</v>
      </c>
      <c r="E61" t="s">
        <v>851</v>
      </c>
      <c r="F61" t="s">
        <v>851</v>
      </c>
      <c r="G61" t="s">
        <v>1387</v>
      </c>
      <c r="H61" t="s">
        <v>746</v>
      </c>
      <c r="I61" t="s">
        <v>686</v>
      </c>
      <c r="J61" t="s">
        <v>1388</v>
      </c>
      <c r="K61" t="s">
        <v>735</v>
      </c>
      <c r="L61" t="s">
        <v>751</v>
      </c>
      <c r="M61" t="s">
        <v>924</v>
      </c>
      <c r="N61" t="s">
        <v>782</v>
      </c>
      <c r="O61" t="s">
        <v>652</v>
      </c>
      <c r="P61" t="s">
        <v>1045</v>
      </c>
      <c r="Q61" t="s">
        <v>1066</v>
      </c>
      <c r="R61" t="s">
        <v>910</v>
      </c>
      <c r="S61" t="s">
        <v>1016</v>
      </c>
      <c r="T61" t="s">
        <v>1271</v>
      </c>
      <c r="U61" t="s">
        <v>666</v>
      </c>
      <c r="V61" t="s">
        <v>919</v>
      </c>
      <c r="W61" t="s">
        <v>936</v>
      </c>
      <c r="X61" t="s">
        <v>665</v>
      </c>
      <c r="Y61" t="s">
        <v>729</v>
      </c>
      <c r="Z61" t="s">
        <v>676</v>
      </c>
      <c r="AA61" t="s">
        <v>666</v>
      </c>
      <c r="AB61" t="s">
        <v>755</v>
      </c>
      <c r="AC61" t="s">
        <v>1235</v>
      </c>
      <c r="AD61" t="s">
        <v>953</v>
      </c>
      <c r="AE61" t="s">
        <v>1202</v>
      </c>
      <c r="AF61" t="s">
        <v>1641</v>
      </c>
      <c r="AG61" t="s">
        <v>2305</v>
      </c>
      <c r="AH61" t="s">
        <v>712</v>
      </c>
      <c r="AI61" t="s">
        <v>741</v>
      </c>
      <c r="AJ61" t="s">
        <v>766</v>
      </c>
      <c r="AK61" t="s">
        <v>730</v>
      </c>
      <c r="AL61" t="s">
        <v>687</v>
      </c>
      <c r="AM61" t="s">
        <v>711</v>
      </c>
      <c r="AN61" t="s">
        <v>730</v>
      </c>
      <c r="AO61" t="s">
        <v>1032</v>
      </c>
      <c r="AP61" t="s">
        <v>919</v>
      </c>
      <c r="AQ61" t="s">
        <v>735</v>
      </c>
      <c r="AR61" t="s">
        <v>746</v>
      </c>
      <c r="AS61" t="s">
        <v>2374</v>
      </c>
      <c r="AT61" t="s">
        <v>2312</v>
      </c>
      <c r="AU61" t="s">
        <v>1274</v>
      </c>
      <c r="AV61" t="s">
        <v>2312</v>
      </c>
      <c r="AW61" t="s">
        <v>733</v>
      </c>
      <c r="AX61" t="s">
        <v>33</v>
      </c>
    </row>
    <row r="62" spans="1:50" x14ac:dyDescent="0.3">
      <c r="A62" t="s">
        <v>70</v>
      </c>
      <c r="B62" t="s">
        <v>738</v>
      </c>
      <c r="C62" t="s">
        <v>35</v>
      </c>
      <c r="D62" t="s">
        <v>41</v>
      </c>
      <c r="E62" t="s">
        <v>1062</v>
      </c>
      <c r="F62" t="s">
        <v>1062</v>
      </c>
      <c r="G62" t="s">
        <v>1063</v>
      </c>
      <c r="H62" t="s">
        <v>731</v>
      </c>
      <c r="I62" t="s">
        <v>913</v>
      </c>
      <c r="J62" t="s">
        <v>1057</v>
      </c>
      <c r="K62" t="s">
        <v>710</v>
      </c>
      <c r="L62" t="s">
        <v>753</v>
      </c>
      <c r="M62" t="s">
        <v>1064</v>
      </c>
      <c r="N62" t="s">
        <v>664</v>
      </c>
      <c r="O62" t="s">
        <v>1065</v>
      </c>
      <c r="P62" t="s">
        <v>1066</v>
      </c>
      <c r="Q62" t="s">
        <v>765</v>
      </c>
      <c r="R62" t="s">
        <v>879</v>
      </c>
      <c r="S62" t="s">
        <v>881</v>
      </c>
      <c r="T62" t="s">
        <v>1067</v>
      </c>
      <c r="U62" t="s">
        <v>661</v>
      </c>
      <c r="V62" t="s">
        <v>754</v>
      </c>
      <c r="W62" t="s">
        <v>750</v>
      </c>
      <c r="X62" t="s">
        <v>746</v>
      </c>
      <c r="Y62" t="s">
        <v>1016</v>
      </c>
      <c r="Z62" t="s">
        <v>768</v>
      </c>
      <c r="AA62" t="s">
        <v>668</v>
      </c>
      <c r="AB62" t="s">
        <v>689</v>
      </c>
      <c r="AC62" t="s">
        <v>1068</v>
      </c>
      <c r="AD62" t="s">
        <v>761</v>
      </c>
      <c r="AE62" t="s">
        <v>1260</v>
      </c>
      <c r="AF62" t="s">
        <v>1605</v>
      </c>
      <c r="AG62" t="s">
        <v>2406</v>
      </c>
      <c r="AH62" t="s">
        <v>706</v>
      </c>
      <c r="AI62" t="s">
        <v>1348</v>
      </c>
      <c r="AJ62" t="s">
        <v>659</v>
      </c>
      <c r="AK62" t="s">
        <v>1768</v>
      </c>
      <c r="AL62" t="s">
        <v>667</v>
      </c>
      <c r="AM62" t="s">
        <v>651</v>
      </c>
      <c r="AN62" t="s">
        <v>744</v>
      </c>
      <c r="AO62" t="s">
        <v>1366</v>
      </c>
      <c r="AP62" t="s">
        <v>936</v>
      </c>
      <c r="AQ62" t="s">
        <v>662</v>
      </c>
      <c r="AR62" t="s">
        <v>937</v>
      </c>
      <c r="AS62" t="s">
        <v>2330</v>
      </c>
      <c r="AT62" t="s">
        <v>919</v>
      </c>
      <c r="AU62" t="s">
        <v>929</v>
      </c>
      <c r="AV62" t="s">
        <v>927</v>
      </c>
      <c r="AW62" t="s">
        <v>879</v>
      </c>
      <c r="AX62" t="s">
        <v>33</v>
      </c>
    </row>
    <row r="63" spans="1:50" x14ac:dyDescent="0.3">
      <c r="A63" t="s">
        <v>142</v>
      </c>
      <c r="B63" t="s">
        <v>902</v>
      </c>
      <c r="C63" t="s">
        <v>55</v>
      </c>
      <c r="D63" t="s">
        <v>50</v>
      </c>
      <c r="E63" t="s">
        <v>759</v>
      </c>
      <c r="F63" t="s">
        <v>759</v>
      </c>
      <c r="G63" t="s">
        <v>947</v>
      </c>
      <c r="H63" t="s">
        <v>699</v>
      </c>
      <c r="I63" t="s">
        <v>840</v>
      </c>
      <c r="J63" t="s">
        <v>1490</v>
      </c>
      <c r="K63" t="s">
        <v>1274</v>
      </c>
      <c r="L63" t="s">
        <v>1274</v>
      </c>
      <c r="M63" t="s">
        <v>33</v>
      </c>
      <c r="N63" t="s">
        <v>699</v>
      </c>
      <c r="O63" t="s">
        <v>840</v>
      </c>
      <c r="P63" t="s">
        <v>1490</v>
      </c>
      <c r="Q63" t="s">
        <v>1490</v>
      </c>
      <c r="R63" t="s">
        <v>782</v>
      </c>
      <c r="S63" t="s">
        <v>866</v>
      </c>
      <c r="T63" t="s">
        <v>1352</v>
      </c>
      <c r="U63" t="s">
        <v>936</v>
      </c>
      <c r="V63" t="s">
        <v>897</v>
      </c>
      <c r="W63" t="s">
        <v>724</v>
      </c>
      <c r="X63" t="s">
        <v>710</v>
      </c>
      <c r="Y63" t="s">
        <v>729</v>
      </c>
      <c r="Z63" t="s">
        <v>929</v>
      </c>
      <c r="AA63" t="s">
        <v>687</v>
      </c>
      <c r="AB63" t="s">
        <v>735</v>
      </c>
      <c r="AC63" t="s">
        <v>1065</v>
      </c>
      <c r="AD63" t="s">
        <v>2287</v>
      </c>
      <c r="AE63" t="s">
        <v>1656</v>
      </c>
      <c r="AF63" t="s">
        <v>1319</v>
      </c>
      <c r="AG63" t="s">
        <v>961</v>
      </c>
      <c r="AH63" t="s">
        <v>935</v>
      </c>
      <c r="AI63" t="s">
        <v>1001</v>
      </c>
      <c r="AJ63" t="s">
        <v>979</v>
      </c>
      <c r="AK63" t="s">
        <v>846</v>
      </c>
      <c r="AL63" t="s">
        <v>687</v>
      </c>
      <c r="AM63" t="s">
        <v>662</v>
      </c>
      <c r="AN63" t="s">
        <v>825</v>
      </c>
      <c r="AO63" t="s">
        <v>1330</v>
      </c>
      <c r="AP63" t="s">
        <v>766</v>
      </c>
      <c r="AQ63" t="s">
        <v>927</v>
      </c>
      <c r="AR63" t="s">
        <v>747</v>
      </c>
      <c r="AS63" t="s">
        <v>2360</v>
      </c>
      <c r="AT63" t="s">
        <v>711</v>
      </c>
      <c r="AU63" t="s">
        <v>910</v>
      </c>
      <c r="AV63" t="s">
        <v>756</v>
      </c>
      <c r="AW63" t="s">
        <v>667</v>
      </c>
      <c r="AX63" t="s">
        <v>33</v>
      </c>
    </row>
    <row r="64" spans="1:50" x14ac:dyDescent="0.3">
      <c r="A64" t="s">
        <v>58</v>
      </c>
      <c r="B64" t="s">
        <v>1037</v>
      </c>
      <c r="C64" t="s">
        <v>59</v>
      </c>
      <c r="D64" t="s">
        <v>52</v>
      </c>
      <c r="E64" t="s">
        <v>1061</v>
      </c>
      <c r="F64" t="s">
        <v>1061</v>
      </c>
      <c r="G64" t="s">
        <v>1070</v>
      </c>
      <c r="H64" t="s">
        <v>844</v>
      </c>
      <c r="I64" t="s">
        <v>1071</v>
      </c>
      <c r="J64" t="s">
        <v>1072</v>
      </c>
      <c r="K64" t="s">
        <v>651</v>
      </c>
      <c r="L64" t="s">
        <v>746</v>
      </c>
      <c r="M64" t="s">
        <v>966</v>
      </c>
      <c r="N64" t="s">
        <v>751</v>
      </c>
      <c r="O64" t="s">
        <v>905</v>
      </c>
      <c r="P64" t="s">
        <v>726</v>
      </c>
      <c r="Q64" t="s">
        <v>1073</v>
      </c>
      <c r="R64" t="s">
        <v>782</v>
      </c>
      <c r="S64" t="s">
        <v>712</v>
      </c>
      <c r="T64" t="s">
        <v>1074</v>
      </c>
      <c r="U64" t="s">
        <v>661</v>
      </c>
      <c r="V64" t="s">
        <v>663</v>
      </c>
      <c r="W64" t="s">
        <v>838</v>
      </c>
      <c r="X64" t="s">
        <v>688</v>
      </c>
      <c r="Y64" t="s">
        <v>1016</v>
      </c>
      <c r="Z64" t="s">
        <v>773</v>
      </c>
      <c r="AA64" t="s">
        <v>756</v>
      </c>
      <c r="AB64" t="s">
        <v>1008</v>
      </c>
      <c r="AC64" t="s">
        <v>1075</v>
      </c>
      <c r="AD64" t="s">
        <v>719</v>
      </c>
      <c r="AE64" t="s">
        <v>1705</v>
      </c>
      <c r="AF64" t="s">
        <v>1314</v>
      </c>
      <c r="AG64" t="s">
        <v>2165</v>
      </c>
      <c r="AH64" t="s">
        <v>879</v>
      </c>
      <c r="AI64" t="s">
        <v>1674</v>
      </c>
      <c r="AJ64" t="s">
        <v>1169</v>
      </c>
      <c r="AK64" t="s">
        <v>1026</v>
      </c>
      <c r="AL64" t="s">
        <v>735</v>
      </c>
      <c r="AM64" t="s">
        <v>929</v>
      </c>
      <c r="AN64" t="s">
        <v>722</v>
      </c>
      <c r="AO64" t="s">
        <v>1682</v>
      </c>
      <c r="AP64" t="s">
        <v>1008</v>
      </c>
      <c r="AQ64" t="s">
        <v>756</v>
      </c>
      <c r="AR64" t="s">
        <v>721</v>
      </c>
      <c r="AS64" t="s">
        <v>2509</v>
      </c>
      <c r="AT64" t="s">
        <v>735</v>
      </c>
      <c r="AU64" t="s">
        <v>711</v>
      </c>
      <c r="AV64" t="s">
        <v>688</v>
      </c>
      <c r="AW64" t="s">
        <v>1008</v>
      </c>
      <c r="AX64" t="s">
        <v>33</v>
      </c>
    </row>
    <row r="65" spans="1:50" x14ac:dyDescent="0.3">
      <c r="A65" t="s">
        <v>92</v>
      </c>
      <c r="B65" t="s">
        <v>902</v>
      </c>
      <c r="C65" t="s">
        <v>57</v>
      </c>
      <c r="D65" t="s">
        <v>28</v>
      </c>
      <c r="E65" t="s">
        <v>1125</v>
      </c>
      <c r="F65" t="s">
        <v>1125</v>
      </c>
      <c r="G65" t="s">
        <v>1192</v>
      </c>
      <c r="H65" t="s">
        <v>750</v>
      </c>
      <c r="I65" t="s">
        <v>953</v>
      </c>
      <c r="J65" t="s">
        <v>1040</v>
      </c>
      <c r="K65" t="s">
        <v>687</v>
      </c>
      <c r="L65" t="s">
        <v>734</v>
      </c>
      <c r="M65" t="s">
        <v>1385</v>
      </c>
      <c r="N65" t="s">
        <v>927</v>
      </c>
      <c r="O65" t="s">
        <v>730</v>
      </c>
      <c r="P65" t="s">
        <v>856</v>
      </c>
      <c r="Q65" t="s">
        <v>925</v>
      </c>
      <c r="R65" t="s">
        <v>698</v>
      </c>
      <c r="S65" t="s">
        <v>689</v>
      </c>
      <c r="T65" t="s">
        <v>1112</v>
      </c>
      <c r="U65" t="s">
        <v>661</v>
      </c>
      <c r="V65" t="s">
        <v>663</v>
      </c>
      <c r="W65" t="s">
        <v>838</v>
      </c>
      <c r="X65" t="s">
        <v>668</v>
      </c>
      <c r="Y65" t="s">
        <v>666</v>
      </c>
      <c r="Z65" t="s">
        <v>729</v>
      </c>
      <c r="AA65" t="s">
        <v>687</v>
      </c>
      <c r="AB65" t="s">
        <v>756</v>
      </c>
      <c r="AC65" t="s">
        <v>1042</v>
      </c>
      <c r="AD65" t="s">
        <v>841</v>
      </c>
      <c r="AE65" t="s">
        <v>656</v>
      </c>
      <c r="AF65" t="s">
        <v>1041</v>
      </c>
      <c r="AG65" t="s">
        <v>2376</v>
      </c>
      <c r="AH65" t="s">
        <v>688</v>
      </c>
      <c r="AI65" t="s">
        <v>1103</v>
      </c>
      <c r="AJ65" t="s">
        <v>982</v>
      </c>
      <c r="AK65" t="s">
        <v>807</v>
      </c>
      <c r="AL65" t="s">
        <v>1008</v>
      </c>
      <c r="AM65" t="s">
        <v>667</v>
      </c>
      <c r="AN65" t="s">
        <v>659</v>
      </c>
      <c r="AO65" t="s">
        <v>1243</v>
      </c>
      <c r="AP65" t="s">
        <v>689</v>
      </c>
      <c r="AQ65" t="s">
        <v>706</v>
      </c>
      <c r="AR65" t="s">
        <v>704</v>
      </c>
      <c r="AS65" t="s">
        <v>2377</v>
      </c>
      <c r="AT65" t="s">
        <v>2267</v>
      </c>
      <c r="AU65" t="s">
        <v>711</v>
      </c>
      <c r="AV65" t="s">
        <v>831</v>
      </c>
      <c r="AW65" t="s">
        <v>687</v>
      </c>
      <c r="AX65" t="s">
        <v>33</v>
      </c>
    </row>
    <row r="66" spans="1:50" x14ac:dyDescent="0.3">
      <c r="A66" t="s">
        <v>80</v>
      </c>
      <c r="B66" t="s">
        <v>715</v>
      </c>
      <c r="C66" t="s">
        <v>40</v>
      </c>
      <c r="D66" t="s">
        <v>36</v>
      </c>
      <c r="E66" t="s">
        <v>851</v>
      </c>
      <c r="F66" t="s">
        <v>851</v>
      </c>
      <c r="G66" t="s">
        <v>1114</v>
      </c>
      <c r="H66" t="s">
        <v>730</v>
      </c>
      <c r="I66" t="s">
        <v>1115</v>
      </c>
      <c r="J66" t="s">
        <v>987</v>
      </c>
      <c r="K66" t="s">
        <v>815</v>
      </c>
      <c r="L66" t="s">
        <v>840</v>
      </c>
      <c r="M66" t="s">
        <v>904</v>
      </c>
      <c r="N66" t="s">
        <v>909</v>
      </c>
      <c r="O66" t="s">
        <v>863</v>
      </c>
      <c r="P66" t="s">
        <v>1047</v>
      </c>
      <c r="Q66" t="s">
        <v>1013</v>
      </c>
      <c r="R66" t="s">
        <v>848</v>
      </c>
      <c r="S66" t="s">
        <v>879</v>
      </c>
      <c r="T66" t="s">
        <v>990</v>
      </c>
      <c r="U66" t="s">
        <v>711</v>
      </c>
      <c r="V66" t="s">
        <v>668</v>
      </c>
      <c r="W66" t="s">
        <v>706</v>
      </c>
      <c r="X66" t="s">
        <v>824</v>
      </c>
      <c r="Y66" t="s">
        <v>687</v>
      </c>
      <c r="Z66" t="s">
        <v>831</v>
      </c>
      <c r="AA66" t="s">
        <v>735</v>
      </c>
      <c r="AB66" t="s">
        <v>756</v>
      </c>
      <c r="AC66" t="s">
        <v>1116</v>
      </c>
      <c r="AD66" t="s">
        <v>1455</v>
      </c>
      <c r="AE66" t="s">
        <v>1553</v>
      </c>
      <c r="AF66" t="s">
        <v>1504</v>
      </c>
      <c r="AG66" t="s">
        <v>2379</v>
      </c>
      <c r="AH66" t="s">
        <v>689</v>
      </c>
      <c r="AI66" t="s">
        <v>811</v>
      </c>
      <c r="AJ66" t="s">
        <v>663</v>
      </c>
      <c r="AK66" t="s">
        <v>922</v>
      </c>
      <c r="AL66" t="s">
        <v>756</v>
      </c>
      <c r="AM66" t="s">
        <v>733</v>
      </c>
      <c r="AN66" t="s">
        <v>945</v>
      </c>
      <c r="AO66" t="s">
        <v>1258</v>
      </c>
      <c r="AP66" t="s">
        <v>788</v>
      </c>
      <c r="AQ66" t="s">
        <v>689</v>
      </c>
      <c r="AR66" t="s">
        <v>882</v>
      </c>
      <c r="AS66" t="s">
        <v>2380</v>
      </c>
      <c r="AT66" t="s">
        <v>871</v>
      </c>
      <c r="AU66" t="s">
        <v>2316</v>
      </c>
      <c r="AV66" t="s">
        <v>688</v>
      </c>
      <c r="AW66" t="s">
        <v>848</v>
      </c>
      <c r="AX66" t="s">
        <v>33</v>
      </c>
    </row>
    <row r="67" spans="1:50" x14ac:dyDescent="0.3">
      <c r="A67" t="s">
        <v>430</v>
      </c>
      <c r="B67" t="s">
        <v>793</v>
      </c>
      <c r="C67" t="s">
        <v>314</v>
      </c>
      <c r="D67" t="s">
        <v>52</v>
      </c>
      <c r="E67" t="s">
        <v>1084</v>
      </c>
      <c r="F67" t="s">
        <v>889</v>
      </c>
      <c r="G67" t="s">
        <v>806</v>
      </c>
      <c r="H67" t="s">
        <v>897</v>
      </c>
      <c r="I67" t="s">
        <v>1056</v>
      </c>
      <c r="J67" t="s">
        <v>1018</v>
      </c>
      <c r="K67" t="s">
        <v>848</v>
      </c>
      <c r="L67" t="s">
        <v>1085</v>
      </c>
      <c r="M67" t="s">
        <v>1086</v>
      </c>
      <c r="N67" t="s">
        <v>790</v>
      </c>
      <c r="O67" t="s">
        <v>811</v>
      </c>
      <c r="P67" t="s">
        <v>1087</v>
      </c>
      <c r="Q67" t="s">
        <v>1052</v>
      </c>
      <c r="R67" t="s">
        <v>866</v>
      </c>
      <c r="S67" t="s">
        <v>881</v>
      </c>
      <c r="T67" t="s">
        <v>1088</v>
      </c>
      <c r="U67" t="s">
        <v>661</v>
      </c>
      <c r="V67" t="s">
        <v>790</v>
      </c>
      <c r="W67" t="s">
        <v>746</v>
      </c>
      <c r="X67" t="s">
        <v>721</v>
      </c>
      <c r="Y67" t="s">
        <v>772</v>
      </c>
      <c r="Z67" t="s">
        <v>768</v>
      </c>
      <c r="AA67" t="s">
        <v>756</v>
      </c>
      <c r="AB67" t="s">
        <v>651</v>
      </c>
      <c r="AC67" t="s">
        <v>1089</v>
      </c>
      <c r="AD67" t="s">
        <v>2319</v>
      </c>
      <c r="AE67" t="s">
        <v>787</v>
      </c>
      <c r="AF67" t="s">
        <v>725</v>
      </c>
      <c r="AG67" t="s">
        <v>1853</v>
      </c>
      <c r="AH67" t="s">
        <v>919</v>
      </c>
      <c r="AI67" t="s">
        <v>1414</v>
      </c>
      <c r="AJ67" t="s">
        <v>937</v>
      </c>
      <c r="AK67" t="s">
        <v>1251</v>
      </c>
      <c r="AL67" t="s">
        <v>1008</v>
      </c>
      <c r="AM67" t="s">
        <v>698</v>
      </c>
      <c r="AN67" t="s">
        <v>707</v>
      </c>
      <c r="AO67" t="s">
        <v>1589</v>
      </c>
      <c r="AP67" t="s">
        <v>848</v>
      </c>
      <c r="AQ67" t="s">
        <v>773</v>
      </c>
      <c r="AR67" t="s">
        <v>721</v>
      </c>
      <c r="AS67" t="s">
        <v>2538</v>
      </c>
      <c r="AT67" t="s">
        <v>651</v>
      </c>
      <c r="AU67" t="s">
        <v>2312</v>
      </c>
      <c r="AV67" t="s">
        <v>729</v>
      </c>
      <c r="AW67" t="s">
        <v>910</v>
      </c>
      <c r="AX67" t="s">
        <v>33</v>
      </c>
    </row>
    <row r="68" spans="1:50" x14ac:dyDescent="0.3">
      <c r="A68" t="s">
        <v>337</v>
      </c>
      <c r="B68" t="s">
        <v>793</v>
      </c>
      <c r="C68" t="s">
        <v>316</v>
      </c>
      <c r="D68" t="s">
        <v>52</v>
      </c>
      <c r="E68" t="s">
        <v>875</v>
      </c>
      <c r="F68" t="s">
        <v>875</v>
      </c>
      <c r="G68" t="s">
        <v>922</v>
      </c>
      <c r="H68" t="s">
        <v>658</v>
      </c>
      <c r="I68" t="s">
        <v>913</v>
      </c>
      <c r="J68" t="s">
        <v>1091</v>
      </c>
      <c r="K68" t="s">
        <v>710</v>
      </c>
      <c r="L68" t="s">
        <v>750</v>
      </c>
      <c r="M68" t="s">
        <v>1092</v>
      </c>
      <c r="N68" t="s">
        <v>766</v>
      </c>
      <c r="O68" t="s">
        <v>905</v>
      </c>
      <c r="P68" t="s">
        <v>725</v>
      </c>
      <c r="Q68" t="s">
        <v>1020</v>
      </c>
      <c r="R68" t="s">
        <v>879</v>
      </c>
      <c r="S68" t="s">
        <v>1053</v>
      </c>
      <c r="T68" t="s">
        <v>1093</v>
      </c>
      <c r="U68" t="s">
        <v>772</v>
      </c>
      <c r="V68" t="s">
        <v>750</v>
      </c>
      <c r="W68" t="s">
        <v>751</v>
      </c>
      <c r="X68" t="s">
        <v>1053</v>
      </c>
      <c r="Y68" t="s">
        <v>729</v>
      </c>
      <c r="Z68" t="s">
        <v>803</v>
      </c>
      <c r="AA68" t="s">
        <v>815</v>
      </c>
      <c r="AB68" t="s">
        <v>667</v>
      </c>
      <c r="AC68" t="s">
        <v>1094</v>
      </c>
      <c r="AD68" t="s">
        <v>916</v>
      </c>
      <c r="AE68" t="s">
        <v>749</v>
      </c>
      <c r="AF68" t="s">
        <v>1189</v>
      </c>
      <c r="AG68" t="s">
        <v>2061</v>
      </c>
      <c r="AH68" t="s">
        <v>879</v>
      </c>
      <c r="AI68" t="s">
        <v>986</v>
      </c>
      <c r="AJ68" t="s">
        <v>1169</v>
      </c>
      <c r="AK68" t="s">
        <v>1393</v>
      </c>
      <c r="AL68" t="s">
        <v>687</v>
      </c>
      <c r="AM68" t="s">
        <v>661</v>
      </c>
      <c r="AN68" t="s">
        <v>1435</v>
      </c>
      <c r="AO68" t="s">
        <v>2400</v>
      </c>
      <c r="AP68" t="s">
        <v>711</v>
      </c>
      <c r="AQ68" t="s">
        <v>665</v>
      </c>
      <c r="AR68" t="s">
        <v>667</v>
      </c>
      <c r="AS68" t="s">
        <v>2464</v>
      </c>
      <c r="AT68" t="s">
        <v>687</v>
      </c>
      <c r="AU68" t="s">
        <v>2294</v>
      </c>
      <c r="AV68" t="s">
        <v>711</v>
      </c>
      <c r="AW68" t="s">
        <v>687</v>
      </c>
      <c r="AX68" t="s">
        <v>33</v>
      </c>
    </row>
    <row r="69" spans="1:50" x14ac:dyDescent="0.3">
      <c r="A69" t="s">
        <v>104</v>
      </c>
      <c r="B69" t="s">
        <v>645</v>
      </c>
      <c r="C69" t="s">
        <v>40</v>
      </c>
      <c r="D69" t="s">
        <v>50</v>
      </c>
      <c r="E69" t="s">
        <v>1101</v>
      </c>
      <c r="F69" t="s">
        <v>1101</v>
      </c>
      <c r="G69" t="s">
        <v>1402</v>
      </c>
      <c r="H69" t="s">
        <v>991</v>
      </c>
      <c r="I69" t="s">
        <v>937</v>
      </c>
      <c r="J69" t="s">
        <v>1403</v>
      </c>
      <c r="K69" t="s">
        <v>1274</v>
      </c>
      <c r="L69" t="s">
        <v>831</v>
      </c>
      <c r="M69" t="s">
        <v>1319</v>
      </c>
      <c r="N69" t="s">
        <v>991</v>
      </c>
      <c r="O69" t="s">
        <v>732</v>
      </c>
      <c r="P69" t="s">
        <v>1404</v>
      </c>
      <c r="Q69" t="s">
        <v>1403</v>
      </c>
      <c r="R69" t="s">
        <v>667</v>
      </c>
      <c r="S69" t="s">
        <v>879</v>
      </c>
      <c r="T69" t="s">
        <v>1405</v>
      </c>
      <c r="U69" t="s">
        <v>782</v>
      </c>
      <c r="V69" t="s">
        <v>840</v>
      </c>
      <c r="W69" t="s">
        <v>685</v>
      </c>
      <c r="X69" t="s">
        <v>756</v>
      </c>
      <c r="Y69" t="s">
        <v>661</v>
      </c>
      <c r="Z69" t="s">
        <v>661</v>
      </c>
      <c r="AA69" t="s">
        <v>687</v>
      </c>
      <c r="AB69" t="s">
        <v>1008</v>
      </c>
      <c r="AC69" t="s">
        <v>960</v>
      </c>
      <c r="AD69" t="s">
        <v>1835</v>
      </c>
      <c r="AE69" t="s">
        <v>1337</v>
      </c>
      <c r="AF69" t="s">
        <v>2383</v>
      </c>
      <c r="AG69" t="s">
        <v>1437</v>
      </c>
      <c r="AH69" t="s">
        <v>1169</v>
      </c>
      <c r="AI69" t="s">
        <v>1334</v>
      </c>
      <c r="AJ69" t="s">
        <v>1002</v>
      </c>
      <c r="AK69" t="s">
        <v>779</v>
      </c>
      <c r="AL69" t="s">
        <v>1016</v>
      </c>
      <c r="AM69" t="s">
        <v>706</v>
      </c>
      <c r="AN69" t="s">
        <v>648</v>
      </c>
      <c r="AO69" t="s">
        <v>1251</v>
      </c>
      <c r="AP69" t="s">
        <v>811</v>
      </c>
      <c r="AQ69" t="s">
        <v>927</v>
      </c>
      <c r="AR69" t="s">
        <v>678</v>
      </c>
      <c r="AS69" t="s">
        <v>1883</v>
      </c>
      <c r="AT69" t="s">
        <v>848</v>
      </c>
      <c r="AU69" t="s">
        <v>687</v>
      </c>
      <c r="AV69" t="s">
        <v>790</v>
      </c>
      <c r="AW69" t="s">
        <v>734</v>
      </c>
      <c r="AX69" t="s">
        <v>33</v>
      </c>
    </row>
    <row r="70" spans="1:50" x14ac:dyDescent="0.3">
      <c r="A70" t="s">
        <v>324</v>
      </c>
      <c r="B70" t="s">
        <v>1037</v>
      </c>
      <c r="C70" t="s">
        <v>314</v>
      </c>
      <c r="D70" t="s">
        <v>36</v>
      </c>
      <c r="E70" t="s">
        <v>1096</v>
      </c>
      <c r="F70" t="s">
        <v>1096</v>
      </c>
      <c r="G70" t="s">
        <v>669</v>
      </c>
      <c r="H70" t="s">
        <v>658</v>
      </c>
      <c r="I70" t="s">
        <v>986</v>
      </c>
      <c r="J70" t="s">
        <v>996</v>
      </c>
      <c r="K70" t="s">
        <v>688</v>
      </c>
      <c r="L70" t="s">
        <v>731</v>
      </c>
      <c r="M70" t="s">
        <v>1097</v>
      </c>
      <c r="N70" t="s">
        <v>753</v>
      </c>
      <c r="O70" t="s">
        <v>685</v>
      </c>
      <c r="P70" t="s">
        <v>1098</v>
      </c>
      <c r="Q70" t="s">
        <v>1047</v>
      </c>
      <c r="R70" t="s">
        <v>668</v>
      </c>
      <c r="S70" t="s">
        <v>688</v>
      </c>
      <c r="T70" t="s">
        <v>1099</v>
      </c>
      <c r="U70" t="s">
        <v>729</v>
      </c>
      <c r="V70" t="s">
        <v>848</v>
      </c>
      <c r="W70" t="s">
        <v>866</v>
      </c>
      <c r="X70" t="s">
        <v>662</v>
      </c>
      <c r="Y70" t="s">
        <v>729</v>
      </c>
      <c r="Z70" t="s">
        <v>733</v>
      </c>
      <c r="AA70" t="s">
        <v>756</v>
      </c>
      <c r="AB70" t="s">
        <v>668</v>
      </c>
      <c r="AC70" t="s">
        <v>1094</v>
      </c>
      <c r="AD70" t="s">
        <v>1056</v>
      </c>
      <c r="AE70" t="s">
        <v>1129</v>
      </c>
      <c r="AF70" t="s">
        <v>1537</v>
      </c>
      <c r="AG70" t="s">
        <v>2552</v>
      </c>
      <c r="AH70" t="s">
        <v>667</v>
      </c>
      <c r="AI70" t="s">
        <v>744</v>
      </c>
      <c r="AJ70" t="s">
        <v>727</v>
      </c>
      <c r="AK70" t="s">
        <v>1116</v>
      </c>
      <c r="AL70" t="s">
        <v>687</v>
      </c>
      <c r="AM70" t="s">
        <v>910</v>
      </c>
      <c r="AN70" t="s">
        <v>820</v>
      </c>
      <c r="AO70" t="s">
        <v>1258</v>
      </c>
      <c r="AP70" t="s">
        <v>910</v>
      </c>
      <c r="AQ70" t="s">
        <v>676</v>
      </c>
      <c r="AR70" t="s">
        <v>1008</v>
      </c>
      <c r="AS70" t="s">
        <v>2553</v>
      </c>
      <c r="AT70" t="s">
        <v>687</v>
      </c>
      <c r="AU70" t="s">
        <v>2477</v>
      </c>
      <c r="AV70" t="s">
        <v>2312</v>
      </c>
      <c r="AW70" t="s">
        <v>803</v>
      </c>
      <c r="AX70" t="s">
        <v>33</v>
      </c>
    </row>
    <row r="71" spans="1:50" x14ac:dyDescent="0.3">
      <c r="A71" t="s">
        <v>387</v>
      </c>
      <c r="B71" t="s">
        <v>1076</v>
      </c>
      <c r="C71" t="s">
        <v>321</v>
      </c>
      <c r="D71" t="s">
        <v>36</v>
      </c>
      <c r="E71" t="s">
        <v>1101</v>
      </c>
      <c r="F71" t="s">
        <v>1101</v>
      </c>
      <c r="G71" t="s">
        <v>1402</v>
      </c>
      <c r="H71" t="s">
        <v>848</v>
      </c>
      <c r="I71" t="s">
        <v>840</v>
      </c>
      <c r="J71" t="s">
        <v>1540</v>
      </c>
      <c r="K71" t="s">
        <v>665</v>
      </c>
      <c r="L71" t="s">
        <v>754</v>
      </c>
      <c r="M71" t="s">
        <v>1142</v>
      </c>
      <c r="N71" t="s">
        <v>910</v>
      </c>
      <c r="O71" t="s">
        <v>782</v>
      </c>
      <c r="P71" t="s">
        <v>1006</v>
      </c>
      <c r="Q71" t="s">
        <v>749</v>
      </c>
      <c r="R71" t="s">
        <v>666</v>
      </c>
      <c r="S71" t="s">
        <v>772</v>
      </c>
      <c r="T71" t="s">
        <v>1698</v>
      </c>
      <c r="U71" t="s">
        <v>733</v>
      </c>
      <c r="V71" t="s">
        <v>755</v>
      </c>
      <c r="W71" t="s">
        <v>734</v>
      </c>
      <c r="X71" t="s">
        <v>730</v>
      </c>
      <c r="Y71" t="s">
        <v>910</v>
      </c>
      <c r="Z71" t="s">
        <v>803</v>
      </c>
      <c r="AA71" t="s">
        <v>1016</v>
      </c>
      <c r="AB71" t="s">
        <v>710</v>
      </c>
      <c r="AC71" t="s">
        <v>659</v>
      </c>
      <c r="AD71" t="s">
        <v>1338</v>
      </c>
      <c r="AE71" t="s">
        <v>1280</v>
      </c>
      <c r="AF71" t="s">
        <v>1425</v>
      </c>
      <c r="AG71" t="s">
        <v>1990</v>
      </c>
      <c r="AH71" t="s">
        <v>1008</v>
      </c>
      <c r="AI71" t="s">
        <v>1464</v>
      </c>
      <c r="AJ71" t="s">
        <v>828</v>
      </c>
      <c r="AK71" t="s">
        <v>2324</v>
      </c>
      <c r="AL71" t="s">
        <v>668</v>
      </c>
      <c r="AM71" t="s">
        <v>661</v>
      </c>
      <c r="AN71" t="s">
        <v>877</v>
      </c>
      <c r="AO71" t="s">
        <v>1235</v>
      </c>
      <c r="AP71" t="s">
        <v>790</v>
      </c>
      <c r="AQ71" t="s">
        <v>1016</v>
      </c>
      <c r="AR71" t="s">
        <v>652</v>
      </c>
      <c r="AS71" t="s">
        <v>2385</v>
      </c>
      <c r="AT71" t="s">
        <v>803</v>
      </c>
      <c r="AU71" t="s">
        <v>773</v>
      </c>
      <c r="AV71" t="s">
        <v>729</v>
      </c>
      <c r="AW71" t="s">
        <v>1016</v>
      </c>
      <c r="AX71" t="s">
        <v>33</v>
      </c>
    </row>
    <row r="72" spans="1:50" x14ac:dyDescent="0.3">
      <c r="A72" t="s">
        <v>336</v>
      </c>
      <c r="B72" t="s">
        <v>715</v>
      </c>
      <c r="C72" t="s">
        <v>323</v>
      </c>
      <c r="D72" t="s">
        <v>41</v>
      </c>
      <c r="E72" t="s">
        <v>693</v>
      </c>
      <c r="F72" t="s">
        <v>693</v>
      </c>
      <c r="G72" t="s">
        <v>669</v>
      </c>
      <c r="H72" t="s">
        <v>884</v>
      </c>
      <c r="I72" t="s">
        <v>655</v>
      </c>
      <c r="J72" t="s">
        <v>1160</v>
      </c>
      <c r="K72" t="s">
        <v>688</v>
      </c>
      <c r="L72" t="s">
        <v>894</v>
      </c>
      <c r="M72" t="s">
        <v>1161</v>
      </c>
      <c r="N72" t="s">
        <v>866</v>
      </c>
      <c r="O72" t="s">
        <v>811</v>
      </c>
      <c r="P72" t="s">
        <v>1162</v>
      </c>
      <c r="Q72" t="s">
        <v>812</v>
      </c>
      <c r="R72" t="s">
        <v>735</v>
      </c>
      <c r="S72" t="s">
        <v>815</v>
      </c>
      <c r="T72" t="s">
        <v>1130</v>
      </c>
      <c r="U72" t="s">
        <v>733</v>
      </c>
      <c r="V72" t="s">
        <v>689</v>
      </c>
      <c r="W72" t="s">
        <v>919</v>
      </c>
      <c r="X72" t="s">
        <v>847</v>
      </c>
      <c r="Y72" t="s">
        <v>661</v>
      </c>
      <c r="Z72" t="s">
        <v>831</v>
      </c>
      <c r="AA72" t="s">
        <v>698</v>
      </c>
      <c r="AB72" t="s">
        <v>665</v>
      </c>
      <c r="AC72" t="s">
        <v>1159</v>
      </c>
      <c r="AD72" t="s">
        <v>1184</v>
      </c>
      <c r="AE72" t="s">
        <v>1209</v>
      </c>
      <c r="AF72" t="s">
        <v>781</v>
      </c>
      <c r="AG72" t="s">
        <v>2381</v>
      </c>
      <c r="AH72" t="s">
        <v>687</v>
      </c>
      <c r="AI72" t="s">
        <v>769</v>
      </c>
      <c r="AJ72" t="s">
        <v>754</v>
      </c>
      <c r="AK72" t="s">
        <v>1017</v>
      </c>
      <c r="AL72" t="s">
        <v>910</v>
      </c>
      <c r="AM72" t="s">
        <v>676</v>
      </c>
      <c r="AN72" t="s">
        <v>683</v>
      </c>
      <c r="AO72" t="s">
        <v>920</v>
      </c>
      <c r="AP72" t="s">
        <v>706</v>
      </c>
      <c r="AQ72" t="s">
        <v>687</v>
      </c>
      <c r="AR72" t="s">
        <v>790</v>
      </c>
      <c r="AS72" t="s">
        <v>2386</v>
      </c>
      <c r="AT72" t="s">
        <v>1008</v>
      </c>
      <c r="AU72" t="s">
        <v>2387</v>
      </c>
      <c r="AV72" t="s">
        <v>2285</v>
      </c>
      <c r="AW72" t="s">
        <v>772</v>
      </c>
      <c r="AX72" t="s">
        <v>33</v>
      </c>
    </row>
    <row r="73" spans="1:50" x14ac:dyDescent="0.3">
      <c r="A73" t="s">
        <v>380</v>
      </c>
      <c r="B73" t="s">
        <v>834</v>
      </c>
      <c r="C73" t="s">
        <v>319</v>
      </c>
      <c r="D73" t="s">
        <v>52</v>
      </c>
      <c r="E73" t="s">
        <v>993</v>
      </c>
      <c r="F73" t="s">
        <v>993</v>
      </c>
      <c r="G73" t="s">
        <v>647</v>
      </c>
      <c r="H73" t="s">
        <v>830</v>
      </c>
      <c r="I73" t="s">
        <v>979</v>
      </c>
      <c r="J73" t="s">
        <v>1109</v>
      </c>
      <c r="K73" t="s">
        <v>871</v>
      </c>
      <c r="L73" t="s">
        <v>724</v>
      </c>
      <c r="M73" t="s">
        <v>1110</v>
      </c>
      <c r="N73" t="s">
        <v>721</v>
      </c>
      <c r="O73" t="s">
        <v>830</v>
      </c>
      <c r="P73" t="s">
        <v>1111</v>
      </c>
      <c r="Q73" t="s">
        <v>842</v>
      </c>
      <c r="R73" t="s">
        <v>735</v>
      </c>
      <c r="S73" t="s">
        <v>706</v>
      </c>
      <c r="T73" t="s">
        <v>1112</v>
      </c>
      <c r="U73" t="s">
        <v>661</v>
      </c>
      <c r="V73" t="s">
        <v>871</v>
      </c>
      <c r="W73" t="s">
        <v>753</v>
      </c>
      <c r="X73" t="s">
        <v>734</v>
      </c>
      <c r="Y73" t="s">
        <v>772</v>
      </c>
      <c r="Z73" t="s">
        <v>768</v>
      </c>
      <c r="AA73" t="s">
        <v>815</v>
      </c>
      <c r="AB73" t="s">
        <v>919</v>
      </c>
      <c r="AC73" t="s">
        <v>796</v>
      </c>
      <c r="AD73" t="s">
        <v>1235</v>
      </c>
      <c r="AE73" t="s">
        <v>1450</v>
      </c>
      <c r="AF73" t="s">
        <v>1422</v>
      </c>
      <c r="AG73" t="s">
        <v>2627</v>
      </c>
      <c r="AH73" t="s">
        <v>815</v>
      </c>
      <c r="AI73" t="s">
        <v>935</v>
      </c>
      <c r="AJ73" t="s">
        <v>811</v>
      </c>
      <c r="AK73" t="s">
        <v>2287</v>
      </c>
      <c r="AL73" t="s">
        <v>1008</v>
      </c>
      <c r="AM73" t="s">
        <v>651</v>
      </c>
      <c r="AN73" t="s">
        <v>1004</v>
      </c>
      <c r="AO73" t="s">
        <v>1682</v>
      </c>
      <c r="AP73" t="s">
        <v>2410</v>
      </c>
      <c r="AQ73" t="s">
        <v>768</v>
      </c>
      <c r="AR73" t="s">
        <v>733</v>
      </c>
      <c r="AS73" t="s">
        <v>2633</v>
      </c>
      <c r="AT73" t="s">
        <v>729</v>
      </c>
      <c r="AU73" t="s">
        <v>2316</v>
      </c>
      <c r="AV73" t="s">
        <v>1274</v>
      </c>
      <c r="AW73" t="s">
        <v>733</v>
      </c>
      <c r="AX73" t="s">
        <v>33</v>
      </c>
    </row>
    <row r="74" spans="1:50" x14ac:dyDescent="0.3">
      <c r="A74" t="s">
        <v>101</v>
      </c>
      <c r="B74" t="s">
        <v>818</v>
      </c>
      <c r="C74" t="s">
        <v>57</v>
      </c>
      <c r="D74" t="s">
        <v>41</v>
      </c>
      <c r="E74" t="s">
        <v>1101</v>
      </c>
      <c r="F74" t="s">
        <v>921</v>
      </c>
      <c r="G74" t="s">
        <v>1256</v>
      </c>
      <c r="H74" t="s">
        <v>801</v>
      </c>
      <c r="I74" t="s">
        <v>1193</v>
      </c>
      <c r="J74" t="s">
        <v>783</v>
      </c>
      <c r="K74" t="s">
        <v>871</v>
      </c>
      <c r="L74" t="s">
        <v>701</v>
      </c>
      <c r="M74" t="s">
        <v>1282</v>
      </c>
      <c r="N74" t="s">
        <v>665</v>
      </c>
      <c r="O74" t="s">
        <v>936</v>
      </c>
      <c r="P74" t="s">
        <v>1283</v>
      </c>
      <c r="Q74" t="s">
        <v>1284</v>
      </c>
      <c r="R74" t="s">
        <v>687</v>
      </c>
      <c r="S74" t="s">
        <v>665</v>
      </c>
      <c r="T74" t="s">
        <v>1285</v>
      </c>
      <c r="U74" t="s">
        <v>711</v>
      </c>
      <c r="V74" t="s">
        <v>698</v>
      </c>
      <c r="W74" t="s">
        <v>782</v>
      </c>
      <c r="X74" t="s">
        <v>665</v>
      </c>
      <c r="Y74" t="s">
        <v>661</v>
      </c>
      <c r="Z74" t="s">
        <v>831</v>
      </c>
      <c r="AA74" t="s">
        <v>666</v>
      </c>
      <c r="AB74" t="s">
        <v>1008</v>
      </c>
      <c r="AC74" t="s">
        <v>1286</v>
      </c>
      <c r="AD74" t="s">
        <v>1241</v>
      </c>
      <c r="AE74" t="s">
        <v>1168</v>
      </c>
      <c r="AF74" t="s">
        <v>2392</v>
      </c>
      <c r="AG74" t="s">
        <v>2293</v>
      </c>
      <c r="AH74" t="s">
        <v>689</v>
      </c>
      <c r="AI74" t="s">
        <v>769</v>
      </c>
      <c r="AJ74" t="s">
        <v>704</v>
      </c>
      <c r="AK74" t="s">
        <v>899</v>
      </c>
      <c r="AL74" t="s">
        <v>1008</v>
      </c>
      <c r="AM74" t="s">
        <v>676</v>
      </c>
      <c r="AN74" t="s">
        <v>884</v>
      </c>
      <c r="AO74" t="s">
        <v>1598</v>
      </c>
      <c r="AP74" t="s">
        <v>706</v>
      </c>
      <c r="AQ74" t="s">
        <v>710</v>
      </c>
      <c r="AR74" t="s">
        <v>699</v>
      </c>
      <c r="AS74" t="s">
        <v>2144</v>
      </c>
      <c r="AT74" t="s">
        <v>698</v>
      </c>
      <c r="AU74" t="s">
        <v>2284</v>
      </c>
      <c r="AV74" t="s">
        <v>729</v>
      </c>
      <c r="AW74" t="s">
        <v>1016</v>
      </c>
      <c r="AX74" t="s">
        <v>33</v>
      </c>
    </row>
    <row r="75" spans="1:50" x14ac:dyDescent="0.3">
      <c r="A75" t="s">
        <v>329</v>
      </c>
      <c r="B75" t="s">
        <v>715</v>
      </c>
      <c r="C75" t="s">
        <v>327</v>
      </c>
      <c r="D75" t="s">
        <v>41</v>
      </c>
      <c r="E75" t="s">
        <v>1117</v>
      </c>
      <c r="F75" t="s">
        <v>1117</v>
      </c>
      <c r="G75" t="s">
        <v>1118</v>
      </c>
      <c r="H75" t="s">
        <v>824</v>
      </c>
      <c r="I75" t="s">
        <v>1119</v>
      </c>
      <c r="J75" t="s">
        <v>1120</v>
      </c>
      <c r="K75" t="s">
        <v>721</v>
      </c>
      <c r="L75" t="s">
        <v>741</v>
      </c>
      <c r="M75" t="s">
        <v>1121</v>
      </c>
      <c r="N75" t="s">
        <v>712</v>
      </c>
      <c r="O75" t="s">
        <v>664</v>
      </c>
      <c r="P75" t="s">
        <v>1122</v>
      </c>
      <c r="Q75" t="s">
        <v>1123</v>
      </c>
      <c r="R75" t="s">
        <v>734</v>
      </c>
      <c r="S75" t="s">
        <v>927</v>
      </c>
      <c r="T75" t="s">
        <v>1124</v>
      </c>
      <c r="U75" t="s">
        <v>773</v>
      </c>
      <c r="V75" t="s">
        <v>735</v>
      </c>
      <c r="W75" t="s">
        <v>848</v>
      </c>
      <c r="X75" t="s">
        <v>754</v>
      </c>
      <c r="Y75" t="s">
        <v>910</v>
      </c>
      <c r="Z75" t="s">
        <v>733</v>
      </c>
      <c r="AA75" t="s">
        <v>848</v>
      </c>
      <c r="AB75" t="s">
        <v>848</v>
      </c>
      <c r="AC75" t="s">
        <v>719</v>
      </c>
      <c r="AD75" t="s">
        <v>995</v>
      </c>
      <c r="AE75" t="s">
        <v>1462</v>
      </c>
      <c r="AF75" t="s">
        <v>1954</v>
      </c>
      <c r="AG75" t="s">
        <v>1875</v>
      </c>
      <c r="AH75" t="s">
        <v>1016</v>
      </c>
      <c r="AI75" t="s">
        <v>820</v>
      </c>
      <c r="AJ75" t="s">
        <v>750</v>
      </c>
      <c r="AK75" t="s">
        <v>859</v>
      </c>
      <c r="AL75" t="s">
        <v>698</v>
      </c>
      <c r="AM75" t="s">
        <v>687</v>
      </c>
      <c r="AN75" t="s">
        <v>702</v>
      </c>
      <c r="AO75" t="s">
        <v>2491</v>
      </c>
      <c r="AP75" t="s">
        <v>687</v>
      </c>
      <c r="AQ75" t="s">
        <v>729</v>
      </c>
      <c r="AR75" t="s">
        <v>698</v>
      </c>
      <c r="AS75" t="s">
        <v>2492</v>
      </c>
      <c r="AT75" t="s">
        <v>698</v>
      </c>
      <c r="AU75" t="s">
        <v>2317</v>
      </c>
      <c r="AV75" t="s">
        <v>733</v>
      </c>
      <c r="AW75" t="s">
        <v>687</v>
      </c>
      <c r="AX75" t="s">
        <v>33</v>
      </c>
    </row>
    <row r="76" spans="1:50" x14ac:dyDescent="0.3">
      <c r="A76" t="s">
        <v>166</v>
      </c>
      <c r="B76" t="s">
        <v>888</v>
      </c>
      <c r="C76" t="s">
        <v>43</v>
      </c>
      <c r="D76" t="s">
        <v>41</v>
      </c>
      <c r="E76" t="s">
        <v>985</v>
      </c>
      <c r="F76" t="s">
        <v>985</v>
      </c>
      <c r="G76" t="s">
        <v>713</v>
      </c>
      <c r="H76" t="s">
        <v>688</v>
      </c>
      <c r="I76" t="s">
        <v>840</v>
      </c>
      <c r="J76" t="s">
        <v>1253</v>
      </c>
      <c r="K76" t="s">
        <v>1008</v>
      </c>
      <c r="L76" t="s">
        <v>881</v>
      </c>
      <c r="M76" t="s">
        <v>1418</v>
      </c>
      <c r="N76" t="s">
        <v>1016</v>
      </c>
      <c r="O76" t="s">
        <v>815</v>
      </c>
      <c r="P76" t="s">
        <v>1705</v>
      </c>
      <c r="Q76" t="s">
        <v>1081</v>
      </c>
      <c r="R76" t="s">
        <v>772</v>
      </c>
      <c r="S76" t="s">
        <v>687</v>
      </c>
      <c r="T76" t="s">
        <v>1706</v>
      </c>
      <c r="U76" t="s">
        <v>733</v>
      </c>
      <c r="V76" t="s">
        <v>710</v>
      </c>
      <c r="W76" t="s">
        <v>668</v>
      </c>
      <c r="X76" t="s">
        <v>710</v>
      </c>
      <c r="Y76" t="s">
        <v>910</v>
      </c>
      <c r="Z76" t="s">
        <v>733</v>
      </c>
      <c r="AA76" t="s">
        <v>729</v>
      </c>
      <c r="AB76" t="s">
        <v>710</v>
      </c>
      <c r="AC76" t="s">
        <v>770</v>
      </c>
      <c r="AD76" t="s">
        <v>707</v>
      </c>
      <c r="AE76" t="s">
        <v>786</v>
      </c>
      <c r="AF76" t="s">
        <v>681</v>
      </c>
      <c r="AG76" t="s">
        <v>2110</v>
      </c>
      <c r="AH76" t="s">
        <v>1016</v>
      </c>
      <c r="AI76" t="s">
        <v>897</v>
      </c>
      <c r="AJ76" t="s">
        <v>881</v>
      </c>
      <c r="AK76" t="s">
        <v>770</v>
      </c>
      <c r="AL76" t="s">
        <v>668</v>
      </c>
      <c r="AM76" t="s">
        <v>929</v>
      </c>
      <c r="AN76" t="s">
        <v>722</v>
      </c>
      <c r="AO76" t="s">
        <v>825</v>
      </c>
      <c r="AP76" t="s">
        <v>1008</v>
      </c>
      <c r="AQ76" t="s">
        <v>688</v>
      </c>
      <c r="AR76" t="s">
        <v>909</v>
      </c>
      <c r="AS76" t="s">
        <v>2394</v>
      </c>
      <c r="AT76" t="s">
        <v>2395</v>
      </c>
      <c r="AU76" t="s">
        <v>1016</v>
      </c>
      <c r="AV76" t="s">
        <v>2312</v>
      </c>
      <c r="AW76" t="s">
        <v>803</v>
      </c>
      <c r="AX76" t="s">
        <v>33</v>
      </c>
    </row>
    <row r="77" spans="1:50" x14ac:dyDescent="0.3">
      <c r="A77" t="s">
        <v>1217</v>
      </c>
      <c r="B77" t="s">
        <v>874</v>
      </c>
      <c r="C77" t="s">
        <v>345</v>
      </c>
      <c r="D77" t="s">
        <v>50</v>
      </c>
      <c r="E77" t="s">
        <v>1125</v>
      </c>
      <c r="F77" t="s">
        <v>759</v>
      </c>
      <c r="G77" t="s">
        <v>978</v>
      </c>
      <c r="H77" t="s">
        <v>846</v>
      </c>
      <c r="I77" t="s">
        <v>1140</v>
      </c>
      <c r="J77" t="s">
        <v>1047</v>
      </c>
      <c r="K77" t="s">
        <v>710</v>
      </c>
      <c r="L77" t="s">
        <v>814</v>
      </c>
      <c r="M77" t="s">
        <v>1218</v>
      </c>
      <c r="N77" t="s">
        <v>788</v>
      </c>
      <c r="O77" t="s">
        <v>807</v>
      </c>
      <c r="P77" t="s">
        <v>1219</v>
      </c>
      <c r="Q77" t="s">
        <v>1220</v>
      </c>
      <c r="R77" t="s">
        <v>1016</v>
      </c>
      <c r="S77" t="s">
        <v>698</v>
      </c>
      <c r="T77" t="s">
        <v>1221</v>
      </c>
      <c r="U77" t="s">
        <v>667</v>
      </c>
      <c r="V77" t="s">
        <v>811</v>
      </c>
      <c r="W77" t="s">
        <v>747</v>
      </c>
      <c r="X77" t="s">
        <v>721</v>
      </c>
      <c r="Y77" t="s">
        <v>729</v>
      </c>
      <c r="Z77" t="s">
        <v>768</v>
      </c>
      <c r="AA77" t="s">
        <v>1016</v>
      </c>
      <c r="AB77" t="s">
        <v>668</v>
      </c>
      <c r="AC77" t="s">
        <v>821</v>
      </c>
      <c r="AD77" t="s">
        <v>761</v>
      </c>
      <c r="AE77" t="s">
        <v>1413</v>
      </c>
      <c r="AF77" t="s">
        <v>1019</v>
      </c>
      <c r="AG77" t="s">
        <v>2302</v>
      </c>
      <c r="AH77" t="s">
        <v>1085</v>
      </c>
      <c r="AI77" t="s">
        <v>872</v>
      </c>
      <c r="AJ77" t="s">
        <v>913</v>
      </c>
      <c r="AK77" t="s">
        <v>877</v>
      </c>
      <c r="AL77" t="s">
        <v>687</v>
      </c>
      <c r="AM77" t="s">
        <v>698</v>
      </c>
      <c r="AN77" t="s">
        <v>685</v>
      </c>
      <c r="AO77" t="s">
        <v>2366</v>
      </c>
      <c r="AP77" t="s">
        <v>699</v>
      </c>
      <c r="AQ77" t="s">
        <v>782</v>
      </c>
      <c r="AR77" t="s">
        <v>830</v>
      </c>
      <c r="AS77" t="s">
        <v>2270</v>
      </c>
      <c r="AT77" t="s">
        <v>735</v>
      </c>
      <c r="AU77" t="s">
        <v>831</v>
      </c>
      <c r="AV77" t="s">
        <v>782</v>
      </c>
      <c r="AW77" t="s">
        <v>919</v>
      </c>
      <c r="AX77" t="s">
        <v>33</v>
      </c>
    </row>
    <row r="78" spans="1:50" x14ac:dyDescent="0.3">
      <c r="A78" t="s">
        <v>334</v>
      </c>
      <c r="B78" t="s">
        <v>645</v>
      </c>
      <c r="C78" t="s">
        <v>319</v>
      </c>
      <c r="D78" t="s">
        <v>28</v>
      </c>
      <c r="E78" t="s">
        <v>1132</v>
      </c>
      <c r="F78" t="s">
        <v>1132</v>
      </c>
      <c r="G78" t="s">
        <v>1133</v>
      </c>
      <c r="H78" t="s">
        <v>830</v>
      </c>
      <c r="I78" t="s">
        <v>1039</v>
      </c>
      <c r="J78" t="s">
        <v>1134</v>
      </c>
      <c r="K78" t="s">
        <v>668</v>
      </c>
      <c r="L78" t="s">
        <v>784</v>
      </c>
      <c r="M78" t="s">
        <v>1135</v>
      </c>
      <c r="N78" t="s">
        <v>746</v>
      </c>
      <c r="O78" t="s">
        <v>1136</v>
      </c>
      <c r="P78" t="s">
        <v>934</v>
      </c>
      <c r="Q78" t="s">
        <v>1137</v>
      </c>
      <c r="R78" t="s">
        <v>721</v>
      </c>
      <c r="S78" t="s">
        <v>927</v>
      </c>
      <c r="T78" t="s">
        <v>1138</v>
      </c>
      <c r="U78" t="s">
        <v>772</v>
      </c>
      <c r="V78" t="s">
        <v>664</v>
      </c>
      <c r="W78" t="s">
        <v>846</v>
      </c>
      <c r="X78" t="s">
        <v>871</v>
      </c>
      <c r="Y78" t="s">
        <v>768</v>
      </c>
      <c r="Z78" t="s">
        <v>768</v>
      </c>
      <c r="AA78" t="s">
        <v>651</v>
      </c>
      <c r="AB78" t="s">
        <v>1008</v>
      </c>
      <c r="AC78" t="s">
        <v>761</v>
      </c>
      <c r="AD78" t="s">
        <v>1032</v>
      </c>
      <c r="AE78" t="s">
        <v>1051</v>
      </c>
      <c r="AF78" t="s">
        <v>1421</v>
      </c>
      <c r="AG78" t="s">
        <v>1174</v>
      </c>
      <c r="AH78" t="s">
        <v>936</v>
      </c>
      <c r="AI78" t="s">
        <v>1722</v>
      </c>
      <c r="AJ78" t="s">
        <v>1004</v>
      </c>
      <c r="AK78" t="s">
        <v>1580</v>
      </c>
      <c r="AL78" t="s">
        <v>772</v>
      </c>
      <c r="AM78" t="s">
        <v>668</v>
      </c>
      <c r="AN78" t="s">
        <v>709</v>
      </c>
      <c r="AO78" t="s">
        <v>1402</v>
      </c>
      <c r="AP78" t="s">
        <v>910</v>
      </c>
      <c r="AQ78" t="s">
        <v>710</v>
      </c>
      <c r="AR78" t="s">
        <v>755</v>
      </c>
      <c r="AS78" t="s">
        <v>2480</v>
      </c>
      <c r="AT78" t="s">
        <v>689</v>
      </c>
      <c r="AU78" t="s">
        <v>2267</v>
      </c>
      <c r="AV78" t="s">
        <v>710</v>
      </c>
      <c r="AW78" t="s">
        <v>698</v>
      </c>
      <c r="AX78" t="s">
        <v>33</v>
      </c>
    </row>
    <row r="79" spans="1:50" x14ac:dyDescent="0.3">
      <c r="A79" t="s">
        <v>113</v>
      </c>
      <c r="B79" t="s">
        <v>993</v>
      </c>
      <c r="C79" t="s">
        <v>47</v>
      </c>
      <c r="D79" t="s">
        <v>36</v>
      </c>
      <c r="E79" t="s">
        <v>1268</v>
      </c>
      <c r="F79" t="s">
        <v>691</v>
      </c>
      <c r="G79" t="s">
        <v>1340</v>
      </c>
      <c r="H79" t="s">
        <v>746</v>
      </c>
      <c r="I79" t="s">
        <v>1079</v>
      </c>
      <c r="J79" t="s">
        <v>987</v>
      </c>
      <c r="K79" t="s">
        <v>755</v>
      </c>
      <c r="L79" t="s">
        <v>937</v>
      </c>
      <c r="M79" t="s">
        <v>1362</v>
      </c>
      <c r="N79" t="s">
        <v>756</v>
      </c>
      <c r="O79" t="s">
        <v>848</v>
      </c>
      <c r="P79" t="s">
        <v>1363</v>
      </c>
      <c r="Q79" t="s">
        <v>680</v>
      </c>
      <c r="R79" t="s">
        <v>661</v>
      </c>
      <c r="S79" t="s">
        <v>772</v>
      </c>
      <c r="T79" t="s">
        <v>1364</v>
      </c>
      <c r="U79" t="s">
        <v>910</v>
      </c>
      <c r="V79" t="s">
        <v>782</v>
      </c>
      <c r="W79" t="s">
        <v>866</v>
      </c>
      <c r="X79" t="s">
        <v>721</v>
      </c>
      <c r="Y79" t="s">
        <v>661</v>
      </c>
      <c r="Z79" t="s">
        <v>676</v>
      </c>
      <c r="AA79" t="s">
        <v>666</v>
      </c>
      <c r="AB79" t="s">
        <v>1008</v>
      </c>
      <c r="AC79" t="s">
        <v>1231</v>
      </c>
      <c r="AD79" t="s">
        <v>1243</v>
      </c>
      <c r="AE79" t="s">
        <v>1602</v>
      </c>
      <c r="AF79" t="s">
        <v>1685</v>
      </c>
      <c r="AG79" t="s">
        <v>2340</v>
      </c>
      <c r="AH79" t="s">
        <v>753</v>
      </c>
      <c r="AI79" t="s">
        <v>807</v>
      </c>
      <c r="AJ79" t="s">
        <v>830</v>
      </c>
      <c r="AK79" t="s">
        <v>780</v>
      </c>
      <c r="AL79" t="s">
        <v>1008</v>
      </c>
      <c r="AM79" t="s">
        <v>711</v>
      </c>
      <c r="AN79" t="s">
        <v>844</v>
      </c>
      <c r="AO79" t="s">
        <v>1183</v>
      </c>
      <c r="AP79" t="s">
        <v>766</v>
      </c>
      <c r="AQ79" t="s">
        <v>735</v>
      </c>
      <c r="AR79" t="s">
        <v>863</v>
      </c>
      <c r="AS79" t="s">
        <v>2398</v>
      </c>
      <c r="AT79" t="s">
        <v>879</v>
      </c>
      <c r="AU79" t="s">
        <v>676</v>
      </c>
      <c r="AV79" t="s">
        <v>721</v>
      </c>
      <c r="AW79" t="s">
        <v>755</v>
      </c>
      <c r="AX79" t="s">
        <v>33</v>
      </c>
    </row>
    <row r="80" spans="1:50" x14ac:dyDescent="0.3">
      <c r="A80" t="s">
        <v>415</v>
      </c>
      <c r="B80" t="s">
        <v>946</v>
      </c>
      <c r="C80" t="s">
        <v>323</v>
      </c>
      <c r="D80" t="s">
        <v>41</v>
      </c>
      <c r="E80" t="s">
        <v>759</v>
      </c>
      <c r="F80" t="s">
        <v>794</v>
      </c>
      <c r="G80" t="s">
        <v>1213</v>
      </c>
      <c r="H80" t="s">
        <v>828</v>
      </c>
      <c r="I80" t="s">
        <v>1214</v>
      </c>
      <c r="J80" t="s">
        <v>762</v>
      </c>
      <c r="K80" t="s">
        <v>698</v>
      </c>
      <c r="L80" t="s">
        <v>1151</v>
      </c>
      <c r="M80" t="s">
        <v>1215</v>
      </c>
      <c r="N80" t="s">
        <v>753</v>
      </c>
      <c r="O80" t="s">
        <v>659</v>
      </c>
      <c r="P80" t="s">
        <v>1209</v>
      </c>
      <c r="Q80" t="s">
        <v>650</v>
      </c>
      <c r="R80" t="s">
        <v>782</v>
      </c>
      <c r="S80" t="s">
        <v>879</v>
      </c>
      <c r="T80" t="s">
        <v>1216</v>
      </c>
      <c r="U80" t="s">
        <v>661</v>
      </c>
      <c r="V80" t="s">
        <v>734</v>
      </c>
      <c r="W80" t="s">
        <v>754</v>
      </c>
      <c r="X80" t="s">
        <v>815</v>
      </c>
      <c r="Y80" t="s">
        <v>661</v>
      </c>
      <c r="Z80" t="s">
        <v>676</v>
      </c>
      <c r="AA80" t="s">
        <v>651</v>
      </c>
      <c r="AB80" t="s">
        <v>665</v>
      </c>
      <c r="AC80" t="s">
        <v>821</v>
      </c>
      <c r="AD80" t="s">
        <v>1353</v>
      </c>
      <c r="AE80" t="s">
        <v>827</v>
      </c>
      <c r="AF80" t="s">
        <v>1335</v>
      </c>
      <c r="AG80" t="s">
        <v>2368</v>
      </c>
      <c r="AH80" t="s">
        <v>755</v>
      </c>
      <c r="AI80" t="s">
        <v>708</v>
      </c>
      <c r="AJ80" t="s">
        <v>937</v>
      </c>
      <c r="AK80" t="s">
        <v>1140</v>
      </c>
      <c r="AL80" t="s">
        <v>910</v>
      </c>
      <c r="AM80" t="s">
        <v>711</v>
      </c>
      <c r="AN80" t="s">
        <v>953</v>
      </c>
      <c r="AO80" t="s">
        <v>1549</v>
      </c>
      <c r="AP80" t="s">
        <v>910</v>
      </c>
      <c r="AQ80" t="s">
        <v>665</v>
      </c>
      <c r="AR80" t="s">
        <v>848</v>
      </c>
      <c r="AS80" t="s">
        <v>2402</v>
      </c>
      <c r="AT80" t="s">
        <v>1274</v>
      </c>
      <c r="AU80" t="s">
        <v>2352</v>
      </c>
      <c r="AV80" t="s">
        <v>2352</v>
      </c>
      <c r="AW80" t="s">
        <v>733</v>
      </c>
      <c r="AX80" t="s">
        <v>33</v>
      </c>
    </row>
    <row r="81" spans="1:50" x14ac:dyDescent="0.3">
      <c r="A81" t="s">
        <v>143</v>
      </c>
      <c r="B81" t="s">
        <v>692</v>
      </c>
      <c r="C81" t="s">
        <v>47</v>
      </c>
      <c r="D81" t="s">
        <v>50</v>
      </c>
      <c r="E81" t="s">
        <v>1095</v>
      </c>
      <c r="F81" t="s">
        <v>1095</v>
      </c>
      <c r="G81" t="s">
        <v>1150</v>
      </c>
      <c r="H81" t="s">
        <v>1151</v>
      </c>
      <c r="I81" t="s">
        <v>1042</v>
      </c>
      <c r="J81" t="s">
        <v>1152</v>
      </c>
      <c r="K81" t="s">
        <v>735</v>
      </c>
      <c r="L81" t="s">
        <v>771</v>
      </c>
      <c r="M81" t="s">
        <v>1153</v>
      </c>
      <c r="N81" t="s">
        <v>662</v>
      </c>
      <c r="O81" t="s">
        <v>732</v>
      </c>
      <c r="P81" t="s">
        <v>765</v>
      </c>
      <c r="Q81" t="s">
        <v>926</v>
      </c>
      <c r="R81" t="s">
        <v>866</v>
      </c>
      <c r="S81" t="s">
        <v>699</v>
      </c>
      <c r="T81" t="s">
        <v>1154</v>
      </c>
      <c r="U81" t="s">
        <v>1016</v>
      </c>
      <c r="V81" t="s">
        <v>746</v>
      </c>
      <c r="W81" t="s">
        <v>884</v>
      </c>
      <c r="X81" t="s">
        <v>651</v>
      </c>
      <c r="Y81" t="s">
        <v>768</v>
      </c>
      <c r="Z81" t="s">
        <v>1008</v>
      </c>
      <c r="AA81" t="s">
        <v>910</v>
      </c>
      <c r="AB81" t="s">
        <v>815</v>
      </c>
      <c r="AC81" t="s">
        <v>696</v>
      </c>
      <c r="AD81" t="s">
        <v>1625</v>
      </c>
      <c r="AE81" t="s">
        <v>1400</v>
      </c>
      <c r="AF81" t="s">
        <v>1331</v>
      </c>
      <c r="AG81" t="s">
        <v>2042</v>
      </c>
      <c r="AH81" t="s">
        <v>766</v>
      </c>
      <c r="AI81" t="s">
        <v>1159</v>
      </c>
      <c r="AJ81" t="s">
        <v>945</v>
      </c>
      <c r="AK81" t="s">
        <v>1233</v>
      </c>
      <c r="AL81" t="s">
        <v>910</v>
      </c>
      <c r="AM81" t="s">
        <v>847</v>
      </c>
      <c r="AN81" t="s">
        <v>730</v>
      </c>
      <c r="AO81" t="s">
        <v>849</v>
      </c>
      <c r="AP81" t="s">
        <v>712</v>
      </c>
      <c r="AQ81" t="s">
        <v>698</v>
      </c>
      <c r="AR81" t="s">
        <v>750</v>
      </c>
      <c r="AS81" t="s">
        <v>2744</v>
      </c>
      <c r="AT81" t="s">
        <v>721</v>
      </c>
      <c r="AU81" t="s">
        <v>687</v>
      </c>
      <c r="AV81" t="s">
        <v>699</v>
      </c>
      <c r="AW81" t="s">
        <v>651</v>
      </c>
      <c r="AX81" t="s">
        <v>33</v>
      </c>
    </row>
    <row r="82" spans="1:50" x14ac:dyDescent="0.3">
      <c r="A82" t="s">
        <v>389</v>
      </c>
      <c r="B82" t="s">
        <v>738</v>
      </c>
      <c r="C82" t="s">
        <v>316</v>
      </c>
      <c r="D82" t="s">
        <v>28</v>
      </c>
      <c r="E82" t="s">
        <v>819</v>
      </c>
      <c r="F82" t="s">
        <v>819</v>
      </c>
      <c r="G82" t="s">
        <v>1155</v>
      </c>
      <c r="H82" t="s">
        <v>830</v>
      </c>
      <c r="I82" t="s">
        <v>1026</v>
      </c>
      <c r="J82" t="s">
        <v>1012</v>
      </c>
      <c r="K82" t="s">
        <v>687</v>
      </c>
      <c r="L82" t="s">
        <v>881</v>
      </c>
      <c r="M82" t="s">
        <v>1156</v>
      </c>
      <c r="N82" t="s">
        <v>766</v>
      </c>
      <c r="O82" t="s">
        <v>1065</v>
      </c>
      <c r="P82" t="s">
        <v>1157</v>
      </c>
      <c r="Q82" t="s">
        <v>1106</v>
      </c>
      <c r="R82" t="s">
        <v>721</v>
      </c>
      <c r="S82" t="s">
        <v>909</v>
      </c>
      <c r="T82" t="s">
        <v>1158</v>
      </c>
      <c r="U82" t="s">
        <v>665</v>
      </c>
      <c r="V82" t="s">
        <v>771</v>
      </c>
      <c r="W82" t="s">
        <v>732</v>
      </c>
      <c r="X82" t="s">
        <v>788</v>
      </c>
      <c r="Y82" t="s">
        <v>929</v>
      </c>
      <c r="Z82" t="s">
        <v>666</v>
      </c>
      <c r="AA82" t="s">
        <v>815</v>
      </c>
      <c r="AB82" t="s">
        <v>665</v>
      </c>
      <c r="AC82" t="s">
        <v>1159</v>
      </c>
      <c r="AD82" t="s">
        <v>891</v>
      </c>
      <c r="AE82" t="s">
        <v>1020</v>
      </c>
      <c r="AF82" t="s">
        <v>2323</v>
      </c>
      <c r="AG82" t="s">
        <v>2444</v>
      </c>
      <c r="AH82" t="s">
        <v>750</v>
      </c>
      <c r="AI82" t="s">
        <v>1144</v>
      </c>
      <c r="AJ82" t="s">
        <v>1004</v>
      </c>
      <c r="AK82" t="s">
        <v>1682</v>
      </c>
      <c r="AL82" t="s">
        <v>651</v>
      </c>
      <c r="AM82" t="s">
        <v>815</v>
      </c>
      <c r="AN82" t="s">
        <v>1409</v>
      </c>
      <c r="AO82" t="s">
        <v>1528</v>
      </c>
      <c r="AP82" t="s">
        <v>711</v>
      </c>
      <c r="AQ82" t="s">
        <v>706</v>
      </c>
      <c r="AR82" t="s">
        <v>721</v>
      </c>
      <c r="AS82" t="s">
        <v>2445</v>
      </c>
      <c r="AT82" t="s">
        <v>1008</v>
      </c>
      <c r="AU82" t="s">
        <v>661</v>
      </c>
      <c r="AV82" t="s">
        <v>667</v>
      </c>
      <c r="AW82" t="s">
        <v>689</v>
      </c>
      <c r="AX82" t="s">
        <v>33</v>
      </c>
    </row>
    <row r="83" spans="1:50" x14ac:dyDescent="0.3">
      <c r="A83" t="s">
        <v>95</v>
      </c>
      <c r="B83" t="s">
        <v>645</v>
      </c>
      <c r="C83" t="s">
        <v>78</v>
      </c>
      <c r="D83" t="s">
        <v>41</v>
      </c>
      <c r="E83" t="s">
        <v>1062</v>
      </c>
      <c r="F83" t="s">
        <v>1117</v>
      </c>
      <c r="G83" t="s">
        <v>862</v>
      </c>
      <c r="H83" t="s">
        <v>840</v>
      </c>
      <c r="I83" t="s">
        <v>702</v>
      </c>
      <c r="J83" t="s">
        <v>1057</v>
      </c>
      <c r="K83" t="s">
        <v>667</v>
      </c>
      <c r="L83" t="s">
        <v>766</v>
      </c>
      <c r="M83" t="s">
        <v>1164</v>
      </c>
      <c r="N83" t="s">
        <v>847</v>
      </c>
      <c r="O83" t="s">
        <v>770</v>
      </c>
      <c r="P83" t="s">
        <v>1052</v>
      </c>
      <c r="Q83" t="s">
        <v>988</v>
      </c>
      <c r="R83" t="s">
        <v>782</v>
      </c>
      <c r="S83" t="s">
        <v>706</v>
      </c>
      <c r="T83" t="s">
        <v>858</v>
      </c>
      <c r="U83" t="s">
        <v>661</v>
      </c>
      <c r="V83" t="s">
        <v>704</v>
      </c>
      <c r="W83" t="s">
        <v>766</v>
      </c>
      <c r="X83" t="s">
        <v>750</v>
      </c>
      <c r="Y83" t="s">
        <v>687</v>
      </c>
      <c r="Z83" t="s">
        <v>733</v>
      </c>
      <c r="AA83" t="s">
        <v>667</v>
      </c>
      <c r="AB83" t="s">
        <v>667</v>
      </c>
      <c r="AC83" t="s">
        <v>1165</v>
      </c>
      <c r="AD83" t="s">
        <v>986</v>
      </c>
      <c r="AE83" t="s">
        <v>1553</v>
      </c>
      <c r="AF83" t="s">
        <v>966</v>
      </c>
      <c r="AG83" t="s">
        <v>2165</v>
      </c>
      <c r="AH83" t="s">
        <v>848</v>
      </c>
      <c r="AI83" t="s">
        <v>913</v>
      </c>
      <c r="AJ83" t="s">
        <v>1136</v>
      </c>
      <c r="AK83" t="s">
        <v>1542</v>
      </c>
      <c r="AL83" t="s">
        <v>665</v>
      </c>
      <c r="AM83" t="s">
        <v>687</v>
      </c>
      <c r="AN83" t="s">
        <v>1178</v>
      </c>
      <c r="AO83" t="s">
        <v>1017</v>
      </c>
      <c r="AP83" t="s">
        <v>927</v>
      </c>
      <c r="AQ83" t="s">
        <v>782</v>
      </c>
      <c r="AR83" t="s">
        <v>682</v>
      </c>
      <c r="AS83" t="s">
        <v>2341</v>
      </c>
      <c r="AT83" t="s">
        <v>782</v>
      </c>
      <c r="AU83" t="s">
        <v>711</v>
      </c>
      <c r="AV83" t="s">
        <v>755</v>
      </c>
      <c r="AW83" t="s">
        <v>706</v>
      </c>
      <c r="AX83" t="s">
        <v>33</v>
      </c>
    </row>
    <row r="84" spans="1:50" x14ac:dyDescent="0.3">
      <c r="A84" t="s">
        <v>355</v>
      </c>
      <c r="B84" t="s">
        <v>902</v>
      </c>
      <c r="C84" t="s">
        <v>321</v>
      </c>
      <c r="D84" t="s">
        <v>28</v>
      </c>
      <c r="E84" t="s">
        <v>1101</v>
      </c>
      <c r="F84" t="s">
        <v>1101</v>
      </c>
      <c r="G84" t="s">
        <v>1258</v>
      </c>
      <c r="H84" t="s">
        <v>790</v>
      </c>
      <c r="I84" t="s">
        <v>1085</v>
      </c>
      <c r="J84" t="s">
        <v>1157</v>
      </c>
      <c r="K84" t="s">
        <v>756</v>
      </c>
      <c r="L84" t="s">
        <v>814</v>
      </c>
      <c r="M84" t="s">
        <v>1437</v>
      </c>
      <c r="N84" t="s">
        <v>689</v>
      </c>
      <c r="O84" t="s">
        <v>871</v>
      </c>
      <c r="P84" t="s">
        <v>1462</v>
      </c>
      <c r="Q84" t="s">
        <v>1463</v>
      </c>
      <c r="R84" t="s">
        <v>698</v>
      </c>
      <c r="S84" t="s">
        <v>667</v>
      </c>
      <c r="T84" t="s">
        <v>1154</v>
      </c>
      <c r="U84" t="s">
        <v>687</v>
      </c>
      <c r="V84" t="s">
        <v>782</v>
      </c>
      <c r="W84" t="s">
        <v>866</v>
      </c>
      <c r="X84" t="s">
        <v>665</v>
      </c>
      <c r="Y84" t="s">
        <v>773</v>
      </c>
      <c r="Z84" t="s">
        <v>676</v>
      </c>
      <c r="AA84" t="s">
        <v>711</v>
      </c>
      <c r="AB84" t="s">
        <v>661</v>
      </c>
      <c r="AC84" t="s">
        <v>1464</v>
      </c>
      <c r="AD84" t="s">
        <v>1184</v>
      </c>
      <c r="AE84" t="s">
        <v>918</v>
      </c>
      <c r="AF84" t="s">
        <v>781</v>
      </c>
      <c r="AG84" t="s">
        <v>1605</v>
      </c>
      <c r="AH84" t="s">
        <v>699</v>
      </c>
      <c r="AI84" t="s">
        <v>744</v>
      </c>
      <c r="AJ84" t="s">
        <v>730</v>
      </c>
      <c r="AK84" t="s">
        <v>863</v>
      </c>
      <c r="AL84" t="s">
        <v>729</v>
      </c>
      <c r="AM84" t="s">
        <v>711</v>
      </c>
      <c r="AN84" t="s">
        <v>766</v>
      </c>
      <c r="AO84" t="s">
        <v>1115</v>
      </c>
      <c r="AP84" t="s">
        <v>663</v>
      </c>
      <c r="AQ84" t="s">
        <v>773</v>
      </c>
      <c r="AR84" t="s">
        <v>801</v>
      </c>
      <c r="AS84" t="s">
        <v>2385</v>
      </c>
      <c r="AT84" t="s">
        <v>665</v>
      </c>
      <c r="AU84" t="s">
        <v>2328</v>
      </c>
      <c r="AV84" t="s">
        <v>1274</v>
      </c>
      <c r="AW84" t="s">
        <v>687</v>
      </c>
      <c r="AX84" t="s">
        <v>33</v>
      </c>
    </row>
    <row r="85" spans="1:50" x14ac:dyDescent="0.3">
      <c r="A85" t="s">
        <v>64</v>
      </c>
      <c r="B85" t="s">
        <v>671</v>
      </c>
      <c r="C85" t="s">
        <v>55</v>
      </c>
      <c r="D85" t="s">
        <v>28</v>
      </c>
      <c r="E85" t="s">
        <v>1062</v>
      </c>
      <c r="F85" t="s">
        <v>1062</v>
      </c>
      <c r="G85" t="s">
        <v>1198</v>
      </c>
      <c r="H85" t="s">
        <v>1151</v>
      </c>
      <c r="I85" t="s">
        <v>1199</v>
      </c>
      <c r="J85" t="s">
        <v>1200</v>
      </c>
      <c r="K85" t="s">
        <v>1016</v>
      </c>
      <c r="L85" t="s">
        <v>909</v>
      </c>
      <c r="M85" t="s">
        <v>1201</v>
      </c>
      <c r="N85" t="s">
        <v>663</v>
      </c>
      <c r="O85" t="s">
        <v>741</v>
      </c>
      <c r="P85" t="s">
        <v>1202</v>
      </c>
      <c r="Q85" t="s">
        <v>856</v>
      </c>
      <c r="R85" t="s">
        <v>871</v>
      </c>
      <c r="S85" t="s">
        <v>753</v>
      </c>
      <c r="T85" t="s">
        <v>1203</v>
      </c>
      <c r="U85" t="s">
        <v>651</v>
      </c>
      <c r="V85" t="s">
        <v>663</v>
      </c>
      <c r="W85" t="s">
        <v>840</v>
      </c>
      <c r="X85" t="s">
        <v>699</v>
      </c>
      <c r="Y85" t="s">
        <v>768</v>
      </c>
      <c r="Z85" t="s">
        <v>676</v>
      </c>
      <c r="AA85" t="s">
        <v>815</v>
      </c>
      <c r="AB85" t="s">
        <v>735</v>
      </c>
      <c r="AC85" t="s">
        <v>679</v>
      </c>
      <c r="AD85" t="s">
        <v>1103</v>
      </c>
      <c r="AE85" t="s">
        <v>1279</v>
      </c>
      <c r="AF85" t="s">
        <v>1529</v>
      </c>
      <c r="AG85" t="s">
        <v>1232</v>
      </c>
      <c r="AH85" t="s">
        <v>830</v>
      </c>
      <c r="AI85" t="s">
        <v>1071</v>
      </c>
      <c r="AJ85" t="s">
        <v>785</v>
      </c>
      <c r="AK85" t="s">
        <v>1598</v>
      </c>
      <c r="AL85" t="s">
        <v>666</v>
      </c>
      <c r="AM85" t="s">
        <v>768</v>
      </c>
      <c r="AN85" t="s">
        <v>1214</v>
      </c>
      <c r="AO85" t="s">
        <v>1492</v>
      </c>
      <c r="AP85" t="s">
        <v>734</v>
      </c>
      <c r="AQ85" t="s">
        <v>782</v>
      </c>
      <c r="AR85" t="s">
        <v>727</v>
      </c>
      <c r="AS85" t="s">
        <v>2413</v>
      </c>
      <c r="AT85" t="s">
        <v>1008</v>
      </c>
      <c r="AU85" t="s">
        <v>2410</v>
      </c>
      <c r="AV85" t="s">
        <v>910</v>
      </c>
      <c r="AW85" t="s">
        <v>710</v>
      </c>
      <c r="AX85" t="s">
        <v>33</v>
      </c>
    </row>
    <row r="86" spans="1:50" x14ac:dyDescent="0.3">
      <c r="A86" t="s">
        <v>335</v>
      </c>
      <c r="B86" t="s">
        <v>993</v>
      </c>
      <c r="C86" t="s">
        <v>309</v>
      </c>
      <c r="D86" t="s">
        <v>28</v>
      </c>
      <c r="E86" t="s">
        <v>932</v>
      </c>
      <c r="F86" t="s">
        <v>888</v>
      </c>
      <c r="G86" t="s">
        <v>1177</v>
      </c>
      <c r="H86" t="s">
        <v>784</v>
      </c>
      <c r="I86" t="s">
        <v>1178</v>
      </c>
      <c r="J86" t="s">
        <v>781</v>
      </c>
      <c r="K86" t="s">
        <v>1008</v>
      </c>
      <c r="L86" t="s">
        <v>936</v>
      </c>
      <c r="M86" t="s">
        <v>1179</v>
      </c>
      <c r="N86" t="s">
        <v>991</v>
      </c>
      <c r="O86" t="s">
        <v>722</v>
      </c>
      <c r="P86" t="s">
        <v>1180</v>
      </c>
      <c r="Q86" t="s">
        <v>1181</v>
      </c>
      <c r="R86" t="s">
        <v>721</v>
      </c>
      <c r="S86" t="s">
        <v>662</v>
      </c>
      <c r="T86" t="s">
        <v>1182</v>
      </c>
      <c r="U86" t="s">
        <v>668</v>
      </c>
      <c r="V86" t="s">
        <v>771</v>
      </c>
      <c r="W86" t="s">
        <v>731</v>
      </c>
      <c r="X86" t="s">
        <v>698</v>
      </c>
      <c r="Y86" t="s">
        <v>666</v>
      </c>
      <c r="Z86" t="s">
        <v>666</v>
      </c>
      <c r="AA86" t="s">
        <v>782</v>
      </c>
      <c r="AB86" t="s">
        <v>706</v>
      </c>
      <c r="AC86" t="s">
        <v>1183</v>
      </c>
      <c r="AD86" t="s">
        <v>1183</v>
      </c>
      <c r="AE86" t="s">
        <v>1273</v>
      </c>
      <c r="AF86" t="s">
        <v>2741</v>
      </c>
      <c r="AG86" t="s">
        <v>1019</v>
      </c>
      <c r="AH86" t="s">
        <v>658</v>
      </c>
      <c r="AI86" t="s">
        <v>2273</v>
      </c>
      <c r="AJ86" t="s">
        <v>1241</v>
      </c>
      <c r="AK86" t="s">
        <v>1079</v>
      </c>
      <c r="AL86" t="s">
        <v>1008</v>
      </c>
      <c r="AM86" t="s">
        <v>688</v>
      </c>
      <c r="AN86" t="s">
        <v>1348</v>
      </c>
      <c r="AO86" t="s">
        <v>964</v>
      </c>
      <c r="AP86" t="s">
        <v>665</v>
      </c>
      <c r="AQ86" t="s">
        <v>729</v>
      </c>
      <c r="AR86" t="s">
        <v>735</v>
      </c>
      <c r="AS86" t="s">
        <v>2618</v>
      </c>
      <c r="AT86" t="s">
        <v>929</v>
      </c>
      <c r="AU86" t="s">
        <v>2349</v>
      </c>
      <c r="AV86" t="s">
        <v>666</v>
      </c>
      <c r="AW86" t="s">
        <v>661</v>
      </c>
      <c r="AX86" t="s">
        <v>33</v>
      </c>
    </row>
    <row r="87" spans="1:50" x14ac:dyDescent="0.3">
      <c r="A87" t="s">
        <v>93</v>
      </c>
      <c r="B87" t="s">
        <v>834</v>
      </c>
      <c r="C87" t="s">
        <v>67</v>
      </c>
      <c r="D87" t="s">
        <v>52</v>
      </c>
      <c r="E87" t="s">
        <v>1062</v>
      </c>
      <c r="F87" t="s">
        <v>1095</v>
      </c>
      <c r="G87" t="s">
        <v>922</v>
      </c>
      <c r="H87" t="s">
        <v>801</v>
      </c>
      <c r="I87" t="s">
        <v>747</v>
      </c>
      <c r="J87" t="s">
        <v>1209</v>
      </c>
      <c r="K87" t="s">
        <v>733</v>
      </c>
      <c r="L87" t="s">
        <v>910</v>
      </c>
      <c r="M87" t="s">
        <v>1381</v>
      </c>
      <c r="N87" t="s">
        <v>750</v>
      </c>
      <c r="O87" t="s">
        <v>659</v>
      </c>
      <c r="P87" t="s">
        <v>1228</v>
      </c>
      <c r="Q87" t="s">
        <v>1382</v>
      </c>
      <c r="R87" t="s">
        <v>667</v>
      </c>
      <c r="S87" t="s">
        <v>734</v>
      </c>
      <c r="T87" t="s">
        <v>1383</v>
      </c>
      <c r="U87" t="s">
        <v>815</v>
      </c>
      <c r="V87" t="s">
        <v>1053</v>
      </c>
      <c r="W87" t="s">
        <v>731</v>
      </c>
      <c r="X87" t="s">
        <v>866</v>
      </c>
      <c r="Y87" t="s">
        <v>929</v>
      </c>
      <c r="Z87" t="s">
        <v>910</v>
      </c>
      <c r="AA87" t="s">
        <v>698</v>
      </c>
      <c r="AB87" t="s">
        <v>667</v>
      </c>
      <c r="AC87" t="s">
        <v>1373</v>
      </c>
      <c r="AD87" t="s">
        <v>679</v>
      </c>
      <c r="AE87" t="s">
        <v>1407</v>
      </c>
      <c r="AF87" t="s">
        <v>2293</v>
      </c>
      <c r="AG87" t="s">
        <v>1105</v>
      </c>
      <c r="AH87" t="s">
        <v>820</v>
      </c>
      <c r="AI87" t="s">
        <v>979</v>
      </c>
      <c r="AJ87" t="s">
        <v>960</v>
      </c>
      <c r="AK87" t="s">
        <v>913</v>
      </c>
      <c r="AL87" t="s">
        <v>651</v>
      </c>
      <c r="AM87" t="s">
        <v>734</v>
      </c>
      <c r="AN87" t="s">
        <v>1348</v>
      </c>
      <c r="AO87" t="s">
        <v>1103</v>
      </c>
      <c r="AP87" t="s">
        <v>662</v>
      </c>
      <c r="AQ87" t="s">
        <v>871</v>
      </c>
      <c r="AR87" t="s">
        <v>769</v>
      </c>
      <c r="AS87" t="s">
        <v>2381</v>
      </c>
      <c r="AT87" t="s">
        <v>929</v>
      </c>
      <c r="AU87" t="s">
        <v>782</v>
      </c>
      <c r="AV87" t="s">
        <v>662</v>
      </c>
      <c r="AW87" t="s">
        <v>879</v>
      </c>
      <c r="AX87" t="s">
        <v>33</v>
      </c>
    </row>
    <row r="88" spans="1:50" x14ac:dyDescent="0.3">
      <c r="A88" t="s">
        <v>308</v>
      </c>
      <c r="B88" t="s">
        <v>993</v>
      </c>
      <c r="C88" t="s">
        <v>309</v>
      </c>
      <c r="D88" t="s">
        <v>28</v>
      </c>
      <c r="E88" t="s">
        <v>861</v>
      </c>
      <c r="F88" t="s">
        <v>861</v>
      </c>
      <c r="G88" t="s">
        <v>972</v>
      </c>
      <c r="H88" t="s">
        <v>751</v>
      </c>
      <c r="I88" t="s">
        <v>1184</v>
      </c>
      <c r="J88" t="s">
        <v>1104</v>
      </c>
      <c r="K88" t="s">
        <v>706</v>
      </c>
      <c r="L88" t="s">
        <v>894</v>
      </c>
      <c r="M88" t="s">
        <v>1185</v>
      </c>
      <c r="N88" t="s">
        <v>879</v>
      </c>
      <c r="O88" t="s">
        <v>664</v>
      </c>
      <c r="P88" t="s">
        <v>857</v>
      </c>
      <c r="Q88" t="s">
        <v>812</v>
      </c>
      <c r="R88" t="s">
        <v>879</v>
      </c>
      <c r="S88" t="s">
        <v>871</v>
      </c>
      <c r="T88" t="s">
        <v>1186</v>
      </c>
      <c r="U88" t="s">
        <v>1008</v>
      </c>
      <c r="V88" t="s">
        <v>814</v>
      </c>
      <c r="W88" t="s">
        <v>838</v>
      </c>
      <c r="X88" t="s">
        <v>1008</v>
      </c>
      <c r="Y88" t="s">
        <v>768</v>
      </c>
      <c r="Z88" t="s">
        <v>733</v>
      </c>
      <c r="AA88" t="s">
        <v>929</v>
      </c>
      <c r="AB88" t="s">
        <v>665</v>
      </c>
      <c r="AC88" t="s">
        <v>1183</v>
      </c>
      <c r="AD88" t="s">
        <v>1309</v>
      </c>
      <c r="AE88" t="s">
        <v>656</v>
      </c>
      <c r="AF88" t="s">
        <v>917</v>
      </c>
      <c r="AG88" t="s">
        <v>2656</v>
      </c>
      <c r="AH88" t="s">
        <v>750</v>
      </c>
      <c r="AI88" t="s">
        <v>1184</v>
      </c>
      <c r="AJ88" t="s">
        <v>747</v>
      </c>
      <c r="AK88" t="s">
        <v>846</v>
      </c>
      <c r="AL88" t="s">
        <v>772</v>
      </c>
      <c r="AM88" t="s">
        <v>772</v>
      </c>
      <c r="AN88" t="s">
        <v>937</v>
      </c>
      <c r="AO88" t="s">
        <v>977</v>
      </c>
      <c r="AP88" t="s">
        <v>710</v>
      </c>
      <c r="AQ88" t="s">
        <v>803</v>
      </c>
      <c r="AR88" t="s">
        <v>668</v>
      </c>
      <c r="AS88" t="s">
        <v>2482</v>
      </c>
      <c r="AT88" t="s">
        <v>710</v>
      </c>
      <c r="AU88" t="s">
        <v>2438</v>
      </c>
      <c r="AV88" t="s">
        <v>2449</v>
      </c>
      <c r="AW88" t="s">
        <v>768</v>
      </c>
      <c r="AX88" t="s">
        <v>33</v>
      </c>
    </row>
    <row r="89" spans="1:50" x14ac:dyDescent="0.3">
      <c r="A89" t="s">
        <v>440</v>
      </c>
      <c r="B89" t="s">
        <v>738</v>
      </c>
      <c r="C89" t="s">
        <v>307</v>
      </c>
      <c r="D89" t="s">
        <v>52</v>
      </c>
      <c r="E89" t="s">
        <v>776</v>
      </c>
      <c r="F89" t="s">
        <v>776</v>
      </c>
      <c r="G89" t="s">
        <v>1188</v>
      </c>
      <c r="H89" t="s">
        <v>846</v>
      </c>
      <c r="I89" t="s">
        <v>1126</v>
      </c>
      <c r="J89" t="s">
        <v>843</v>
      </c>
      <c r="K89" t="s">
        <v>687</v>
      </c>
      <c r="L89" t="s">
        <v>871</v>
      </c>
      <c r="M89" t="s">
        <v>1189</v>
      </c>
      <c r="N89" t="s">
        <v>751</v>
      </c>
      <c r="O89" t="s">
        <v>1050</v>
      </c>
      <c r="P89" t="s">
        <v>1190</v>
      </c>
      <c r="Q89" t="s">
        <v>1051</v>
      </c>
      <c r="R89" t="s">
        <v>782</v>
      </c>
      <c r="S89" t="s">
        <v>721</v>
      </c>
      <c r="T89" t="s">
        <v>1191</v>
      </c>
      <c r="U89" t="s">
        <v>665</v>
      </c>
      <c r="V89" t="s">
        <v>1085</v>
      </c>
      <c r="W89" t="s">
        <v>1136</v>
      </c>
      <c r="X89" t="s">
        <v>663</v>
      </c>
      <c r="Y89" t="s">
        <v>1016</v>
      </c>
      <c r="Z89" t="s">
        <v>666</v>
      </c>
      <c r="AA89" t="s">
        <v>706</v>
      </c>
      <c r="AB89" t="s">
        <v>756</v>
      </c>
      <c r="AC89" t="s">
        <v>853</v>
      </c>
      <c r="AD89" t="s">
        <v>2319</v>
      </c>
      <c r="AE89" t="s">
        <v>657</v>
      </c>
      <c r="AF89" t="s">
        <v>2164</v>
      </c>
      <c r="AG89" t="s">
        <v>2717</v>
      </c>
      <c r="AH89" t="s">
        <v>704</v>
      </c>
      <c r="AI89" t="s">
        <v>832</v>
      </c>
      <c r="AJ89" t="s">
        <v>1214</v>
      </c>
      <c r="AK89" t="s">
        <v>719</v>
      </c>
      <c r="AL89" t="s">
        <v>698</v>
      </c>
      <c r="AM89" t="s">
        <v>782</v>
      </c>
      <c r="AN89" t="s">
        <v>1126</v>
      </c>
      <c r="AO89" t="s">
        <v>1598</v>
      </c>
      <c r="AP89" t="s">
        <v>729</v>
      </c>
      <c r="AQ89" t="s">
        <v>1016</v>
      </c>
      <c r="AR89" t="s">
        <v>667</v>
      </c>
      <c r="AS89" t="s">
        <v>2501</v>
      </c>
      <c r="AT89" t="s">
        <v>773</v>
      </c>
      <c r="AU89" t="s">
        <v>929</v>
      </c>
      <c r="AV89" t="s">
        <v>710</v>
      </c>
      <c r="AW89" t="s">
        <v>687</v>
      </c>
      <c r="AX89" t="s">
        <v>33</v>
      </c>
    </row>
    <row r="90" spans="1:50" x14ac:dyDescent="0.3">
      <c r="A90" t="s">
        <v>341</v>
      </c>
      <c r="B90" t="s">
        <v>818</v>
      </c>
      <c r="C90" t="s">
        <v>312</v>
      </c>
      <c r="D90" t="s">
        <v>28</v>
      </c>
      <c r="E90" t="s">
        <v>1176</v>
      </c>
      <c r="F90" t="s">
        <v>1176</v>
      </c>
      <c r="G90" t="s">
        <v>1192</v>
      </c>
      <c r="H90" t="s">
        <v>727</v>
      </c>
      <c r="I90" t="s">
        <v>1193</v>
      </c>
      <c r="J90" t="s">
        <v>1111</v>
      </c>
      <c r="K90" t="s">
        <v>815</v>
      </c>
      <c r="L90" t="s">
        <v>897</v>
      </c>
      <c r="M90" t="s">
        <v>1194</v>
      </c>
      <c r="N90" t="s">
        <v>879</v>
      </c>
      <c r="O90" t="s">
        <v>838</v>
      </c>
      <c r="P90" t="s">
        <v>1059</v>
      </c>
      <c r="Q90" t="s">
        <v>1195</v>
      </c>
      <c r="R90" t="s">
        <v>721</v>
      </c>
      <c r="S90" t="s">
        <v>871</v>
      </c>
      <c r="T90" t="s">
        <v>1196</v>
      </c>
      <c r="U90" t="s">
        <v>661</v>
      </c>
      <c r="V90" t="s">
        <v>879</v>
      </c>
      <c r="W90" t="s">
        <v>881</v>
      </c>
      <c r="X90" t="s">
        <v>879</v>
      </c>
      <c r="Y90" t="s">
        <v>661</v>
      </c>
      <c r="Z90" t="s">
        <v>733</v>
      </c>
      <c r="AA90" t="s">
        <v>665</v>
      </c>
      <c r="AB90" t="s">
        <v>710</v>
      </c>
      <c r="AC90" t="s">
        <v>1002</v>
      </c>
      <c r="AD90" t="s">
        <v>979</v>
      </c>
      <c r="AE90" t="s">
        <v>2027</v>
      </c>
      <c r="AF90" t="s">
        <v>1249</v>
      </c>
      <c r="AG90" t="s">
        <v>2564</v>
      </c>
      <c r="AH90" t="s">
        <v>712</v>
      </c>
      <c r="AI90" t="s">
        <v>945</v>
      </c>
      <c r="AJ90" t="s">
        <v>937</v>
      </c>
      <c r="AK90" t="s">
        <v>821</v>
      </c>
      <c r="AL90" t="s">
        <v>1008</v>
      </c>
      <c r="AM90" t="s">
        <v>929</v>
      </c>
      <c r="AN90" t="s">
        <v>1169</v>
      </c>
      <c r="AO90" t="s">
        <v>1495</v>
      </c>
      <c r="AP90" t="s">
        <v>866</v>
      </c>
      <c r="AQ90" t="s">
        <v>910</v>
      </c>
      <c r="AR90" t="s">
        <v>746</v>
      </c>
      <c r="AS90" t="s">
        <v>2565</v>
      </c>
      <c r="AT90" t="s">
        <v>721</v>
      </c>
      <c r="AU90" t="s">
        <v>2349</v>
      </c>
      <c r="AV90" t="s">
        <v>688</v>
      </c>
      <c r="AW90" t="s">
        <v>689</v>
      </c>
      <c r="AX90" t="s">
        <v>33</v>
      </c>
    </row>
    <row r="91" spans="1:50" x14ac:dyDescent="0.3">
      <c r="A91" t="s">
        <v>125</v>
      </c>
      <c r="B91" t="s">
        <v>715</v>
      </c>
      <c r="C91" t="s">
        <v>55</v>
      </c>
      <c r="D91" t="s">
        <v>50</v>
      </c>
      <c r="E91" t="s">
        <v>1268</v>
      </c>
      <c r="F91" t="s">
        <v>911</v>
      </c>
      <c r="G91" t="s">
        <v>1366</v>
      </c>
      <c r="H91" t="s">
        <v>750</v>
      </c>
      <c r="I91" t="s">
        <v>1367</v>
      </c>
      <c r="J91" t="s">
        <v>1368</v>
      </c>
      <c r="K91" t="s">
        <v>668</v>
      </c>
      <c r="L91" t="s">
        <v>788</v>
      </c>
      <c r="M91" t="s">
        <v>1327</v>
      </c>
      <c r="N91" t="s">
        <v>688</v>
      </c>
      <c r="O91" t="s">
        <v>788</v>
      </c>
      <c r="P91" t="s">
        <v>1123</v>
      </c>
      <c r="Q91" t="s">
        <v>1087</v>
      </c>
      <c r="R91" t="s">
        <v>929</v>
      </c>
      <c r="S91" t="s">
        <v>710</v>
      </c>
      <c r="T91" t="s">
        <v>1369</v>
      </c>
      <c r="U91" t="s">
        <v>687</v>
      </c>
      <c r="V91" t="s">
        <v>753</v>
      </c>
      <c r="W91" t="s">
        <v>771</v>
      </c>
      <c r="X91" t="s">
        <v>689</v>
      </c>
      <c r="Y91" t="s">
        <v>768</v>
      </c>
      <c r="Z91" t="s">
        <v>661</v>
      </c>
      <c r="AA91" t="s">
        <v>929</v>
      </c>
      <c r="AB91" t="s">
        <v>667</v>
      </c>
      <c r="AC91" t="s">
        <v>1140</v>
      </c>
      <c r="AD91" t="s">
        <v>1056</v>
      </c>
      <c r="AE91" t="s">
        <v>1180</v>
      </c>
      <c r="AF91" t="s">
        <v>748</v>
      </c>
      <c r="AG91" t="s">
        <v>2419</v>
      </c>
      <c r="AH91" t="s">
        <v>699</v>
      </c>
      <c r="AI91" t="s">
        <v>1159</v>
      </c>
      <c r="AJ91" t="s">
        <v>785</v>
      </c>
      <c r="AK91" t="s">
        <v>1004</v>
      </c>
      <c r="AL91" t="s">
        <v>910</v>
      </c>
      <c r="AM91" t="s">
        <v>848</v>
      </c>
      <c r="AN91" t="s">
        <v>707</v>
      </c>
      <c r="AO91" t="s">
        <v>1075</v>
      </c>
      <c r="AP91" t="s">
        <v>667</v>
      </c>
      <c r="AQ91" t="s">
        <v>712</v>
      </c>
      <c r="AR91" t="s">
        <v>652</v>
      </c>
      <c r="AS91" t="s">
        <v>1974</v>
      </c>
      <c r="AT91" t="s">
        <v>729</v>
      </c>
      <c r="AU91" t="s">
        <v>729</v>
      </c>
      <c r="AV91" t="s">
        <v>1016</v>
      </c>
      <c r="AW91" t="s">
        <v>698</v>
      </c>
      <c r="AX91" t="s">
        <v>33</v>
      </c>
    </row>
    <row r="92" spans="1:50" x14ac:dyDescent="0.3">
      <c r="A92" t="s">
        <v>516</v>
      </c>
      <c r="B92" t="s">
        <v>818</v>
      </c>
      <c r="C92" t="s">
        <v>297</v>
      </c>
      <c r="D92" t="s">
        <v>36</v>
      </c>
      <c r="E92" t="s">
        <v>1272</v>
      </c>
      <c r="F92" t="s">
        <v>875</v>
      </c>
      <c r="G92" t="s">
        <v>774</v>
      </c>
      <c r="H92" t="s">
        <v>866</v>
      </c>
      <c r="I92" t="s">
        <v>844</v>
      </c>
      <c r="J92" t="s">
        <v>878</v>
      </c>
      <c r="K92" t="s">
        <v>698</v>
      </c>
      <c r="L92" t="s">
        <v>663</v>
      </c>
      <c r="M92" t="s">
        <v>1583</v>
      </c>
      <c r="N92" t="s">
        <v>665</v>
      </c>
      <c r="O92" t="s">
        <v>721</v>
      </c>
      <c r="P92" t="s">
        <v>1162</v>
      </c>
      <c r="Q92" t="s">
        <v>917</v>
      </c>
      <c r="R92" t="s">
        <v>711</v>
      </c>
      <c r="S92" t="s">
        <v>768</v>
      </c>
      <c r="T92" t="s">
        <v>1584</v>
      </c>
      <c r="U92" t="s">
        <v>773</v>
      </c>
      <c r="V92" t="s">
        <v>756</v>
      </c>
      <c r="W92" t="s">
        <v>667</v>
      </c>
      <c r="X92" t="s">
        <v>750</v>
      </c>
      <c r="Y92" t="s">
        <v>661</v>
      </c>
      <c r="Z92" t="s">
        <v>831</v>
      </c>
      <c r="AA92" t="s">
        <v>772</v>
      </c>
      <c r="AB92" t="s">
        <v>729</v>
      </c>
      <c r="AC92" t="s">
        <v>709</v>
      </c>
      <c r="AD92" t="s">
        <v>1353</v>
      </c>
      <c r="AE92" t="s">
        <v>1750</v>
      </c>
      <c r="AF92" t="s">
        <v>1219</v>
      </c>
      <c r="AG92" t="s">
        <v>2421</v>
      </c>
      <c r="AH92" t="s">
        <v>651</v>
      </c>
      <c r="AI92" t="s">
        <v>937</v>
      </c>
      <c r="AJ92" t="s">
        <v>663</v>
      </c>
      <c r="AK92" t="s">
        <v>1682</v>
      </c>
      <c r="AL92" t="s">
        <v>1016</v>
      </c>
      <c r="AM92" t="s">
        <v>803</v>
      </c>
      <c r="AN92" t="s">
        <v>1233</v>
      </c>
      <c r="AO92" t="s">
        <v>1296</v>
      </c>
      <c r="AP92" t="s">
        <v>927</v>
      </c>
      <c r="AQ92" t="s">
        <v>803</v>
      </c>
      <c r="AR92" t="s">
        <v>814</v>
      </c>
      <c r="AS92" t="s">
        <v>2394</v>
      </c>
      <c r="AT92" t="s">
        <v>929</v>
      </c>
      <c r="AU92" t="s">
        <v>2352</v>
      </c>
      <c r="AV92" t="s">
        <v>831</v>
      </c>
      <c r="AW92" t="s">
        <v>772</v>
      </c>
      <c r="AX92" t="s">
        <v>33</v>
      </c>
    </row>
    <row r="93" spans="1:50" x14ac:dyDescent="0.3">
      <c r="A93" t="s">
        <v>97</v>
      </c>
      <c r="B93" t="s">
        <v>818</v>
      </c>
      <c r="C93" t="s">
        <v>69</v>
      </c>
      <c r="D93" t="s">
        <v>50</v>
      </c>
      <c r="E93" t="s">
        <v>759</v>
      </c>
      <c r="F93" t="s">
        <v>759</v>
      </c>
      <c r="G93" t="s">
        <v>994</v>
      </c>
      <c r="H93" t="s">
        <v>1053</v>
      </c>
      <c r="I93" t="s">
        <v>648</v>
      </c>
      <c r="J93" t="s">
        <v>999</v>
      </c>
      <c r="K93" t="s">
        <v>668</v>
      </c>
      <c r="L93" t="s">
        <v>991</v>
      </c>
      <c r="M93" t="s">
        <v>1307</v>
      </c>
      <c r="N93" t="s">
        <v>712</v>
      </c>
      <c r="O93" t="s">
        <v>788</v>
      </c>
      <c r="P93" t="s">
        <v>1239</v>
      </c>
      <c r="Q93" t="s">
        <v>1180</v>
      </c>
      <c r="R93" t="s">
        <v>782</v>
      </c>
      <c r="S93" t="s">
        <v>712</v>
      </c>
      <c r="T93" t="s">
        <v>1308</v>
      </c>
      <c r="U93" t="s">
        <v>910</v>
      </c>
      <c r="V93" t="s">
        <v>750</v>
      </c>
      <c r="W93" t="s">
        <v>682</v>
      </c>
      <c r="X93" t="s">
        <v>1008</v>
      </c>
      <c r="Y93" t="s">
        <v>729</v>
      </c>
      <c r="Z93" t="s">
        <v>698</v>
      </c>
      <c r="AA93" t="s">
        <v>665</v>
      </c>
      <c r="AB93" t="s">
        <v>735</v>
      </c>
      <c r="AC93" t="s">
        <v>1309</v>
      </c>
      <c r="AD93" t="s">
        <v>655</v>
      </c>
      <c r="AE93" t="s">
        <v>1471</v>
      </c>
      <c r="AF93" t="s">
        <v>1590</v>
      </c>
      <c r="AG93" t="s">
        <v>1322</v>
      </c>
      <c r="AH93" t="s">
        <v>699</v>
      </c>
      <c r="AI93" t="s">
        <v>957</v>
      </c>
      <c r="AJ93" t="s">
        <v>785</v>
      </c>
      <c r="AK93" t="s">
        <v>840</v>
      </c>
      <c r="AL93" t="s">
        <v>687</v>
      </c>
      <c r="AM93" t="s">
        <v>771</v>
      </c>
      <c r="AN93" t="s">
        <v>673</v>
      </c>
      <c r="AO93" t="s">
        <v>1727</v>
      </c>
      <c r="AP93" t="s">
        <v>710</v>
      </c>
      <c r="AQ93" t="s">
        <v>706</v>
      </c>
      <c r="AR93" t="s">
        <v>699</v>
      </c>
      <c r="AS93" t="s">
        <v>2422</v>
      </c>
      <c r="AT93" t="s">
        <v>1274</v>
      </c>
      <c r="AU93" t="s">
        <v>733</v>
      </c>
      <c r="AV93" t="s">
        <v>733</v>
      </c>
      <c r="AW93" t="s">
        <v>910</v>
      </c>
      <c r="AX93" t="s">
        <v>33</v>
      </c>
    </row>
    <row r="94" spans="1:50" x14ac:dyDescent="0.3">
      <c r="A94" t="s">
        <v>85</v>
      </c>
      <c r="B94" t="s">
        <v>738</v>
      </c>
      <c r="C94" t="s">
        <v>40</v>
      </c>
      <c r="D94" t="s">
        <v>28</v>
      </c>
      <c r="E94" t="s">
        <v>971</v>
      </c>
      <c r="F94" t="s">
        <v>971</v>
      </c>
      <c r="G94" t="s">
        <v>1177</v>
      </c>
      <c r="H94" t="s">
        <v>840</v>
      </c>
      <c r="I94" t="s">
        <v>945</v>
      </c>
      <c r="J94" t="s">
        <v>1209</v>
      </c>
      <c r="K94" t="s">
        <v>687</v>
      </c>
      <c r="L94" t="s">
        <v>755</v>
      </c>
      <c r="M94" t="s">
        <v>1128</v>
      </c>
      <c r="N94" t="s">
        <v>838</v>
      </c>
      <c r="O94" t="s">
        <v>779</v>
      </c>
      <c r="P94" t="s">
        <v>1210</v>
      </c>
      <c r="Q94" t="s">
        <v>1211</v>
      </c>
      <c r="R94" t="s">
        <v>688</v>
      </c>
      <c r="S94" t="s">
        <v>881</v>
      </c>
      <c r="T94" t="s">
        <v>1212</v>
      </c>
      <c r="U94" t="s">
        <v>689</v>
      </c>
      <c r="V94" t="s">
        <v>784</v>
      </c>
      <c r="W94" t="s">
        <v>701</v>
      </c>
      <c r="X94" t="s">
        <v>755</v>
      </c>
      <c r="Y94" t="s">
        <v>661</v>
      </c>
      <c r="Z94" t="s">
        <v>1016</v>
      </c>
      <c r="AA94" t="s">
        <v>698</v>
      </c>
      <c r="AB94" t="s">
        <v>698</v>
      </c>
      <c r="AC94" t="s">
        <v>821</v>
      </c>
      <c r="AD94" t="s">
        <v>1625</v>
      </c>
      <c r="AE94" t="s">
        <v>1602</v>
      </c>
      <c r="AF94" t="s">
        <v>1769</v>
      </c>
      <c r="AG94" t="s">
        <v>798</v>
      </c>
      <c r="AH94" t="s">
        <v>844</v>
      </c>
      <c r="AI94" t="s">
        <v>977</v>
      </c>
      <c r="AJ94" t="s">
        <v>916</v>
      </c>
      <c r="AK94" t="s">
        <v>1126</v>
      </c>
      <c r="AL94" t="s">
        <v>929</v>
      </c>
      <c r="AM94" t="s">
        <v>699</v>
      </c>
      <c r="AN94" t="s">
        <v>942</v>
      </c>
      <c r="AO94" t="s">
        <v>1023</v>
      </c>
      <c r="AP94" t="s">
        <v>750</v>
      </c>
      <c r="AQ94" t="s">
        <v>866</v>
      </c>
      <c r="AR94" t="s">
        <v>820</v>
      </c>
      <c r="AS94" t="s">
        <v>1810</v>
      </c>
      <c r="AT94" t="s">
        <v>688</v>
      </c>
      <c r="AU94" t="s">
        <v>1008</v>
      </c>
      <c r="AV94" t="s">
        <v>909</v>
      </c>
      <c r="AW94" t="s">
        <v>734</v>
      </c>
      <c r="AX94" t="s">
        <v>33</v>
      </c>
    </row>
    <row r="95" spans="1:50" x14ac:dyDescent="0.3">
      <c r="A95" t="s">
        <v>242</v>
      </c>
      <c r="B95" t="s">
        <v>671</v>
      </c>
      <c r="C95" t="s">
        <v>32</v>
      </c>
      <c r="D95" t="s">
        <v>52</v>
      </c>
      <c r="E95" t="s">
        <v>1268</v>
      </c>
      <c r="F95" t="s">
        <v>1125</v>
      </c>
      <c r="G95" t="s">
        <v>1428</v>
      </c>
      <c r="H95" t="s">
        <v>706</v>
      </c>
      <c r="I95" t="s">
        <v>664</v>
      </c>
      <c r="J95" t="s">
        <v>1430</v>
      </c>
      <c r="K95" t="s">
        <v>710</v>
      </c>
      <c r="L95" t="s">
        <v>790</v>
      </c>
      <c r="M95" t="s">
        <v>1253</v>
      </c>
      <c r="N95" t="s">
        <v>772</v>
      </c>
      <c r="O95" t="s">
        <v>668</v>
      </c>
      <c r="P95" t="s">
        <v>998</v>
      </c>
      <c r="Q95" t="s">
        <v>1553</v>
      </c>
      <c r="R95" t="s">
        <v>773</v>
      </c>
      <c r="S95" t="s">
        <v>711</v>
      </c>
      <c r="T95" t="s">
        <v>1107</v>
      </c>
      <c r="U95" t="s">
        <v>733</v>
      </c>
      <c r="V95" t="s">
        <v>755</v>
      </c>
      <c r="W95" t="s">
        <v>734</v>
      </c>
      <c r="X95" t="s">
        <v>756</v>
      </c>
      <c r="Y95" t="s">
        <v>666</v>
      </c>
      <c r="Z95" t="s">
        <v>676</v>
      </c>
      <c r="AA95" t="s">
        <v>666</v>
      </c>
      <c r="AB95" t="s">
        <v>651</v>
      </c>
      <c r="AC95" t="s">
        <v>731</v>
      </c>
      <c r="AD95" t="s">
        <v>807</v>
      </c>
      <c r="AE95" t="s">
        <v>2425</v>
      </c>
      <c r="AF95" t="s">
        <v>2426</v>
      </c>
      <c r="AG95" t="s">
        <v>2334</v>
      </c>
      <c r="AH95" t="s">
        <v>710</v>
      </c>
      <c r="AI95" t="s">
        <v>942</v>
      </c>
      <c r="AJ95" t="s">
        <v>897</v>
      </c>
      <c r="AK95" t="s">
        <v>1480</v>
      </c>
      <c r="AL95" t="s">
        <v>665</v>
      </c>
      <c r="AM95" t="s">
        <v>711</v>
      </c>
      <c r="AN95" t="s">
        <v>1178</v>
      </c>
      <c r="AO95" t="s">
        <v>935</v>
      </c>
      <c r="AP95" t="s">
        <v>910</v>
      </c>
      <c r="AQ95" t="s">
        <v>668</v>
      </c>
      <c r="AR95" t="s">
        <v>721</v>
      </c>
      <c r="AS95" t="s">
        <v>2427</v>
      </c>
      <c r="AT95" t="s">
        <v>2428</v>
      </c>
      <c r="AU95" t="s">
        <v>803</v>
      </c>
      <c r="AV95" t="s">
        <v>2328</v>
      </c>
      <c r="AW95" t="s">
        <v>831</v>
      </c>
      <c r="AX95" t="s">
        <v>33</v>
      </c>
    </row>
    <row r="96" spans="1:50" x14ac:dyDescent="0.3">
      <c r="A96" t="s">
        <v>394</v>
      </c>
      <c r="B96" t="s">
        <v>939</v>
      </c>
      <c r="C96" t="s">
        <v>321</v>
      </c>
      <c r="D96" t="s">
        <v>36</v>
      </c>
      <c r="E96" t="s">
        <v>1272</v>
      </c>
      <c r="F96" t="s">
        <v>861</v>
      </c>
      <c r="G96" t="s">
        <v>1334</v>
      </c>
      <c r="H96" t="s">
        <v>704</v>
      </c>
      <c r="I96" t="s">
        <v>942</v>
      </c>
      <c r="J96" t="s">
        <v>1335</v>
      </c>
      <c r="K96" t="s">
        <v>687</v>
      </c>
      <c r="L96" t="s">
        <v>662</v>
      </c>
      <c r="M96" t="s">
        <v>1336</v>
      </c>
      <c r="N96" t="s">
        <v>927</v>
      </c>
      <c r="O96" t="s">
        <v>882</v>
      </c>
      <c r="P96" t="s">
        <v>748</v>
      </c>
      <c r="Q96" t="s">
        <v>949</v>
      </c>
      <c r="R96" t="s">
        <v>688</v>
      </c>
      <c r="S96" t="s">
        <v>790</v>
      </c>
      <c r="T96" t="s">
        <v>1337</v>
      </c>
      <c r="U96" t="s">
        <v>772</v>
      </c>
      <c r="V96" t="s">
        <v>782</v>
      </c>
      <c r="W96" t="s">
        <v>936</v>
      </c>
      <c r="X96" t="s">
        <v>662</v>
      </c>
      <c r="Y96" t="s">
        <v>661</v>
      </c>
      <c r="Z96" t="s">
        <v>803</v>
      </c>
      <c r="AA96" t="s">
        <v>668</v>
      </c>
      <c r="AB96" t="s">
        <v>698</v>
      </c>
      <c r="AC96" t="s">
        <v>1338</v>
      </c>
      <c r="AD96" t="s">
        <v>1042</v>
      </c>
      <c r="AE96" t="s">
        <v>725</v>
      </c>
      <c r="AF96" t="s">
        <v>798</v>
      </c>
      <c r="AG96" t="s">
        <v>1677</v>
      </c>
      <c r="AH96" t="s">
        <v>814</v>
      </c>
      <c r="AI96" t="s">
        <v>744</v>
      </c>
      <c r="AJ96" t="s">
        <v>730</v>
      </c>
      <c r="AK96" t="s">
        <v>1029</v>
      </c>
      <c r="AL96" t="s">
        <v>665</v>
      </c>
      <c r="AM96" t="s">
        <v>661</v>
      </c>
      <c r="AN96" t="s">
        <v>1409</v>
      </c>
      <c r="AO96" t="s">
        <v>832</v>
      </c>
      <c r="AP96" t="s">
        <v>831</v>
      </c>
      <c r="AQ96" t="s">
        <v>666</v>
      </c>
      <c r="AR96" t="s">
        <v>772</v>
      </c>
      <c r="AS96" t="s">
        <v>2430</v>
      </c>
      <c r="AT96" t="s">
        <v>2387</v>
      </c>
      <c r="AU96" t="s">
        <v>2328</v>
      </c>
      <c r="AV96" t="s">
        <v>2431</v>
      </c>
      <c r="AW96" t="s">
        <v>2432</v>
      </c>
      <c r="AX96" t="s">
        <v>33</v>
      </c>
    </row>
    <row r="97" spans="1:50" x14ac:dyDescent="0.3">
      <c r="A97" t="s">
        <v>352</v>
      </c>
      <c r="B97" t="s">
        <v>645</v>
      </c>
      <c r="C97" t="s">
        <v>309</v>
      </c>
      <c r="D97" t="s">
        <v>41</v>
      </c>
      <c r="E97" t="s">
        <v>1030</v>
      </c>
      <c r="F97" t="s">
        <v>1197</v>
      </c>
      <c r="G97" t="s">
        <v>1223</v>
      </c>
      <c r="H97" t="s">
        <v>1151</v>
      </c>
      <c r="I97" t="s">
        <v>1205</v>
      </c>
      <c r="J97" t="s">
        <v>1224</v>
      </c>
      <c r="K97" t="s">
        <v>665</v>
      </c>
      <c r="L97" t="s">
        <v>881</v>
      </c>
      <c r="M97" t="s">
        <v>1225</v>
      </c>
      <c r="N97" t="s">
        <v>753</v>
      </c>
      <c r="O97" t="s">
        <v>779</v>
      </c>
      <c r="P97" t="s">
        <v>934</v>
      </c>
      <c r="Q97" t="s">
        <v>1081</v>
      </c>
      <c r="R97" t="s">
        <v>879</v>
      </c>
      <c r="S97" t="s">
        <v>927</v>
      </c>
      <c r="T97" t="s">
        <v>1226</v>
      </c>
      <c r="U97" t="s">
        <v>666</v>
      </c>
      <c r="V97" t="s">
        <v>710</v>
      </c>
      <c r="W97" t="s">
        <v>919</v>
      </c>
      <c r="X97" t="s">
        <v>790</v>
      </c>
      <c r="Y97" t="s">
        <v>768</v>
      </c>
      <c r="Z97" t="s">
        <v>831</v>
      </c>
      <c r="AA97" t="s">
        <v>735</v>
      </c>
      <c r="AB97" t="s">
        <v>689</v>
      </c>
      <c r="AC97" t="s">
        <v>1227</v>
      </c>
      <c r="AD97" t="s">
        <v>995</v>
      </c>
      <c r="AE97" t="s">
        <v>1279</v>
      </c>
      <c r="AF97" t="s">
        <v>1135</v>
      </c>
      <c r="AG97" t="s">
        <v>2575</v>
      </c>
      <c r="AH97" t="s">
        <v>936</v>
      </c>
      <c r="AI97" t="s">
        <v>884</v>
      </c>
      <c r="AJ97" t="s">
        <v>704</v>
      </c>
      <c r="AK97" t="s">
        <v>1549</v>
      </c>
      <c r="AL97" t="s">
        <v>910</v>
      </c>
      <c r="AM97" t="s">
        <v>803</v>
      </c>
      <c r="AN97" t="s">
        <v>1373</v>
      </c>
      <c r="AO97" t="s">
        <v>1528</v>
      </c>
      <c r="AP97" t="s">
        <v>735</v>
      </c>
      <c r="AQ97" t="s">
        <v>2285</v>
      </c>
      <c r="AR97" t="s">
        <v>667</v>
      </c>
      <c r="AS97" t="s">
        <v>2576</v>
      </c>
      <c r="AT97" t="s">
        <v>665</v>
      </c>
      <c r="AU97" t="s">
        <v>2465</v>
      </c>
      <c r="AV97" t="s">
        <v>2432</v>
      </c>
      <c r="AW97" t="s">
        <v>711</v>
      </c>
      <c r="AX97" t="s">
        <v>33</v>
      </c>
    </row>
    <row r="98" spans="1:50" x14ac:dyDescent="0.3">
      <c r="A98" t="s">
        <v>362</v>
      </c>
      <c r="B98" t="s">
        <v>793</v>
      </c>
      <c r="C98" t="s">
        <v>323</v>
      </c>
      <c r="D98" t="s">
        <v>52</v>
      </c>
      <c r="E98" t="s">
        <v>759</v>
      </c>
      <c r="F98" t="s">
        <v>1163</v>
      </c>
      <c r="G98" t="s">
        <v>1265</v>
      </c>
      <c r="H98" t="s">
        <v>801</v>
      </c>
      <c r="I98" t="s">
        <v>905</v>
      </c>
      <c r="J98" t="s">
        <v>949</v>
      </c>
      <c r="K98" t="s">
        <v>665</v>
      </c>
      <c r="L98" t="s">
        <v>847</v>
      </c>
      <c r="M98" t="s">
        <v>1064</v>
      </c>
      <c r="N98" t="s">
        <v>866</v>
      </c>
      <c r="O98" t="s">
        <v>784</v>
      </c>
      <c r="P98" t="s">
        <v>1266</v>
      </c>
      <c r="Q98" t="s">
        <v>1129</v>
      </c>
      <c r="R98" t="s">
        <v>927</v>
      </c>
      <c r="S98" t="s">
        <v>704</v>
      </c>
      <c r="T98" t="s">
        <v>1267</v>
      </c>
      <c r="U98" t="s">
        <v>1008</v>
      </c>
      <c r="V98" t="s">
        <v>652</v>
      </c>
      <c r="W98" t="s">
        <v>830</v>
      </c>
      <c r="X98" t="s">
        <v>871</v>
      </c>
      <c r="Y98" t="s">
        <v>666</v>
      </c>
      <c r="Z98" t="s">
        <v>773</v>
      </c>
      <c r="AA98" t="s">
        <v>919</v>
      </c>
      <c r="AB98" t="s">
        <v>667</v>
      </c>
      <c r="AC98" t="s">
        <v>913</v>
      </c>
      <c r="AD98" t="s">
        <v>1032</v>
      </c>
      <c r="AE98" t="s">
        <v>1513</v>
      </c>
      <c r="AF98" t="s">
        <v>865</v>
      </c>
      <c r="AG98" t="s">
        <v>1483</v>
      </c>
      <c r="AH98" t="s">
        <v>1053</v>
      </c>
      <c r="AI98" t="s">
        <v>1089</v>
      </c>
      <c r="AJ98" t="s">
        <v>1193</v>
      </c>
      <c r="AK98" t="s">
        <v>1455</v>
      </c>
      <c r="AL98" t="s">
        <v>1016</v>
      </c>
      <c r="AM98" t="s">
        <v>1008</v>
      </c>
      <c r="AN98" t="s">
        <v>1286</v>
      </c>
      <c r="AO98" t="s">
        <v>1023</v>
      </c>
      <c r="AP98" t="s">
        <v>688</v>
      </c>
      <c r="AQ98" t="s">
        <v>735</v>
      </c>
      <c r="AR98" t="s">
        <v>801</v>
      </c>
      <c r="AS98" t="s">
        <v>2344</v>
      </c>
      <c r="AT98" t="s">
        <v>1008</v>
      </c>
      <c r="AU98" t="s">
        <v>711</v>
      </c>
      <c r="AV98" t="s">
        <v>651</v>
      </c>
      <c r="AW98" t="s">
        <v>668</v>
      </c>
      <c r="AX98" t="s">
        <v>33</v>
      </c>
    </row>
    <row r="99" spans="1:50" x14ac:dyDescent="0.3">
      <c r="A99" t="s">
        <v>112</v>
      </c>
      <c r="B99" t="s">
        <v>902</v>
      </c>
      <c r="C99" t="s">
        <v>57</v>
      </c>
      <c r="D99" t="s">
        <v>41</v>
      </c>
      <c r="E99" t="s">
        <v>985</v>
      </c>
      <c r="F99" t="s">
        <v>985</v>
      </c>
      <c r="G99" t="s">
        <v>1402</v>
      </c>
      <c r="H99" t="s">
        <v>734</v>
      </c>
      <c r="I99" t="s">
        <v>659</v>
      </c>
      <c r="J99" t="s">
        <v>1225</v>
      </c>
      <c r="K99" t="s">
        <v>668</v>
      </c>
      <c r="L99" t="s">
        <v>838</v>
      </c>
      <c r="M99" t="s">
        <v>723</v>
      </c>
      <c r="N99" t="s">
        <v>929</v>
      </c>
      <c r="O99" t="s">
        <v>706</v>
      </c>
      <c r="P99" t="s">
        <v>1057</v>
      </c>
      <c r="Q99" t="s">
        <v>1034</v>
      </c>
      <c r="R99" t="s">
        <v>1016</v>
      </c>
      <c r="S99" t="s">
        <v>756</v>
      </c>
      <c r="T99" t="s">
        <v>1048</v>
      </c>
      <c r="U99" t="s">
        <v>676</v>
      </c>
      <c r="V99" t="s">
        <v>651</v>
      </c>
      <c r="W99" t="s">
        <v>667</v>
      </c>
      <c r="X99" t="s">
        <v>1016</v>
      </c>
      <c r="Y99" t="s">
        <v>773</v>
      </c>
      <c r="Z99" t="s">
        <v>831</v>
      </c>
      <c r="AA99" t="s">
        <v>711</v>
      </c>
      <c r="AB99" t="s">
        <v>687</v>
      </c>
      <c r="AC99" t="s">
        <v>953</v>
      </c>
      <c r="AD99" t="s">
        <v>807</v>
      </c>
      <c r="AE99" t="s">
        <v>914</v>
      </c>
      <c r="AF99" t="s">
        <v>1980</v>
      </c>
      <c r="AG99" t="s">
        <v>2437</v>
      </c>
      <c r="AH99" t="s">
        <v>661</v>
      </c>
      <c r="AI99" t="s">
        <v>844</v>
      </c>
      <c r="AJ99" t="s">
        <v>699</v>
      </c>
      <c r="AK99" t="s">
        <v>811</v>
      </c>
      <c r="AL99" t="s">
        <v>729</v>
      </c>
      <c r="AM99" t="s">
        <v>803</v>
      </c>
      <c r="AN99" t="s">
        <v>766</v>
      </c>
      <c r="AO99" t="s">
        <v>1119</v>
      </c>
      <c r="AP99" t="s">
        <v>651</v>
      </c>
      <c r="AQ99" t="s">
        <v>929</v>
      </c>
      <c r="AR99" t="s">
        <v>721</v>
      </c>
      <c r="AS99" t="s">
        <v>2427</v>
      </c>
      <c r="AT99" t="s">
        <v>2335</v>
      </c>
      <c r="AU99" t="s">
        <v>2266</v>
      </c>
      <c r="AV99" t="s">
        <v>2438</v>
      </c>
      <c r="AW99" t="s">
        <v>1274</v>
      </c>
      <c r="AX99" t="s">
        <v>33</v>
      </c>
    </row>
    <row r="100" spans="1:50" x14ac:dyDescent="0.3">
      <c r="A100" t="s">
        <v>120</v>
      </c>
      <c r="B100" t="s">
        <v>692</v>
      </c>
      <c r="C100" t="s">
        <v>716</v>
      </c>
      <c r="D100" t="s">
        <v>52</v>
      </c>
      <c r="E100" t="s">
        <v>955</v>
      </c>
      <c r="F100" t="s">
        <v>955</v>
      </c>
      <c r="G100" t="s">
        <v>1114</v>
      </c>
      <c r="H100" t="s">
        <v>751</v>
      </c>
      <c r="I100" t="s">
        <v>1235</v>
      </c>
      <c r="J100" t="s">
        <v>878</v>
      </c>
      <c r="K100" t="s">
        <v>668</v>
      </c>
      <c r="L100" t="s">
        <v>788</v>
      </c>
      <c r="M100" t="s">
        <v>1046</v>
      </c>
      <c r="N100" t="s">
        <v>662</v>
      </c>
      <c r="O100" t="s">
        <v>731</v>
      </c>
      <c r="P100" t="s">
        <v>748</v>
      </c>
      <c r="Q100" t="s">
        <v>940</v>
      </c>
      <c r="R100" t="s">
        <v>712</v>
      </c>
      <c r="S100" t="s">
        <v>881</v>
      </c>
      <c r="T100" t="s">
        <v>1236</v>
      </c>
      <c r="U100" t="s">
        <v>1008</v>
      </c>
      <c r="V100" t="s">
        <v>848</v>
      </c>
      <c r="W100" t="s">
        <v>754</v>
      </c>
      <c r="X100" t="s">
        <v>782</v>
      </c>
      <c r="Y100" t="s">
        <v>666</v>
      </c>
      <c r="Z100" t="s">
        <v>729</v>
      </c>
      <c r="AA100" t="s">
        <v>665</v>
      </c>
      <c r="AB100" t="s">
        <v>665</v>
      </c>
      <c r="AC100" t="s">
        <v>923</v>
      </c>
      <c r="AD100" t="s">
        <v>1026</v>
      </c>
      <c r="AE100" t="s">
        <v>1190</v>
      </c>
      <c r="AF100" t="s">
        <v>1616</v>
      </c>
      <c r="AG100" t="s">
        <v>1577</v>
      </c>
      <c r="AH100" t="s">
        <v>746</v>
      </c>
      <c r="AI100" t="s">
        <v>1079</v>
      </c>
      <c r="AJ100" t="s">
        <v>658</v>
      </c>
      <c r="AK100" t="s">
        <v>960</v>
      </c>
      <c r="AL100" t="s">
        <v>1016</v>
      </c>
      <c r="AM100" t="s">
        <v>782</v>
      </c>
      <c r="AN100" t="s">
        <v>1480</v>
      </c>
      <c r="AO100" t="s">
        <v>930</v>
      </c>
      <c r="AP100" t="s">
        <v>756</v>
      </c>
      <c r="AQ100" t="s">
        <v>651</v>
      </c>
      <c r="AR100" t="s">
        <v>927</v>
      </c>
      <c r="AS100" t="s">
        <v>2422</v>
      </c>
      <c r="AT100" t="s">
        <v>687</v>
      </c>
      <c r="AU100" t="s">
        <v>2449</v>
      </c>
      <c r="AV100" t="s">
        <v>661</v>
      </c>
      <c r="AW100" t="s">
        <v>929</v>
      </c>
      <c r="AX100" t="s">
        <v>33</v>
      </c>
    </row>
    <row r="101" spans="1:50" x14ac:dyDescent="0.3">
      <c r="A101" t="s">
        <v>126</v>
      </c>
      <c r="B101" t="s">
        <v>834</v>
      </c>
      <c r="C101" t="s">
        <v>69</v>
      </c>
      <c r="D101" t="s">
        <v>52</v>
      </c>
      <c r="E101" t="s">
        <v>759</v>
      </c>
      <c r="F101" t="s">
        <v>1139</v>
      </c>
      <c r="G101" t="s">
        <v>1049</v>
      </c>
      <c r="H101" t="s">
        <v>1053</v>
      </c>
      <c r="I101" t="s">
        <v>673</v>
      </c>
      <c r="J101" t="s">
        <v>1304</v>
      </c>
      <c r="K101" t="s">
        <v>929</v>
      </c>
      <c r="L101" t="s">
        <v>927</v>
      </c>
      <c r="M101" t="s">
        <v>967</v>
      </c>
      <c r="N101" t="s">
        <v>662</v>
      </c>
      <c r="O101" t="s">
        <v>937</v>
      </c>
      <c r="P101" t="s">
        <v>650</v>
      </c>
      <c r="Q101" t="s">
        <v>892</v>
      </c>
      <c r="R101" t="s">
        <v>866</v>
      </c>
      <c r="S101" t="s">
        <v>909</v>
      </c>
      <c r="T101" t="s">
        <v>1305</v>
      </c>
      <c r="U101" t="s">
        <v>687</v>
      </c>
      <c r="V101" t="s">
        <v>662</v>
      </c>
      <c r="W101" t="s">
        <v>750</v>
      </c>
      <c r="X101" t="s">
        <v>756</v>
      </c>
      <c r="Y101" t="s">
        <v>768</v>
      </c>
      <c r="Z101" t="s">
        <v>803</v>
      </c>
      <c r="AA101" t="s">
        <v>756</v>
      </c>
      <c r="AB101" t="s">
        <v>689</v>
      </c>
      <c r="AC101" t="s">
        <v>655</v>
      </c>
      <c r="AD101" t="s">
        <v>1199</v>
      </c>
      <c r="AE101" t="s">
        <v>1284</v>
      </c>
      <c r="AF101" t="s">
        <v>1610</v>
      </c>
      <c r="AG101" t="s">
        <v>1147</v>
      </c>
      <c r="AH101" t="s">
        <v>909</v>
      </c>
      <c r="AI101" t="s">
        <v>1146</v>
      </c>
      <c r="AJ101" t="s">
        <v>707</v>
      </c>
      <c r="AK101" t="s">
        <v>659</v>
      </c>
      <c r="AL101" t="s">
        <v>772</v>
      </c>
      <c r="AM101" t="s">
        <v>666</v>
      </c>
      <c r="AN101" t="s">
        <v>686</v>
      </c>
      <c r="AO101" t="s">
        <v>1029</v>
      </c>
      <c r="AP101" t="s">
        <v>910</v>
      </c>
      <c r="AQ101" t="s">
        <v>710</v>
      </c>
      <c r="AR101" t="s">
        <v>848</v>
      </c>
      <c r="AS101" t="s">
        <v>2440</v>
      </c>
      <c r="AT101" t="s">
        <v>2352</v>
      </c>
      <c r="AU101" t="s">
        <v>2387</v>
      </c>
      <c r="AV101" t="s">
        <v>2441</v>
      </c>
      <c r="AW101" t="s">
        <v>2267</v>
      </c>
      <c r="AX101" t="s">
        <v>33</v>
      </c>
    </row>
    <row r="102" spans="1:50" x14ac:dyDescent="0.3">
      <c r="A102" t="s">
        <v>527</v>
      </c>
      <c r="B102" t="s">
        <v>888</v>
      </c>
      <c r="C102" t="s">
        <v>304</v>
      </c>
      <c r="D102" t="s">
        <v>36</v>
      </c>
      <c r="E102" t="s">
        <v>739</v>
      </c>
      <c r="F102" t="s">
        <v>671</v>
      </c>
      <c r="G102" t="s">
        <v>1528</v>
      </c>
      <c r="H102" t="s">
        <v>734</v>
      </c>
      <c r="I102" t="s">
        <v>863</v>
      </c>
      <c r="J102" t="s">
        <v>1282</v>
      </c>
      <c r="K102" t="s">
        <v>929</v>
      </c>
      <c r="L102" t="s">
        <v>662</v>
      </c>
      <c r="M102" t="s">
        <v>1529</v>
      </c>
      <c r="N102" t="s">
        <v>668</v>
      </c>
      <c r="O102" t="s">
        <v>754</v>
      </c>
      <c r="P102" t="s">
        <v>998</v>
      </c>
      <c r="Q102" t="s">
        <v>1162</v>
      </c>
      <c r="R102" t="s">
        <v>735</v>
      </c>
      <c r="S102" t="s">
        <v>688</v>
      </c>
      <c r="T102" t="s">
        <v>1530</v>
      </c>
      <c r="U102" t="s">
        <v>676</v>
      </c>
      <c r="V102" t="s">
        <v>667</v>
      </c>
      <c r="W102" t="s">
        <v>782</v>
      </c>
      <c r="X102" t="s">
        <v>814</v>
      </c>
      <c r="Y102" t="s">
        <v>661</v>
      </c>
      <c r="Z102" t="s">
        <v>676</v>
      </c>
      <c r="AA102" t="s">
        <v>910</v>
      </c>
      <c r="AB102" t="s">
        <v>1008</v>
      </c>
      <c r="AC102" t="s">
        <v>953</v>
      </c>
      <c r="AD102" t="s">
        <v>1330</v>
      </c>
      <c r="AE102" t="s">
        <v>896</v>
      </c>
      <c r="AF102" t="s">
        <v>868</v>
      </c>
      <c r="AG102" t="s">
        <v>810</v>
      </c>
      <c r="AH102" t="s">
        <v>661</v>
      </c>
      <c r="AI102" t="s">
        <v>779</v>
      </c>
      <c r="AJ102" t="s">
        <v>750</v>
      </c>
      <c r="AK102" t="s">
        <v>1835</v>
      </c>
      <c r="AL102" t="s">
        <v>1016</v>
      </c>
      <c r="AM102" t="s">
        <v>768</v>
      </c>
      <c r="AN102" t="s">
        <v>1233</v>
      </c>
      <c r="AO102" t="s">
        <v>986</v>
      </c>
      <c r="AP102" t="s">
        <v>667</v>
      </c>
      <c r="AQ102" t="s">
        <v>687</v>
      </c>
      <c r="AR102" t="s">
        <v>936</v>
      </c>
      <c r="AS102" t="s">
        <v>2315</v>
      </c>
      <c r="AT102" t="s">
        <v>2266</v>
      </c>
      <c r="AU102" t="s">
        <v>2294</v>
      </c>
      <c r="AV102" t="s">
        <v>2317</v>
      </c>
      <c r="AW102" t="s">
        <v>676</v>
      </c>
      <c r="AX102" t="s">
        <v>33</v>
      </c>
    </row>
    <row r="103" spans="1:50" x14ac:dyDescent="0.3">
      <c r="A103" t="s">
        <v>405</v>
      </c>
      <c r="B103" t="s">
        <v>834</v>
      </c>
      <c r="C103" t="s">
        <v>57</v>
      </c>
      <c r="D103" t="s">
        <v>41</v>
      </c>
      <c r="E103" t="s">
        <v>671</v>
      </c>
      <c r="F103" t="s">
        <v>671</v>
      </c>
      <c r="G103" t="s">
        <v>1244</v>
      </c>
      <c r="H103" t="s">
        <v>751</v>
      </c>
      <c r="I103" t="s">
        <v>1205</v>
      </c>
      <c r="J103" t="s">
        <v>1141</v>
      </c>
      <c r="K103" t="s">
        <v>651</v>
      </c>
      <c r="L103" t="s">
        <v>746</v>
      </c>
      <c r="M103" t="s">
        <v>1245</v>
      </c>
      <c r="N103" t="s">
        <v>790</v>
      </c>
      <c r="O103" t="s">
        <v>863</v>
      </c>
      <c r="P103" t="s">
        <v>1246</v>
      </c>
      <c r="Q103" t="s">
        <v>726</v>
      </c>
      <c r="R103" t="s">
        <v>815</v>
      </c>
      <c r="S103" t="s">
        <v>871</v>
      </c>
      <c r="T103" t="s">
        <v>1247</v>
      </c>
      <c r="U103" t="s">
        <v>910</v>
      </c>
      <c r="V103" t="s">
        <v>815</v>
      </c>
      <c r="W103" t="s">
        <v>662</v>
      </c>
      <c r="X103" t="s">
        <v>927</v>
      </c>
      <c r="Y103" t="s">
        <v>661</v>
      </c>
      <c r="Z103" t="s">
        <v>733</v>
      </c>
      <c r="AA103" t="s">
        <v>848</v>
      </c>
      <c r="AB103" t="s">
        <v>668</v>
      </c>
      <c r="AC103" t="s">
        <v>1243</v>
      </c>
      <c r="AD103" t="s">
        <v>1338</v>
      </c>
      <c r="AE103" t="s">
        <v>657</v>
      </c>
      <c r="AF103" t="s">
        <v>1097</v>
      </c>
      <c r="AG103" t="s">
        <v>1468</v>
      </c>
      <c r="AH103" t="s">
        <v>663</v>
      </c>
      <c r="AI103" t="s">
        <v>744</v>
      </c>
      <c r="AJ103" t="s">
        <v>811</v>
      </c>
      <c r="AK103" t="s">
        <v>674</v>
      </c>
      <c r="AL103" t="s">
        <v>1008</v>
      </c>
      <c r="AM103" t="s">
        <v>687</v>
      </c>
      <c r="AN103" t="s">
        <v>655</v>
      </c>
      <c r="AO103" t="s">
        <v>832</v>
      </c>
      <c r="AP103" t="s">
        <v>803</v>
      </c>
      <c r="AQ103" t="s">
        <v>729</v>
      </c>
      <c r="AR103" t="s">
        <v>687</v>
      </c>
      <c r="AS103" t="s">
        <v>2510</v>
      </c>
      <c r="AT103" t="s">
        <v>729</v>
      </c>
      <c r="AU103" t="s">
        <v>2316</v>
      </c>
      <c r="AV103" t="s">
        <v>1274</v>
      </c>
      <c r="AW103" t="s">
        <v>773</v>
      </c>
      <c r="AX103" t="s">
        <v>33</v>
      </c>
    </row>
    <row r="104" spans="1:50" x14ac:dyDescent="0.3">
      <c r="A104" t="s">
        <v>411</v>
      </c>
      <c r="B104" t="s">
        <v>946</v>
      </c>
      <c r="C104" t="s">
        <v>716</v>
      </c>
      <c r="D104" t="s">
        <v>41</v>
      </c>
      <c r="E104" t="s">
        <v>1145</v>
      </c>
      <c r="F104" t="s">
        <v>776</v>
      </c>
      <c r="G104" t="s">
        <v>1393</v>
      </c>
      <c r="H104" t="s">
        <v>755</v>
      </c>
      <c r="I104" t="s">
        <v>811</v>
      </c>
      <c r="J104" t="s">
        <v>1540</v>
      </c>
      <c r="K104" t="s">
        <v>1008</v>
      </c>
      <c r="L104" t="s">
        <v>927</v>
      </c>
      <c r="M104" t="s">
        <v>1629</v>
      </c>
      <c r="N104" t="s">
        <v>710</v>
      </c>
      <c r="O104" t="s">
        <v>721</v>
      </c>
      <c r="P104" t="s">
        <v>1162</v>
      </c>
      <c r="Q104" t="s">
        <v>857</v>
      </c>
      <c r="R104" t="s">
        <v>665</v>
      </c>
      <c r="S104" t="s">
        <v>756</v>
      </c>
      <c r="T104" t="s">
        <v>1048</v>
      </c>
      <c r="U104" t="s">
        <v>773</v>
      </c>
      <c r="V104" t="s">
        <v>815</v>
      </c>
      <c r="W104" t="s">
        <v>712</v>
      </c>
      <c r="X104" t="s">
        <v>756</v>
      </c>
      <c r="Y104" t="s">
        <v>729</v>
      </c>
      <c r="Z104" t="s">
        <v>733</v>
      </c>
      <c r="AA104" t="s">
        <v>772</v>
      </c>
      <c r="AB104" t="s">
        <v>1008</v>
      </c>
      <c r="AC104" t="s">
        <v>722</v>
      </c>
      <c r="AD104" t="s">
        <v>982</v>
      </c>
      <c r="AE104" t="s">
        <v>917</v>
      </c>
      <c r="AF104" t="s">
        <v>1289</v>
      </c>
      <c r="AG104" t="s">
        <v>1792</v>
      </c>
      <c r="AH104" t="s">
        <v>698</v>
      </c>
      <c r="AI104" t="s">
        <v>695</v>
      </c>
      <c r="AJ104" t="s">
        <v>824</v>
      </c>
      <c r="AK104" t="s">
        <v>654</v>
      </c>
      <c r="AL104" t="s">
        <v>1008</v>
      </c>
      <c r="AM104" t="s">
        <v>910</v>
      </c>
      <c r="AN104" t="s">
        <v>673</v>
      </c>
      <c r="AO104" t="s">
        <v>1146</v>
      </c>
      <c r="AP104" t="s">
        <v>772</v>
      </c>
      <c r="AQ104" t="s">
        <v>1016</v>
      </c>
      <c r="AR104" t="s">
        <v>919</v>
      </c>
      <c r="AS104" t="s">
        <v>2447</v>
      </c>
      <c r="AT104" t="s">
        <v>2438</v>
      </c>
      <c r="AU104" t="s">
        <v>2267</v>
      </c>
      <c r="AV104" t="s">
        <v>2448</v>
      </c>
      <c r="AW104" t="s">
        <v>2449</v>
      </c>
      <c r="AX104" t="s">
        <v>33</v>
      </c>
    </row>
    <row r="105" spans="1:50" x14ac:dyDescent="0.3">
      <c r="A105" t="s">
        <v>71</v>
      </c>
      <c r="B105" t="s">
        <v>1024</v>
      </c>
      <c r="C105" t="s">
        <v>716</v>
      </c>
      <c r="D105" t="s">
        <v>52</v>
      </c>
      <c r="E105" t="s">
        <v>1166</v>
      </c>
      <c r="F105" t="s">
        <v>1166</v>
      </c>
      <c r="G105" t="s">
        <v>1133</v>
      </c>
      <c r="H105" t="s">
        <v>991</v>
      </c>
      <c r="I105" t="s">
        <v>724</v>
      </c>
      <c r="J105" t="s">
        <v>1021</v>
      </c>
      <c r="K105" t="s">
        <v>711</v>
      </c>
      <c r="L105" t="s">
        <v>756</v>
      </c>
      <c r="M105" t="s">
        <v>1248</v>
      </c>
      <c r="N105" t="s">
        <v>753</v>
      </c>
      <c r="O105" t="s">
        <v>820</v>
      </c>
      <c r="P105" t="s">
        <v>1249</v>
      </c>
      <c r="Q105" t="s">
        <v>975</v>
      </c>
      <c r="R105" t="s">
        <v>771</v>
      </c>
      <c r="S105" t="s">
        <v>840</v>
      </c>
      <c r="T105" t="s">
        <v>1250</v>
      </c>
      <c r="U105" t="s">
        <v>689</v>
      </c>
      <c r="V105" t="s">
        <v>688</v>
      </c>
      <c r="W105" t="s">
        <v>1053</v>
      </c>
      <c r="X105" t="s">
        <v>1053</v>
      </c>
      <c r="Y105" t="s">
        <v>929</v>
      </c>
      <c r="Z105" t="s">
        <v>803</v>
      </c>
      <c r="AA105" t="s">
        <v>910</v>
      </c>
      <c r="AB105" t="s">
        <v>661</v>
      </c>
      <c r="AC105" t="s">
        <v>1103</v>
      </c>
      <c r="AD105" t="s">
        <v>2366</v>
      </c>
      <c r="AE105" t="s">
        <v>1734</v>
      </c>
      <c r="AF105" t="s">
        <v>2309</v>
      </c>
      <c r="AG105" t="s">
        <v>1991</v>
      </c>
      <c r="AH105" t="s">
        <v>732</v>
      </c>
      <c r="AI105" t="s">
        <v>1079</v>
      </c>
      <c r="AJ105" t="s">
        <v>654</v>
      </c>
      <c r="AK105" t="s">
        <v>1446</v>
      </c>
      <c r="AL105" t="s">
        <v>668</v>
      </c>
      <c r="AM105" t="s">
        <v>666</v>
      </c>
      <c r="AN105" t="s">
        <v>659</v>
      </c>
      <c r="AO105" t="s">
        <v>808</v>
      </c>
      <c r="AP105" t="s">
        <v>1151</v>
      </c>
      <c r="AQ105" t="s">
        <v>698</v>
      </c>
      <c r="AR105" t="s">
        <v>770</v>
      </c>
      <c r="AS105" t="s">
        <v>1575</v>
      </c>
      <c r="AT105" t="s">
        <v>927</v>
      </c>
      <c r="AU105" t="s">
        <v>666</v>
      </c>
      <c r="AV105" t="s">
        <v>753</v>
      </c>
      <c r="AW105" t="s">
        <v>848</v>
      </c>
      <c r="AX105" t="s">
        <v>33</v>
      </c>
    </row>
    <row r="106" spans="1:50" x14ac:dyDescent="0.3">
      <c r="A106" t="s">
        <v>400</v>
      </c>
      <c r="B106" t="s">
        <v>834</v>
      </c>
      <c r="C106" t="s">
        <v>345</v>
      </c>
      <c r="D106" t="s">
        <v>36</v>
      </c>
      <c r="E106" t="s">
        <v>693</v>
      </c>
      <c r="F106" t="s">
        <v>1062</v>
      </c>
      <c r="G106" t="s">
        <v>994</v>
      </c>
      <c r="H106" t="s">
        <v>750</v>
      </c>
      <c r="I106" t="s">
        <v>1233</v>
      </c>
      <c r="J106" t="s">
        <v>1045</v>
      </c>
      <c r="K106" t="s">
        <v>1008</v>
      </c>
      <c r="L106" t="s">
        <v>927</v>
      </c>
      <c r="M106" t="s">
        <v>1121</v>
      </c>
      <c r="N106" t="s">
        <v>866</v>
      </c>
      <c r="O106" t="s">
        <v>730</v>
      </c>
      <c r="P106" t="s">
        <v>974</v>
      </c>
      <c r="Q106" t="s">
        <v>975</v>
      </c>
      <c r="R106" t="s">
        <v>735</v>
      </c>
      <c r="S106" t="s">
        <v>755</v>
      </c>
      <c r="T106" t="s">
        <v>1054</v>
      </c>
      <c r="U106" t="s">
        <v>710</v>
      </c>
      <c r="V106" t="s">
        <v>751</v>
      </c>
      <c r="W106" t="s">
        <v>882</v>
      </c>
      <c r="X106" t="s">
        <v>897</v>
      </c>
      <c r="Y106" t="s">
        <v>687</v>
      </c>
      <c r="Z106" t="s">
        <v>711</v>
      </c>
      <c r="AA106" t="s">
        <v>706</v>
      </c>
      <c r="AB106" t="s">
        <v>665</v>
      </c>
      <c r="AC106" t="s">
        <v>1348</v>
      </c>
      <c r="AD106" t="s">
        <v>780</v>
      </c>
      <c r="AE106" t="s">
        <v>917</v>
      </c>
      <c r="AF106" t="s">
        <v>1677</v>
      </c>
      <c r="AG106" t="s">
        <v>1468</v>
      </c>
      <c r="AH106" t="s">
        <v>664</v>
      </c>
      <c r="AI106" t="s">
        <v>1083</v>
      </c>
      <c r="AJ106" t="s">
        <v>1235</v>
      </c>
      <c r="AK106" t="s">
        <v>1102</v>
      </c>
      <c r="AL106" t="s">
        <v>756</v>
      </c>
      <c r="AM106" t="s">
        <v>710</v>
      </c>
      <c r="AN106" t="s">
        <v>1227</v>
      </c>
      <c r="AO106" t="s">
        <v>1580</v>
      </c>
      <c r="AP106" t="s">
        <v>815</v>
      </c>
      <c r="AQ106" t="s">
        <v>735</v>
      </c>
      <c r="AR106" t="s">
        <v>750</v>
      </c>
      <c r="AS106" t="s">
        <v>2451</v>
      </c>
      <c r="AT106" t="s">
        <v>756</v>
      </c>
      <c r="AU106" t="s">
        <v>772</v>
      </c>
      <c r="AV106" t="s">
        <v>848</v>
      </c>
      <c r="AW106" t="s">
        <v>919</v>
      </c>
      <c r="AX106" t="s">
        <v>33</v>
      </c>
    </row>
    <row r="107" spans="1:50" x14ac:dyDescent="0.3">
      <c r="A107" t="s">
        <v>330</v>
      </c>
      <c r="B107" t="s">
        <v>818</v>
      </c>
      <c r="C107" t="s">
        <v>314</v>
      </c>
      <c r="D107" t="s">
        <v>36</v>
      </c>
      <c r="E107" t="s">
        <v>888</v>
      </c>
      <c r="F107" t="s">
        <v>888</v>
      </c>
      <c r="G107" t="s">
        <v>1055</v>
      </c>
      <c r="H107" t="s">
        <v>751</v>
      </c>
      <c r="I107" t="s">
        <v>1251</v>
      </c>
      <c r="J107" t="s">
        <v>1078</v>
      </c>
      <c r="K107" t="s">
        <v>665</v>
      </c>
      <c r="L107" t="s">
        <v>801</v>
      </c>
      <c r="M107" t="s">
        <v>997</v>
      </c>
      <c r="N107" t="s">
        <v>909</v>
      </c>
      <c r="O107" t="s">
        <v>744</v>
      </c>
      <c r="P107" t="s">
        <v>996</v>
      </c>
      <c r="Q107" t="s">
        <v>1252</v>
      </c>
      <c r="R107" t="s">
        <v>712</v>
      </c>
      <c r="S107" t="s">
        <v>927</v>
      </c>
      <c r="T107" t="s">
        <v>976</v>
      </c>
      <c r="U107" t="s">
        <v>773</v>
      </c>
      <c r="V107" t="s">
        <v>838</v>
      </c>
      <c r="W107" t="s">
        <v>682</v>
      </c>
      <c r="X107" t="s">
        <v>730</v>
      </c>
      <c r="Y107" t="s">
        <v>698</v>
      </c>
      <c r="Z107" t="s">
        <v>733</v>
      </c>
      <c r="AA107" t="s">
        <v>879</v>
      </c>
      <c r="AB107" t="s">
        <v>698</v>
      </c>
      <c r="AC107" t="s">
        <v>1103</v>
      </c>
      <c r="AD107" t="s">
        <v>895</v>
      </c>
      <c r="AE107" t="s">
        <v>869</v>
      </c>
      <c r="AF107" t="s">
        <v>950</v>
      </c>
      <c r="AG107" t="s">
        <v>2307</v>
      </c>
      <c r="AH107" t="s">
        <v>710</v>
      </c>
      <c r="AI107" t="s">
        <v>2272</v>
      </c>
      <c r="AJ107" t="s">
        <v>1326</v>
      </c>
      <c r="AK107" t="s">
        <v>1321</v>
      </c>
      <c r="AL107" t="s">
        <v>848</v>
      </c>
      <c r="AM107" t="s">
        <v>772</v>
      </c>
      <c r="AN107" t="s">
        <v>1296</v>
      </c>
      <c r="AO107" t="s">
        <v>1393</v>
      </c>
      <c r="AP107" t="s">
        <v>2294</v>
      </c>
      <c r="AQ107" t="s">
        <v>661</v>
      </c>
      <c r="AR107" t="s">
        <v>676</v>
      </c>
      <c r="AS107" t="s">
        <v>2754</v>
      </c>
      <c r="AT107" t="s">
        <v>2352</v>
      </c>
      <c r="AU107" t="s">
        <v>2449</v>
      </c>
      <c r="AV107" t="s">
        <v>2317</v>
      </c>
      <c r="AW107" t="s">
        <v>831</v>
      </c>
      <c r="AX107" t="s">
        <v>33</v>
      </c>
    </row>
    <row r="108" spans="1:50" x14ac:dyDescent="0.3">
      <c r="A108" t="s">
        <v>75</v>
      </c>
      <c r="B108" t="s">
        <v>671</v>
      </c>
      <c r="C108" t="s">
        <v>67</v>
      </c>
      <c r="D108" t="s">
        <v>36</v>
      </c>
      <c r="E108" t="s">
        <v>955</v>
      </c>
      <c r="F108" t="s">
        <v>955</v>
      </c>
      <c r="G108" t="s">
        <v>1011</v>
      </c>
      <c r="H108" t="s">
        <v>847</v>
      </c>
      <c r="I108" t="s">
        <v>708</v>
      </c>
      <c r="J108" t="s">
        <v>1121</v>
      </c>
      <c r="K108" t="s">
        <v>919</v>
      </c>
      <c r="L108" t="s">
        <v>732</v>
      </c>
      <c r="M108" t="s">
        <v>1385</v>
      </c>
      <c r="N108" t="s">
        <v>651</v>
      </c>
      <c r="O108" t="s">
        <v>663</v>
      </c>
      <c r="P108" t="s">
        <v>783</v>
      </c>
      <c r="Q108" t="s">
        <v>1152</v>
      </c>
      <c r="R108" t="s">
        <v>756</v>
      </c>
      <c r="S108" t="s">
        <v>689</v>
      </c>
      <c r="T108" t="s">
        <v>1074</v>
      </c>
      <c r="U108" t="s">
        <v>773</v>
      </c>
      <c r="V108" t="s">
        <v>755</v>
      </c>
      <c r="W108" t="s">
        <v>936</v>
      </c>
      <c r="X108" t="s">
        <v>801</v>
      </c>
      <c r="Y108" t="s">
        <v>1016</v>
      </c>
      <c r="Z108" t="s">
        <v>733</v>
      </c>
      <c r="AA108" t="s">
        <v>1008</v>
      </c>
      <c r="AB108" t="s">
        <v>689</v>
      </c>
      <c r="AC108" t="s">
        <v>1373</v>
      </c>
      <c r="AD108" t="s">
        <v>945</v>
      </c>
      <c r="AE108" t="s">
        <v>799</v>
      </c>
      <c r="AF108" t="s">
        <v>681</v>
      </c>
      <c r="AG108" t="s">
        <v>2453</v>
      </c>
      <c r="AH108" t="s">
        <v>1016</v>
      </c>
      <c r="AI108" t="s">
        <v>685</v>
      </c>
      <c r="AJ108" t="s">
        <v>801</v>
      </c>
      <c r="AK108" t="s">
        <v>1089</v>
      </c>
      <c r="AL108" t="s">
        <v>668</v>
      </c>
      <c r="AM108" t="s">
        <v>772</v>
      </c>
      <c r="AN108" t="s">
        <v>722</v>
      </c>
      <c r="AO108" t="s">
        <v>1032</v>
      </c>
      <c r="AP108" t="s">
        <v>667</v>
      </c>
      <c r="AQ108" t="s">
        <v>815</v>
      </c>
      <c r="AR108" t="s">
        <v>704</v>
      </c>
      <c r="AS108" t="s">
        <v>2454</v>
      </c>
      <c r="AT108" t="s">
        <v>2349</v>
      </c>
      <c r="AU108" t="s">
        <v>910</v>
      </c>
      <c r="AV108" t="s">
        <v>661</v>
      </c>
      <c r="AW108" t="s">
        <v>1008</v>
      </c>
      <c r="AX108" t="s">
        <v>33</v>
      </c>
    </row>
    <row r="109" spans="1:50" x14ac:dyDescent="0.3">
      <c r="A109" t="s">
        <v>356</v>
      </c>
      <c r="B109" t="s">
        <v>645</v>
      </c>
      <c r="C109" t="s">
        <v>302</v>
      </c>
      <c r="D109" t="s">
        <v>41</v>
      </c>
      <c r="E109" t="s">
        <v>819</v>
      </c>
      <c r="F109" t="s">
        <v>1113</v>
      </c>
      <c r="G109" t="s">
        <v>1192</v>
      </c>
      <c r="H109" t="s">
        <v>751</v>
      </c>
      <c r="I109" t="s">
        <v>1241</v>
      </c>
      <c r="J109" t="s">
        <v>1253</v>
      </c>
      <c r="K109" t="s">
        <v>651</v>
      </c>
      <c r="L109" t="s">
        <v>1151</v>
      </c>
      <c r="M109" t="s">
        <v>1254</v>
      </c>
      <c r="N109" t="s">
        <v>790</v>
      </c>
      <c r="O109" t="s">
        <v>658</v>
      </c>
      <c r="P109" t="s">
        <v>925</v>
      </c>
      <c r="Q109" t="s">
        <v>934</v>
      </c>
      <c r="R109" t="s">
        <v>667</v>
      </c>
      <c r="S109" t="s">
        <v>919</v>
      </c>
      <c r="T109" t="s">
        <v>1226</v>
      </c>
      <c r="U109" t="s">
        <v>773</v>
      </c>
      <c r="V109" t="s">
        <v>712</v>
      </c>
      <c r="W109" t="s">
        <v>866</v>
      </c>
      <c r="X109" t="s">
        <v>801</v>
      </c>
      <c r="Y109" t="s">
        <v>661</v>
      </c>
      <c r="Z109" t="s">
        <v>711</v>
      </c>
      <c r="AA109" t="s">
        <v>667</v>
      </c>
      <c r="AB109" t="s">
        <v>667</v>
      </c>
      <c r="AC109" t="s">
        <v>1255</v>
      </c>
      <c r="AD109" t="s">
        <v>1173</v>
      </c>
      <c r="AE109" t="s">
        <v>907</v>
      </c>
      <c r="AF109" t="s">
        <v>1550</v>
      </c>
      <c r="AG109" t="s">
        <v>2138</v>
      </c>
      <c r="AH109" t="s">
        <v>1016</v>
      </c>
      <c r="AI109" t="s">
        <v>905</v>
      </c>
      <c r="AJ109" t="s">
        <v>824</v>
      </c>
      <c r="AK109" t="s">
        <v>1317</v>
      </c>
      <c r="AL109" t="s">
        <v>1008</v>
      </c>
      <c r="AM109" t="s">
        <v>710</v>
      </c>
      <c r="AN109" t="s">
        <v>960</v>
      </c>
      <c r="AO109" t="s">
        <v>920</v>
      </c>
      <c r="AP109" t="s">
        <v>910</v>
      </c>
      <c r="AQ109" t="s">
        <v>929</v>
      </c>
      <c r="AR109" t="s">
        <v>815</v>
      </c>
      <c r="AS109" t="s">
        <v>2471</v>
      </c>
      <c r="AT109" t="s">
        <v>803</v>
      </c>
      <c r="AU109" t="s">
        <v>2335</v>
      </c>
      <c r="AV109" t="s">
        <v>2316</v>
      </c>
      <c r="AW109" t="s">
        <v>711</v>
      </c>
      <c r="AX109" t="s">
        <v>33</v>
      </c>
    </row>
    <row r="110" spans="1:50" x14ac:dyDescent="0.3">
      <c r="A110" t="s">
        <v>448</v>
      </c>
      <c r="B110" t="s">
        <v>946</v>
      </c>
      <c r="C110" t="s">
        <v>309</v>
      </c>
      <c r="D110" t="s">
        <v>36</v>
      </c>
      <c r="E110" t="s">
        <v>672</v>
      </c>
      <c r="F110" t="s">
        <v>1024</v>
      </c>
      <c r="G110" t="s">
        <v>1172</v>
      </c>
      <c r="H110" t="s">
        <v>1053</v>
      </c>
      <c r="I110" t="s">
        <v>1042</v>
      </c>
      <c r="J110" t="s">
        <v>1269</v>
      </c>
      <c r="K110" t="s">
        <v>782</v>
      </c>
      <c r="L110" t="s">
        <v>811</v>
      </c>
      <c r="M110" t="s">
        <v>763</v>
      </c>
      <c r="N110" t="s">
        <v>815</v>
      </c>
      <c r="O110" t="s">
        <v>766</v>
      </c>
      <c r="P110" t="s">
        <v>1270</v>
      </c>
      <c r="Q110" t="s">
        <v>1200</v>
      </c>
      <c r="R110" t="s">
        <v>721</v>
      </c>
      <c r="S110" t="s">
        <v>881</v>
      </c>
      <c r="T110" t="s">
        <v>1271</v>
      </c>
      <c r="U110" t="s">
        <v>733</v>
      </c>
      <c r="V110" t="s">
        <v>879</v>
      </c>
      <c r="W110" t="s">
        <v>866</v>
      </c>
      <c r="X110" t="s">
        <v>801</v>
      </c>
      <c r="Y110" t="s">
        <v>768</v>
      </c>
      <c r="Z110" t="s">
        <v>831</v>
      </c>
      <c r="AA110" t="s">
        <v>919</v>
      </c>
      <c r="AB110" t="s">
        <v>665</v>
      </c>
      <c r="AC110" t="s">
        <v>1071</v>
      </c>
      <c r="AD110" t="s">
        <v>1435</v>
      </c>
      <c r="AE110" t="s">
        <v>826</v>
      </c>
      <c r="AF110" t="s">
        <v>1266</v>
      </c>
      <c r="AG110" t="s">
        <v>1003</v>
      </c>
      <c r="AH110" t="s">
        <v>910</v>
      </c>
      <c r="AI110" t="s">
        <v>1367</v>
      </c>
      <c r="AJ110" t="s">
        <v>682</v>
      </c>
      <c r="AK110" t="s">
        <v>1574</v>
      </c>
      <c r="AL110" t="s">
        <v>666</v>
      </c>
      <c r="AM110" t="s">
        <v>733</v>
      </c>
      <c r="AN110" t="s">
        <v>1184</v>
      </c>
      <c r="AO110" t="s">
        <v>954</v>
      </c>
      <c r="AP110" t="s">
        <v>661</v>
      </c>
      <c r="AQ110" t="s">
        <v>831</v>
      </c>
      <c r="AR110" t="s">
        <v>772</v>
      </c>
      <c r="AS110" t="s">
        <v>2456</v>
      </c>
      <c r="AT110" t="s">
        <v>2410</v>
      </c>
      <c r="AU110" t="s">
        <v>2448</v>
      </c>
      <c r="AV110" t="s">
        <v>2289</v>
      </c>
      <c r="AW110" t="s">
        <v>2449</v>
      </c>
      <c r="AX110" t="s">
        <v>33</v>
      </c>
    </row>
    <row r="111" spans="1:50" x14ac:dyDescent="0.3">
      <c r="A111" t="s">
        <v>325</v>
      </c>
      <c r="B111" t="s">
        <v>715</v>
      </c>
      <c r="C111" t="s">
        <v>316</v>
      </c>
      <c r="D111" t="s">
        <v>36</v>
      </c>
      <c r="E111" t="s">
        <v>1037</v>
      </c>
      <c r="F111" t="s">
        <v>1037</v>
      </c>
      <c r="G111" t="s">
        <v>1256</v>
      </c>
      <c r="H111" t="s">
        <v>801</v>
      </c>
      <c r="I111" t="s">
        <v>1178</v>
      </c>
      <c r="J111" t="s">
        <v>941</v>
      </c>
      <c r="K111" t="s">
        <v>782</v>
      </c>
      <c r="L111" t="s">
        <v>884</v>
      </c>
      <c r="M111" t="s">
        <v>1121</v>
      </c>
      <c r="N111" t="s">
        <v>848</v>
      </c>
      <c r="O111" t="s">
        <v>682</v>
      </c>
      <c r="P111" t="s">
        <v>1045</v>
      </c>
      <c r="Q111" t="s">
        <v>906</v>
      </c>
      <c r="R111" t="s">
        <v>879</v>
      </c>
      <c r="S111" t="s">
        <v>871</v>
      </c>
      <c r="T111" t="s">
        <v>1257</v>
      </c>
      <c r="U111" t="s">
        <v>773</v>
      </c>
      <c r="V111" t="s">
        <v>688</v>
      </c>
      <c r="W111" t="s">
        <v>721</v>
      </c>
      <c r="X111" t="s">
        <v>788</v>
      </c>
      <c r="Y111" t="s">
        <v>768</v>
      </c>
      <c r="Z111" t="s">
        <v>831</v>
      </c>
      <c r="AA111" t="s">
        <v>710</v>
      </c>
      <c r="AB111" t="s">
        <v>710</v>
      </c>
      <c r="AC111" t="s">
        <v>877</v>
      </c>
      <c r="AD111" t="s">
        <v>1103</v>
      </c>
      <c r="AE111" t="s">
        <v>917</v>
      </c>
      <c r="AF111" t="s">
        <v>1006</v>
      </c>
      <c r="AG111" t="s">
        <v>2202</v>
      </c>
      <c r="AH111" t="s">
        <v>710</v>
      </c>
      <c r="AI111" t="s">
        <v>785</v>
      </c>
      <c r="AJ111" t="s">
        <v>884</v>
      </c>
      <c r="AK111" t="s">
        <v>1172</v>
      </c>
      <c r="AL111" t="s">
        <v>687</v>
      </c>
      <c r="AM111" t="s">
        <v>733</v>
      </c>
      <c r="AN111" t="s">
        <v>1169</v>
      </c>
      <c r="AO111" t="s">
        <v>1549</v>
      </c>
      <c r="AP111" t="s">
        <v>710</v>
      </c>
      <c r="AQ111" t="s">
        <v>711</v>
      </c>
      <c r="AR111" t="s">
        <v>735</v>
      </c>
      <c r="AS111" t="s">
        <v>2748</v>
      </c>
      <c r="AT111" t="s">
        <v>755</v>
      </c>
      <c r="AU111" t="s">
        <v>2369</v>
      </c>
      <c r="AV111" t="s">
        <v>668</v>
      </c>
      <c r="AW111" t="s">
        <v>666</v>
      </c>
      <c r="AX111" t="s">
        <v>33</v>
      </c>
    </row>
    <row r="112" spans="1:50" x14ac:dyDescent="0.3">
      <c r="A112" t="s">
        <v>110</v>
      </c>
      <c r="B112" t="s">
        <v>888</v>
      </c>
      <c r="C112" t="s">
        <v>1416</v>
      </c>
      <c r="D112" t="s">
        <v>36</v>
      </c>
      <c r="E112" t="s">
        <v>851</v>
      </c>
      <c r="F112" t="s">
        <v>1139</v>
      </c>
      <c r="G112" t="s">
        <v>1417</v>
      </c>
      <c r="H112" t="s">
        <v>754</v>
      </c>
      <c r="I112" t="s">
        <v>953</v>
      </c>
      <c r="J112" t="s">
        <v>1225</v>
      </c>
      <c r="K112" t="s">
        <v>665</v>
      </c>
      <c r="L112" t="s">
        <v>753</v>
      </c>
      <c r="M112" t="s">
        <v>1418</v>
      </c>
      <c r="N112" t="s">
        <v>815</v>
      </c>
      <c r="O112" t="s">
        <v>766</v>
      </c>
      <c r="P112" t="s">
        <v>1304</v>
      </c>
      <c r="Q112" t="s">
        <v>1152</v>
      </c>
      <c r="R112" t="s">
        <v>667</v>
      </c>
      <c r="S112" t="s">
        <v>706</v>
      </c>
      <c r="T112" t="s">
        <v>1419</v>
      </c>
      <c r="U112" t="s">
        <v>733</v>
      </c>
      <c r="V112" t="s">
        <v>689</v>
      </c>
      <c r="W112" t="s">
        <v>782</v>
      </c>
      <c r="X112" t="s">
        <v>1053</v>
      </c>
      <c r="Y112" t="s">
        <v>661</v>
      </c>
      <c r="Z112" t="s">
        <v>676</v>
      </c>
      <c r="AA112" t="s">
        <v>756</v>
      </c>
      <c r="AB112" t="s">
        <v>667</v>
      </c>
      <c r="AC112" t="s">
        <v>1193</v>
      </c>
      <c r="AD112" t="s">
        <v>708</v>
      </c>
      <c r="AE112" t="s">
        <v>975</v>
      </c>
      <c r="AF112" t="s">
        <v>1270</v>
      </c>
      <c r="AG112" t="s">
        <v>2233</v>
      </c>
      <c r="AH112" t="s">
        <v>929</v>
      </c>
      <c r="AI112" t="s">
        <v>654</v>
      </c>
      <c r="AJ112" t="s">
        <v>704</v>
      </c>
      <c r="AK112" t="s">
        <v>2400</v>
      </c>
      <c r="AL112" t="s">
        <v>1008</v>
      </c>
      <c r="AM112" t="s">
        <v>711</v>
      </c>
      <c r="AN112" t="s">
        <v>1178</v>
      </c>
      <c r="AO112" t="s">
        <v>1068</v>
      </c>
      <c r="AP112" t="s">
        <v>1008</v>
      </c>
      <c r="AQ112" t="s">
        <v>665</v>
      </c>
      <c r="AR112" t="s">
        <v>755</v>
      </c>
      <c r="AS112" t="s">
        <v>2458</v>
      </c>
      <c r="AT112" t="s">
        <v>2352</v>
      </c>
      <c r="AU112" t="s">
        <v>2266</v>
      </c>
      <c r="AV112" t="s">
        <v>2459</v>
      </c>
      <c r="AW112" t="s">
        <v>2285</v>
      </c>
      <c r="AX112" t="s">
        <v>33</v>
      </c>
    </row>
    <row r="113" spans="1:50" x14ac:dyDescent="0.3">
      <c r="A113" t="s">
        <v>124</v>
      </c>
      <c r="B113" t="s">
        <v>993</v>
      </c>
      <c r="C113" t="s">
        <v>716</v>
      </c>
      <c r="D113" t="s">
        <v>52</v>
      </c>
      <c r="E113" t="s">
        <v>1132</v>
      </c>
      <c r="F113" t="s">
        <v>805</v>
      </c>
      <c r="G113" t="s">
        <v>1258</v>
      </c>
      <c r="H113" t="s">
        <v>801</v>
      </c>
      <c r="I113" t="s">
        <v>686</v>
      </c>
      <c r="J113" t="s">
        <v>1259</v>
      </c>
      <c r="K113" t="s">
        <v>735</v>
      </c>
      <c r="L113" t="s">
        <v>766</v>
      </c>
      <c r="M113" t="s">
        <v>865</v>
      </c>
      <c r="N113" t="s">
        <v>688</v>
      </c>
      <c r="O113" t="s">
        <v>788</v>
      </c>
      <c r="P113" t="s">
        <v>765</v>
      </c>
      <c r="Q113" t="s">
        <v>1260</v>
      </c>
      <c r="R113" t="s">
        <v>879</v>
      </c>
      <c r="S113" t="s">
        <v>927</v>
      </c>
      <c r="T113" t="s">
        <v>813</v>
      </c>
      <c r="U113" t="s">
        <v>768</v>
      </c>
      <c r="V113" t="s">
        <v>712</v>
      </c>
      <c r="W113" t="s">
        <v>927</v>
      </c>
      <c r="X113" t="s">
        <v>929</v>
      </c>
      <c r="Y113" t="s">
        <v>729</v>
      </c>
      <c r="Z113" t="s">
        <v>676</v>
      </c>
      <c r="AA113" t="s">
        <v>910</v>
      </c>
      <c r="AB113" t="s">
        <v>667</v>
      </c>
      <c r="AC113" t="s">
        <v>1039</v>
      </c>
      <c r="AD113" t="s">
        <v>1251</v>
      </c>
      <c r="AE113" t="s">
        <v>1670</v>
      </c>
      <c r="AF113" t="s">
        <v>842</v>
      </c>
      <c r="AG113" t="s">
        <v>1351</v>
      </c>
      <c r="AH113" t="s">
        <v>919</v>
      </c>
      <c r="AI113" t="s">
        <v>1409</v>
      </c>
      <c r="AJ113" t="s">
        <v>882</v>
      </c>
      <c r="AK113" t="s">
        <v>846</v>
      </c>
      <c r="AL113" t="s">
        <v>929</v>
      </c>
      <c r="AM113" t="s">
        <v>768</v>
      </c>
      <c r="AN113" t="s">
        <v>863</v>
      </c>
      <c r="AO113" t="s">
        <v>1029</v>
      </c>
      <c r="AP113" t="s">
        <v>848</v>
      </c>
      <c r="AQ113" t="s">
        <v>929</v>
      </c>
      <c r="AR113" t="s">
        <v>814</v>
      </c>
      <c r="AS113" t="s">
        <v>2503</v>
      </c>
      <c r="AT113" t="s">
        <v>687</v>
      </c>
      <c r="AU113" t="s">
        <v>2316</v>
      </c>
      <c r="AV113" t="s">
        <v>733</v>
      </c>
      <c r="AW113" t="s">
        <v>666</v>
      </c>
      <c r="AX113" t="s">
        <v>33</v>
      </c>
    </row>
    <row r="114" spans="1:50" x14ac:dyDescent="0.3">
      <c r="A114" t="s">
        <v>298</v>
      </c>
      <c r="B114" t="s">
        <v>888</v>
      </c>
      <c r="C114" t="s">
        <v>297</v>
      </c>
      <c r="D114" t="s">
        <v>41</v>
      </c>
      <c r="E114" t="s">
        <v>1084</v>
      </c>
      <c r="F114" t="s">
        <v>1069</v>
      </c>
      <c r="G114" t="s">
        <v>1261</v>
      </c>
      <c r="H114" t="s">
        <v>682</v>
      </c>
      <c r="I114" t="s">
        <v>1193</v>
      </c>
      <c r="J114" t="s">
        <v>1262</v>
      </c>
      <c r="K114" t="s">
        <v>756</v>
      </c>
      <c r="L114" t="s">
        <v>663</v>
      </c>
      <c r="M114" t="s">
        <v>1263</v>
      </c>
      <c r="N114" t="s">
        <v>909</v>
      </c>
      <c r="O114" t="s">
        <v>882</v>
      </c>
      <c r="P114" t="s">
        <v>988</v>
      </c>
      <c r="Q114" t="s">
        <v>656</v>
      </c>
      <c r="R114" t="s">
        <v>651</v>
      </c>
      <c r="S114" t="s">
        <v>782</v>
      </c>
      <c r="T114" t="s">
        <v>1264</v>
      </c>
      <c r="U114" t="s">
        <v>711</v>
      </c>
      <c r="V114" t="s">
        <v>919</v>
      </c>
      <c r="W114" t="s">
        <v>712</v>
      </c>
      <c r="X114" t="s">
        <v>936</v>
      </c>
      <c r="Y114" t="s">
        <v>772</v>
      </c>
      <c r="Z114" t="s">
        <v>773</v>
      </c>
      <c r="AA114" t="s">
        <v>756</v>
      </c>
      <c r="AB114" t="s">
        <v>782</v>
      </c>
      <c r="AC114" t="s">
        <v>1039</v>
      </c>
      <c r="AD114" t="s">
        <v>1146</v>
      </c>
      <c r="AE114" t="s">
        <v>787</v>
      </c>
      <c r="AF114" t="s">
        <v>1535</v>
      </c>
      <c r="AG114" t="s">
        <v>2594</v>
      </c>
      <c r="AH114" t="s">
        <v>689</v>
      </c>
      <c r="AI114" t="s">
        <v>741</v>
      </c>
      <c r="AJ114" t="s">
        <v>788</v>
      </c>
      <c r="AK114" t="s">
        <v>1243</v>
      </c>
      <c r="AL114" t="s">
        <v>665</v>
      </c>
      <c r="AM114" t="s">
        <v>1008</v>
      </c>
      <c r="AN114" t="s">
        <v>678</v>
      </c>
      <c r="AO114" t="s">
        <v>1835</v>
      </c>
      <c r="AP114" t="s">
        <v>756</v>
      </c>
      <c r="AQ114" t="s">
        <v>711</v>
      </c>
      <c r="AR114" t="s">
        <v>667</v>
      </c>
      <c r="AS114" t="s">
        <v>2440</v>
      </c>
      <c r="AT114" t="s">
        <v>2285</v>
      </c>
      <c r="AU114" t="s">
        <v>2369</v>
      </c>
      <c r="AV114" t="s">
        <v>2335</v>
      </c>
      <c r="AW114" t="s">
        <v>733</v>
      </c>
      <c r="AX114" t="s">
        <v>33</v>
      </c>
    </row>
    <row r="115" spans="1:50" x14ac:dyDescent="0.3">
      <c r="A115" t="s">
        <v>117</v>
      </c>
      <c r="B115" t="s">
        <v>776</v>
      </c>
      <c r="C115" t="s">
        <v>49</v>
      </c>
      <c r="D115" t="s">
        <v>36</v>
      </c>
      <c r="E115" t="s">
        <v>851</v>
      </c>
      <c r="F115" t="s">
        <v>776</v>
      </c>
      <c r="G115" t="s">
        <v>1223</v>
      </c>
      <c r="H115" t="s">
        <v>663</v>
      </c>
      <c r="I115" t="s">
        <v>1050</v>
      </c>
      <c r="J115" t="s">
        <v>1270</v>
      </c>
      <c r="K115" t="s">
        <v>910</v>
      </c>
      <c r="L115" t="s">
        <v>871</v>
      </c>
      <c r="M115" t="s">
        <v>1411</v>
      </c>
      <c r="N115" t="s">
        <v>936</v>
      </c>
      <c r="O115" t="s">
        <v>897</v>
      </c>
      <c r="P115" t="s">
        <v>906</v>
      </c>
      <c r="Q115" t="s">
        <v>1098</v>
      </c>
      <c r="R115" t="s">
        <v>651</v>
      </c>
      <c r="S115" t="s">
        <v>688</v>
      </c>
      <c r="T115" t="s">
        <v>1275</v>
      </c>
      <c r="U115" t="s">
        <v>929</v>
      </c>
      <c r="V115" t="s">
        <v>734</v>
      </c>
      <c r="W115" t="s">
        <v>753</v>
      </c>
      <c r="X115" t="s">
        <v>766</v>
      </c>
      <c r="Y115" t="s">
        <v>929</v>
      </c>
      <c r="Z115" t="s">
        <v>773</v>
      </c>
      <c r="AA115" t="s">
        <v>755</v>
      </c>
      <c r="AB115" t="s">
        <v>735</v>
      </c>
      <c r="AC115" t="s">
        <v>1178</v>
      </c>
      <c r="AD115" t="s">
        <v>1231</v>
      </c>
      <c r="AE115" t="s">
        <v>1289</v>
      </c>
      <c r="AF115" t="s">
        <v>1092</v>
      </c>
      <c r="AG115" t="s">
        <v>2083</v>
      </c>
      <c r="AH115" t="s">
        <v>801</v>
      </c>
      <c r="AI115" t="s">
        <v>1409</v>
      </c>
      <c r="AJ115" t="s">
        <v>685</v>
      </c>
      <c r="AK115" t="s">
        <v>1150</v>
      </c>
      <c r="AL115" t="s">
        <v>667</v>
      </c>
      <c r="AM115" t="s">
        <v>1016</v>
      </c>
      <c r="AN115" t="s">
        <v>1116</v>
      </c>
      <c r="AO115" t="s">
        <v>1001</v>
      </c>
      <c r="AP115" t="s">
        <v>2285</v>
      </c>
      <c r="AQ115" t="s">
        <v>651</v>
      </c>
      <c r="AR115" t="s">
        <v>756</v>
      </c>
      <c r="AS115" t="s">
        <v>2462</v>
      </c>
      <c r="AT115" t="s">
        <v>2266</v>
      </c>
      <c r="AU115" t="s">
        <v>2410</v>
      </c>
      <c r="AV115" t="s">
        <v>2335</v>
      </c>
      <c r="AW115" t="s">
        <v>773</v>
      </c>
      <c r="AX115" t="s">
        <v>33</v>
      </c>
    </row>
    <row r="116" spans="1:50" x14ac:dyDescent="0.3">
      <c r="A116" t="s">
        <v>404</v>
      </c>
      <c r="B116" t="s">
        <v>692</v>
      </c>
      <c r="C116" t="s">
        <v>294</v>
      </c>
      <c r="D116" t="s">
        <v>52</v>
      </c>
      <c r="E116" t="s">
        <v>955</v>
      </c>
      <c r="F116" t="s">
        <v>1176</v>
      </c>
      <c r="G116" t="s">
        <v>1321</v>
      </c>
      <c r="H116" t="s">
        <v>788</v>
      </c>
      <c r="I116" t="s">
        <v>825</v>
      </c>
      <c r="J116" t="s">
        <v>1259</v>
      </c>
      <c r="K116" t="s">
        <v>687</v>
      </c>
      <c r="L116" t="s">
        <v>927</v>
      </c>
      <c r="M116" t="s">
        <v>1322</v>
      </c>
      <c r="N116" t="s">
        <v>909</v>
      </c>
      <c r="O116" t="s">
        <v>1085</v>
      </c>
      <c r="P116" t="s">
        <v>1202</v>
      </c>
      <c r="Q116" t="s">
        <v>1080</v>
      </c>
      <c r="R116" t="s">
        <v>689</v>
      </c>
      <c r="S116" t="s">
        <v>688</v>
      </c>
      <c r="T116" t="s">
        <v>1323</v>
      </c>
      <c r="U116" t="s">
        <v>1016</v>
      </c>
      <c r="V116" t="s">
        <v>754</v>
      </c>
      <c r="W116" t="s">
        <v>766</v>
      </c>
      <c r="X116" t="s">
        <v>710</v>
      </c>
      <c r="Y116" t="s">
        <v>1008</v>
      </c>
      <c r="Z116" t="s">
        <v>773</v>
      </c>
      <c r="AA116" t="s">
        <v>910</v>
      </c>
      <c r="AB116" t="s">
        <v>848</v>
      </c>
      <c r="AC116" t="s">
        <v>1126</v>
      </c>
      <c r="AD116" t="s">
        <v>960</v>
      </c>
      <c r="AE116" t="s">
        <v>827</v>
      </c>
      <c r="AF116" t="s">
        <v>1665</v>
      </c>
      <c r="AG116" t="s">
        <v>1894</v>
      </c>
      <c r="AH116" t="s">
        <v>746</v>
      </c>
      <c r="AI116" t="s">
        <v>895</v>
      </c>
      <c r="AJ116" t="s">
        <v>1136</v>
      </c>
      <c r="AK116" t="s">
        <v>658</v>
      </c>
      <c r="AL116" t="s">
        <v>668</v>
      </c>
      <c r="AM116" t="s">
        <v>929</v>
      </c>
      <c r="AN116" t="s">
        <v>899</v>
      </c>
      <c r="AO116" t="s">
        <v>853</v>
      </c>
      <c r="AP116" t="s">
        <v>687</v>
      </c>
      <c r="AQ116" t="s">
        <v>929</v>
      </c>
      <c r="AR116" t="s">
        <v>782</v>
      </c>
      <c r="AS116" t="s">
        <v>2464</v>
      </c>
      <c r="AT116" t="s">
        <v>2328</v>
      </c>
      <c r="AU116" t="s">
        <v>2432</v>
      </c>
      <c r="AV116" t="s">
        <v>2465</v>
      </c>
      <c r="AW116" t="s">
        <v>2285</v>
      </c>
      <c r="AX116" t="s">
        <v>33</v>
      </c>
    </row>
    <row r="117" spans="1:50" x14ac:dyDescent="0.3">
      <c r="A117" t="s">
        <v>138</v>
      </c>
      <c r="B117" t="s">
        <v>645</v>
      </c>
      <c r="C117" t="s">
        <v>55</v>
      </c>
      <c r="D117" t="s">
        <v>41</v>
      </c>
      <c r="E117" t="s">
        <v>1101</v>
      </c>
      <c r="F117" t="s">
        <v>817</v>
      </c>
      <c r="G117" t="s">
        <v>1509</v>
      </c>
      <c r="H117" t="s">
        <v>712</v>
      </c>
      <c r="I117" t="s">
        <v>846</v>
      </c>
      <c r="J117" t="s">
        <v>980</v>
      </c>
      <c r="K117" t="s">
        <v>665</v>
      </c>
      <c r="L117" t="s">
        <v>754</v>
      </c>
      <c r="M117" t="s">
        <v>1342</v>
      </c>
      <c r="N117" t="s">
        <v>1016</v>
      </c>
      <c r="O117" t="s">
        <v>848</v>
      </c>
      <c r="P117" t="s">
        <v>1641</v>
      </c>
      <c r="Q117" t="s">
        <v>896</v>
      </c>
      <c r="R117" t="s">
        <v>772</v>
      </c>
      <c r="S117" t="s">
        <v>929</v>
      </c>
      <c r="T117" t="s">
        <v>1267</v>
      </c>
      <c r="U117" t="s">
        <v>768</v>
      </c>
      <c r="V117" t="s">
        <v>782</v>
      </c>
      <c r="W117" t="s">
        <v>755</v>
      </c>
      <c r="X117" t="s">
        <v>919</v>
      </c>
      <c r="Y117" t="s">
        <v>711</v>
      </c>
      <c r="Z117" t="s">
        <v>733</v>
      </c>
      <c r="AA117" t="s">
        <v>687</v>
      </c>
      <c r="AB117" t="s">
        <v>665</v>
      </c>
      <c r="AC117" t="s">
        <v>1480</v>
      </c>
      <c r="AD117" t="s">
        <v>678</v>
      </c>
      <c r="AE117" t="s">
        <v>1284</v>
      </c>
      <c r="AF117" t="s">
        <v>675</v>
      </c>
      <c r="AG117" t="s">
        <v>2243</v>
      </c>
      <c r="AH117" t="s">
        <v>706</v>
      </c>
      <c r="AI117" t="s">
        <v>1050</v>
      </c>
      <c r="AJ117" t="s">
        <v>840</v>
      </c>
      <c r="AK117" t="s">
        <v>1173</v>
      </c>
      <c r="AL117" t="s">
        <v>687</v>
      </c>
      <c r="AM117" t="s">
        <v>1008</v>
      </c>
      <c r="AN117" t="s">
        <v>1435</v>
      </c>
      <c r="AO117" t="s">
        <v>2299</v>
      </c>
      <c r="AP117" t="s">
        <v>698</v>
      </c>
      <c r="AQ117" t="s">
        <v>689</v>
      </c>
      <c r="AR117" t="s">
        <v>881</v>
      </c>
      <c r="AS117" t="s">
        <v>2467</v>
      </c>
      <c r="AT117" t="s">
        <v>2316</v>
      </c>
      <c r="AU117" t="s">
        <v>733</v>
      </c>
      <c r="AV117" t="s">
        <v>2349</v>
      </c>
      <c r="AW117" t="s">
        <v>729</v>
      </c>
      <c r="AX117" t="s">
        <v>33</v>
      </c>
    </row>
    <row r="118" spans="1:50" x14ac:dyDescent="0.3">
      <c r="A118" t="s">
        <v>141</v>
      </c>
      <c r="B118" t="s">
        <v>715</v>
      </c>
      <c r="C118" t="s">
        <v>35</v>
      </c>
      <c r="D118" t="s">
        <v>52</v>
      </c>
      <c r="E118" t="s">
        <v>971</v>
      </c>
      <c r="F118" t="s">
        <v>971</v>
      </c>
      <c r="G118" t="s">
        <v>1593</v>
      </c>
      <c r="H118" t="s">
        <v>734</v>
      </c>
      <c r="I118" t="s">
        <v>844</v>
      </c>
      <c r="J118" t="s">
        <v>1376</v>
      </c>
      <c r="K118" t="s">
        <v>667</v>
      </c>
      <c r="L118" t="s">
        <v>788</v>
      </c>
      <c r="M118" t="s">
        <v>1153</v>
      </c>
      <c r="N118" t="s">
        <v>687</v>
      </c>
      <c r="O118" t="s">
        <v>735</v>
      </c>
      <c r="P118" t="s">
        <v>1302</v>
      </c>
      <c r="Q118" t="s">
        <v>1059</v>
      </c>
      <c r="R118" t="s">
        <v>773</v>
      </c>
      <c r="S118" t="s">
        <v>711</v>
      </c>
      <c r="T118" t="s">
        <v>1099</v>
      </c>
      <c r="U118" t="s">
        <v>910</v>
      </c>
      <c r="V118" t="s">
        <v>706</v>
      </c>
      <c r="W118" t="s">
        <v>662</v>
      </c>
      <c r="X118" t="s">
        <v>1016</v>
      </c>
      <c r="Y118" t="s">
        <v>772</v>
      </c>
      <c r="Z118" t="s">
        <v>773</v>
      </c>
      <c r="AA118" t="s">
        <v>768</v>
      </c>
      <c r="AB118" t="s">
        <v>706</v>
      </c>
      <c r="AC118" t="s">
        <v>747</v>
      </c>
      <c r="AD118" t="s">
        <v>648</v>
      </c>
      <c r="AE118" t="s">
        <v>951</v>
      </c>
      <c r="AF118" t="s">
        <v>1510</v>
      </c>
      <c r="AG118" t="s">
        <v>2445</v>
      </c>
      <c r="AH118" t="s">
        <v>699</v>
      </c>
      <c r="AI118" t="s">
        <v>744</v>
      </c>
      <c r="AJ118" t="s">
        <v>811</v>
      </c>
      <c r="AK118" t="s">
        <v>828</v>
      </c>
      <c r="AL118" t="s">
        <v>710</v>
      </c>
      <c r="AM118" t="s">
        <v>756</v>
      </c>
      <c r="AN118" t="s">
        <v>732</v>
      </c>
      <c r="AO118" t="s">
        <v>1199</v>
      </c>
      <c r="AP118" t="s">
        <v>667</v>
      </c>
      <c r="AQ118" t="s">
        <v>755</v>
      </c>
      <c r="AR118" t="s">
        <v>801</v>
      </c>
      <c r="AS118" t="s">
        <v>2468</v>
      </c>
      <c r="AT118" t="s">
        <v>2432</v>
      </c>
      <c r="AU118" t="s">
        <v>729</v>
      </c>
      <c r="AV118" t="s">
        <v>676</v>
      </c>
      <c r="AW118" t="s">
        <v>687</v>
      </c>
      <c r="AX118" t="s">
        <v>33</v>
      </c>
    </row>
    <row r="119" spans="1:50" x14ac:dyDescent="0.3">
      <c r="A119" t="s">
        <v>366</v>
      </c>
      <c r="B119" t="s">
        <v>793</v>
      </c>
      <c r="C119" t="s">
        <v>307</v>
      </c>
      <c r="D119" t="s">
        <v>50</v>
      </c>
      <c r="E119" t="s">
        <v>1010</v>
      </c>
      <c r="F119" t="s">
        <v>932</v>
      </c>
      <c r="G119" t="s">
        <v>1223</v>
      </c>
      <c r="H119" t="s">
        <v>704</v>
      </c>
      <c r="I119" t="s">
        <v>654</v>
      </c>
      <c r="J119" t="s">
        <v>914</v>
      </c>
      <c r="K119" t="s">
        <v>711</v>
      </c>
      <c r="L119" t="s">
        <v>698</v>
      </c>
      <c r="M119" t="s">
        <v>1033</v>
      </c>
      <c r="N119" t="s">
        <v>909</v>
      </c>
      <c r="O119" t="s">
        <v>897</v>
      </c>
      <c r="P119" t="s">
        <v>1312</v>
      </c>
      <c r="Q119" t="s">
        <v>1407</v>
      </c>
      <c r="R119" t="s">
        <v>668</v>
      </c>
      <c r="S119" t="s">
        <v>706</v>
      </c>
      <c r="T119" t="s">
        <v>1408</v>
      </c>
      <c r="U119" t="s">
        <v>848</v>
      </c>
      <c r="V119" t="s">
        <v>838</v>
      </c>
      <c r="W119" t="s">
        <v>899</v>
      </c>
      <c r="X119" t="s">
        <v>689</v>
      </c>
      <c r="Y119" t="s">
        <v>661</v>
      </c>
      <c r="Z119" t="s">
        <v>661</v>
      </c>
      <c r="AA119" t="s">
        <v>687</v>
      </c>
      <c r="AB119" t="s">
        <v>782</v>
      </c>
      <c r="AC119" t="s">
        <v>1409</v>
      </c>
      <c r="AD119" t="s">
        <v>1183</v>
      </c>
      <c r="AE119" t="s">
        <v>1312</v>
      </c>
      <c r="AF119" t="s">
        <v>1561</v>
      </c>
      <c r="AG119" t="s">
        <v>2003</v>
      </c>
      <c r="AH119" t="s">
        <v>1233</v>
      </c>
      <c r="AI119" t="s">
        <v>977</v>
      </c>
      <c r="AJ119" t="s">
        <v>1103</v>
      </c>
      <c r="AK119" t="s">
        <v>1233</v>
      </c>
      <c r="AL119" t="s">
        <v>1016</v>
      </c>
      <c r="AM119" t="s">
        <v>848</v>
      </c>
      <c r="AN119" t="s">
        <v>982</v>
      </c>
      <c r="AO119" t="s">
        <v>2319</v>
      </c>
      <c r="AP119" t="s">
        <v>753</v>
      </c>
      <c r="AQ119" t="s">
        <v>689</v>
      </c>
      <c r="AR119" t="s">
        <v>897</v>
      </c>
      <c r="AS119" t="s">
        <v>2330</v>
      </c>
      <c r="AT119" t="s">
        <v>687</v>
      </c>
      <c r="AU119" t="s">
        <v>676</v>
      </c>
      <c r="AV119" t="s">
        <v>910</v>
      </c>
      <c r="AW119" t="s">
        <v>665</v>
      </c>
      <c r="AX119" t="s">
        <v>33</v>
      </c>
    </row>
    <row r="120" spans="1:50" x14ac:dyDescent="0.3">
      <c r="A120" t="s">
        <v>331</v>
      </c>
      <c r="B120" t="s">
        <v>793</v>
      </c>
      <c r="C120" t="s">
        <v>321</v>
      </c>
      <c r="D120" t="s">
        <v>41</v>
      </c>
      <c r="E120" t="s">
        <v>1132</v>
      </c>
      <c r="F120" t="s">
        <v>1084</v>
      </c>
      <c r="G120" t="s">
        <v>1288</v>
      </c>
      <c r="H120" t="s">
        <v>727</v>
      </c>
      <c r="I120" t="s">
        <v>841</v>
      </c>
      <c r="J120" t="s">
        <v>973</v>
      </c>
      <c r="K120" t="s">
        <v>735</v>
      </c>
      <c r="L120" t="s">
        <v>824</v>
      </c>
      <c r="M120" t="s">
        <v>723</v>
      </c>
      <c r="N120" t="s">
        <v>936</v>
      </c>
      <c r="O120" t="s">
        <v>897</v>
      </c>
      <c r="P120" t="s">
        <v>934</v>
      </c>
      <c r="Q120" t="s">
        <v>1289</v>
      </c>
      <c r="R120" t="s">
        <v>1008</v>
      </c>
      <c r="S120" t="s">
        <v>756</v>
      </c>
      <c r="T120" t="s">
        <v>1290</v>
      </c>
      <c r="U120" t="s">
        <v>773</v>
      </c>
      <c r="V120" t="s">
        <v>721</v>
      </c>
      <c r="W120" t="s">
        <v>927</v>
      </c>
      <c r="X120" t="s">
        <v>706</v>
      </c>
      <c r="Y120" t="s">
        <v>910</v>
      </c>
      <c r="Z120" t="s">
        <v>773</v>
      </c>
      <c r="AA120" t="s">
        <v>929</v>
      </c>
      <c r="AB120" t="s">
        <v>665</v>
      </c>
      <c r="AC120" t="s">
        <v>1286</v>
      </c>
      <c r="AD120" t="s">
        <v>1140</v>
      </c>
      <c r="AE120" t="s">
        <v>896</v>
      </c>
      <c r="AF120" t="s">
        <v>1152</v>
      </c>
      <c r="AG120" t="s">
        <v>2305</v>
      </c>
      <c r="AH120" t="s">
        <v>710</v>
      </c>
      <c r="AI120" t="s">
        <v>1065</v>
      </c>
      <c r="AJ120" t="s">
        <v>828</v>
      </c>
      <c r="AK120" t="s">
        <v>1205</v>
      </c>
      <c r="AL120" t="s">
        <v>698</v>
      </c>
      <c r="AM120" t="s">
        <v>1008</v>
      </c>
      <c r="AN120" t="s">
        <v>894</v>
      </c>
      <c r="AO120" t="s">
        <v>1835</v>
      </c>
      <c r="AP120" t="s">
        <v>661</v>
      </c>
      <c r="AQ120" t="s">
        <v>910</v>
      </c>
      <c r="AR120" t="s">
        <v>668</v>
      </c>
      <c r="AS120" t="s">
        <v>2494</v>
      </c>
      <c r="AT120" t="s">
        <v>2449</v>
      </c>
      <c r="AU120" t="s">
        <v>2316</v>
      </c>
      <c r="AV120" t="s">
        <v>2335</v>
      </c>
      <c r="AW120" t="s">
        <v>733</v>
      </c>
      <c r="AX120" t="s">
        <v>33</v>
      </c>
    </row>
    <row r="121" spans="1:50" x14ac:dyDescent="0.3">
      <c r="A121" t="s">
        <v>554</v>
      </c>
      <c r="B121" t="s">
        <v>946</v>
      </c>
      <c r="C121" t="s">
        <v>78</v>
      </c>
      <c r="D121" t="s">
        <v>41</v>
      </c>
      <c r="E121" t="s">
        <v>739</v>
      </c>
      <c r="F121" t="s">
        <v>1010</v>
      </c>
      <c r="G121" t="s">
        <v>849</v>
      </c>
      <c r="H121" t="s">
        <v>734</v>
      </c>
      <c r="I121" t="s">
        <v>863</v>
      </c>
      <c r="J121" t="s">
        <v>1565</v>
      </c>
      <c r="K121" t="s">
        <v>665</v>
      </c>
      <c r="L121" t="s">
        <v>663</v>
      </c>
      <c r="M121" t="s">
        <v>950</v>
      </c>
      <c r="N121" t="s">
        <v>756</v>
      </c>
      <c r="O121" t="s">
        <v>734</v>
      </c>
      <c r="P121" t="s">
        <v>857</v>
      </c>
      <c r="Q121" t="s">
        <v>781</v>
      </c>
      <c r="R121" t="s">
        <v>929</v>
      </c>
      <c r="S121" t="s">
        <v>665</v>
      </c>
      <c r="T121" t="s">
        <v>1566</v>
      </c>
      <c r="U121" t="s">
        <v>772</v>
      </c>
      <c r="V121" t="s">
        <v>689</v>
      </c>
      <c r="W121" t="s">
        <v>879</v>
      </c>
      <c r="X121" t="s">
        <v>665</v>
      </c>
      <c r="Y121" t="s">
        <v>711</v>
      </c>
      <c r="Z121" t="s">
        <v>831</v>
      </c>
      <c r="AA121" t="s">
        <v>661</v>
      </c>
      <c r="AB121" t="s">
        <v>710</v>
      </c>
      <c r="AC121" t="s">
        <v>982</v>
      </c>
      <c r="AD121" t="s">
        <v>1169</v>
      </c>
      <c r="AE121" t="s">
        <v>1073</v>
      </c>
      <c r="AF121" t="s">
        <v>1280</v>
      </c>
      <c r="AG121" t="s">
        <v>1810</v>
      </c>
      <c r="AH121" t="s">
        <v>909</v>
      </c>
      <c r="AI121" t="s">
        <v>701</v>
      </c>
      <c r="AJ121" t="s">
        <v>828</v>
      </c>
      <c r="AK121" t="s">
        <v>844</v>
      </c>
      <c r="AL121" t="s">
        <v>666</v>
      </c>
      <c r="AM121" t="s">
        <v>733</v>
      </c>
      <c r="AN121" t="s">
        <v>863</v>
      </c>
      <c r="AO121" t="s">
        <v>1251</v>
      </c>
      <c r="AP121" t="s">
        <v>651</v>
      </c>
      <c r="AQ121" t="s">
        <v>929</v>
      </c>
      <c r="AR121" t="s">
        <v>721</v>
      </c>
      <c r="AS121" t="s">
        <v>2421</v>
      </c>
      <c r="AT121" t="s">
        <v>2284</v>
      </c>
      <c r="AU121" t="s">
        <v>2369</v>
      </c>
      <c r="AV121" t="s">
        <v>2459</v>
      </c>
      <c r="AW121" t="s">
        <v>2285</v>
      </c>
      <c r="AX121" t="s">
        <v>33</v>
      </c>
    </row>
    <row r="122" spans="1:50" x14ac:dyDescent="0.3">
      <c r="A122" t="s">
        <v>365</v>
      </c>
      <c r="B122" t="s">
        <v>902</v>
      </c>
      <c r="C122" t="s">
        <v>309</v>
      </c>
      <c r="D122" t="s">
        <v>41</v>
      </c>
      <c r="E122" t="s">
        <v>1061</v>
      </c>
      <c r="F122" t="s">
        <v>805</v>
      </c>
      <c r="G122" t="s">
        <v>832</v>
      </c>
      <c r="H122" t="s">
        <v>1053</v>
      </c>
      <c r="I122" t="s">
        <v>1178</v>
      </c>
      <c r="J122" t="s">
        <v>1292</v>
      </c>
      <c r="K122" t="s">
        <v>689</v>
      </c>
      <c r="L122" t="s">
        <v>751</v>
      </c>
      <c r="M122" t="s">
        <v>1293</v>
      </c>
      <c r="N122" t="s">
        <v>755</v>
      </c>
      <c r="O122" t="s">
        <v>840</v>
      </c>
      <c r="P122" t="s">
        <v>878</v>
      </c>
      <c r="Q122" t="s">
        <v>1294</v>
      </c>
      <c r="R122" t="s">
        <v>688</v>
      </c>
      <c r="S122" t="s">
        <v>871</v>
      </c>
      <c r="T122" t="s">
        <v>1295</v>
      </c>
      <c r="U122" t="s">
        <v>768</v>
      </c>
      <c r="V122" t="s">
        <v>735</v>
      </c>
      <c r="W122" t="s">
        <v>755</v>
      </c>
      <c r="X122" t="s">
        <v>936</v>
      </c>
      <c r="Y122" t="s">
        <v>729</v>
      </c>
      <c r="Z122" t="s">
        <v>676</v>
      </c>
      <c r="AA122" t="s">
        <v>689</v>
      </c>
      <c r="AB122" t="s">
        <v>929</v>
      </c>
      <c r="AC122" t="s">
        <v>1296</v>
      </c>
      <c r="AD122" t="s">
        <v>1353</v>
      </c>
      <c r="AE122" t="s">
        <v>1450</v>
      </c>
      <c r="AF122" t="s">
        <v>1544</v>
      </c>
      <c r="AG122" t="s">
        <v>2575</v>
      </c>
      <c r="AH122" t="s">
        <v>815</v>
      </c>
      <c r="AI122" t="s">
        <v>982</v>
      </c>
      <c r="AJ122" t="s">
        <v>1151</v>
      </c>
      <c r="AK122" t="s">
        <v>1495</v>
      </c>
      <c r="AL122" t="s">
        <v>1008</v>
      </c>
      <c r="AM122" t="s">
        <v>661</v>
      </c>
      <c r="AN122" t="s">
        <v>1409</v>
      </c>
      <c r="AO122" t="s">
        <v>1256</v>
      </c>
      <c r="AP122" t="s">
        <v>676</v>
      </c>
      <c r="AQ122" t="s">
        <v>676</v>
      </c>
      <c r="AR122" t="s">
        <v>733</v>
      </c>
      <c r="AS122" t="s">
        <v>2732</v>
      </c>
      <c r="AT122" t="s">
        <v>711</v>
      </c>
      <c r="AU122" t="s">
        <v>2438</v>
      </c>
      <c r="AV122" t="s">
        <v>2387</v>
      </c>
      <c r="AW122" t="s">
        <v>831</v>
      </c>
      <c r="AX122" t="s">
        <v>33</v>
      </c>
    </row>
    <row r="123" spans="1:50" x14ac:dyDescent="0.3">
      <c r="A123" t="s">
        <v>114</v>
      </c>
      <c r="B123" t="s">
        <v>946</v>
      </c>
      <c r="C123" t="s">
        <v>57</v>
      </c>
      <c r="D123" t="s">
        <v>50</v>
      </c>
      <c r="E123" t="s">
        <v>1145</v>
      </c>
      <c r="F123" t="s">
        <v>1145</v>
      </c>
      <c r="G123" t="s">
        <v>816</v>
      </c>
      <c r="H123" t="s">
        <v>847</v>
      </c>
      <c r="I123" t="s">
        <v>784</v>
      </c>
      <c r="J123" t="s">
        <v>1175</v>
      </c>
      <c r="K123" t="s">
        <v>1274</v>
      </c>
      <c r="L123" t="s">
        <v>1274</v>
      </c>
      <c r="M123" t="s">
        <v>33</v>
      </c>
      <c r="N123" t="s">
        <v>847</v>
      </c>
      <c r="O123" t="s">
        <v>784</v>
      </c>
      <c r="P123" t="s">
        <v>1175</v>
      </c>
      <c r="Q123" t="s">
        <v>1175</v>
      </c>
      <c r="R123" t="s">
        <v>651</v>
      </c>
      <c r="S123" t="s">
        <v>688</v>
      </c>
      <c r="T123" t="s">
        <v>1490</v>
      </c>
      <c r="U123" t="s">
        <v>734</v>
      </c>
      <c r="V123" t="s">
        <v>884</v>
      </c>
      <c r="W123" t="s">
        <v>744</v>
      </c>
      <c r="X123" t="s">
        <v>919</v>
      </c>
      <c r="Y123" t="s">
        <v>768</v>
      </c>
      <c r="Z123" t="s">
        <v>772</v>
      </c>
      <c r="AA123" t="s">
        <v>665</v>
      </c>
      <c r="AB123" t="s">
        <v>755</v>
      </c>
      <c r="AC123" t="s">
        <v>673</v>
      </c>
      <c r="AD123" t="s">
        <v>1083</v>
      </c>
      <c r="AE123" t="s">
        <v>1596</v>
      </c>
      <c r="AF123" t="s">
        <v>1319</v>
      </c>
      <c r="AG123" t="s">
        <v>973</v>
      </c>
      <c r="AH123" t="s">
        <v>1146</v>
      </c>
      <c r="AI123" t="s">
        <v>2400</v>
      </c>
      <c r="AJ123" t="s">
        <v>1391</v>
      </c>
      <c r="AK123" t="s">
        <v>1338</v>
      </c>
      <c r="AL123" t="s">
        <v>910</v>
      </c>
      <c r="AM123" t="s">
        <v>790</v>
      </c>
      <c r="AN123" t="s">
        <v>1255</v>
      </c>
      <c r="AO123" t="s">
        <v>1026</v>
      </c>
      <c r="AP123" t="s">
        <v>838</v>
      </c>
      <c r="AQ123" t="s">
        <v>879</v>
      </c>
      <c r="AR123" t="s">
        <v>654</v>
      </c>
      <c r="AS123" t="s">
        <v>2474</v>
      </c>
      <c r="AT123" t="s">
        <v>1016</v>
      </c>
      <c r="AU123" t="s">
        <v>1008</v>
      </c>
      <c r="AV123" t="s">
        <v>688</v>
      </c>
      <c r="AW123" t="s">
        <v>919</v>
      </c>
      <c r="AX123" t="s">
        <v>33</v>
      </c>
    </row>
    <row r="124" spans="1:50" x14ac:dyDescent="0.3">
      <c r="A124" t="s">
        <v>300</v>
      </c>
      <c r="B124" t="s">
        <v>874</v>
      </c>
      <c r="C124" t="s">
        <v>294</v>
      </c>
      <c r="D124" t="s">
        <v>28</v>
      </c>
      <c r="E124" t="s">
        <v>1090</v>
      </c>
      <c r="F124" t="s">
        <v>1090</v>
      </c>
      <c r="G124" t="s">
        <v>1298</v>
      </c>
      <c r="H124" t="s">
        <v>771</v>
      </c>
      <c r="I124" t="s">
        <v>841</v>
      </c>
      <c r="J124" t="s">
        <v>783</v>
      </c>
      <c r="K124" t="s">
        <v>689</v>
      </c>
      <c r="L124" t="s">
        <v>682</v>
      </c>
      <c r="M124" t="s">
        <v>1299</v>
      </c>
      <c r="N124" t="s">
        <v>734</v>
      </c>
      <c r="O124" t="s">
        <v>730</v>
      </c>
      <c r="P124" t="s">
        <v>1294</v>
      </c>
      <c r="Q124" t="s">
        <v>1006</v>
      </c>
      <c r="R124" t="s">
        <v>756</v>
      </c>
      <c r="S124" t="s">
        <v>667</v>
      </c>
      <c r="T124" t="s">
        <v>767</v>
      </c>
      <c r="U124" t="s">
        <v>711</v>
      </c>
      <c r="V124" t="s">
        <v>847</v>
      </c>
      <c r="W124" t="s">
        <v>750</v>
      </c>
      <c r="X124" t="s">
        <v>881</v>
      </c>
      <c r="Y124" t="s">
        <v>710</v>
      </c>
      <c r="Z124" t="s">
        <v>773</v>
      </c>
      <c r="AA124" t="s">
        <v>782</v>
      </c>
      <c r="AB124" t="s">
        <v>735</v>
      </c>
      <c r="AC124" t="s">
        <v>1296</v>
      </c>
      <c r="AD124" t="s">
        <v>1353</v>
      </c>
      <c r="AE124" t="s">
        <v>1081</v>
      </c>
      <c r="AF124" t="s">
        <v>1259</v>
      </c>
      <c r="AG124" t="s">
        <v>2560</v>
      </c>
      <c r="AH124" t="s">
        <v>698</v>
      </c>
      <c r="AI124" t="s">
        <v>1255</v>
      </c>
      <c r="AJ124" t="s">
        <v>701</v>
      </c>
      <c r="AK124" t="s">
        <v>2273</v>
      </c>
      <c r="AL124" t="s">
        <v>815</v>
      </c>
      <c r="AM124" t="s">
        <v>1008</v>
      </c>
      <c r="AN124" t="s">
        <v>1338</v>
      </c>
      <c r="AO124" t="s">
        <v>1009</v>
      </c>
      <c r="AP124" t="s">
        <v>2410</v>
      </c>
      <c r="AQ124" t="s">
        <v>687</v>
      </c>
      <c r="AR124" t="s">
        <v>666</v>
      </c>
      <c r="AS124" t="s">
        <v>2702</v>
      </c>
      <c r="AT124" t="s">
        <v>2267</v>
      </c>
      <c r="AU124" t="s">
        <v>831</v>
      </c>
      <c r="AV124" t="s">
        <v>2349</v>
      </c>
      <c r="AW124" t="s">
        <v>773</v>
      </c>
      <c r="AX124" t="s">
        <v>33</v>
      </c>
    </row>
    <row r="125" spans="1:50" x14ac:dyDescent="0.3">
      <c r="A125" t="s">
        <v>543</v>
      </c>
      <c r="B125" t="s">
        <v>793</v>
      </c>
      <c r="C125" t="s">
        <v>312</v>
      </c>
      <c r="D125" t="s">
        <v>28</v>
      </c>
      <c r="E125" t="s">
        <v>739</v>
      </c>
      <c r="F125" t="s">
        <v>834</v>
      </c>
      <c r="G125" t="s">
        <v>1317</v>
      </c>
      <c r="H125" t="s">
        <v>688</v>
      </c>
      <c r="I125" t="s">
        <v>937</v>
      </c>
      <c r="J125" t="s">
        <v>924</v>
      </c>
      <c r="K125" t="s">
        <v>1008</v>
      </c>
      <c r="L125" t="s">
        <v>909</v>
      </c>
      <c r="M125" t="s">
        <v>798</v>
      </c>
      <c r="N125" t="s">
        <v>1016</v>
      </c>
      <c r="O125" t="s">
        <v>712</v>
      </c>
      <c r="P125" t="s">
        <v>999</v>
      </c>
      <c r="Q125" t="s">
        <v>1137</v>
      </c>
      <c r="R125" t="s">
        <v>665</v>
      </c>
      <c r="S125" t="s">
        <v>651</v>
      </c>
      <c r="T125" t="s">
        <v>1271</v>
      </c>
      <c r="U125" t="s">
        <v>661</v>
      </c>
      <c r="V125" t="s">
        <v>735</v>
      </c>
      <c r="W125" t="s">
        <v>879</v>
      </c>
      <c r="X125" t="s">
        <v>710</v>
      </c>
      <c r="Y125" t="s">
        <v>773</v>
      </c>
      <c r="Z125" t="s">
        <v>831</v>
      </c>
      <c r="AA125" t="s">
        <v>666</v>
      </c>
      <c r="AB125" t="s">
        <v>651</v>
      </c>
      <c r="AC125" t="s">
        <v>779</v>
      </c>
      <c r="AD125" t="s">
        <v>779</v>
      </c>
      <c r="AE125" t="s">
        <v>1051</v>
      </c>
      <c r="AF125" t="s">
        <v>943</v>
      </c>
      <c r="AG125" t="s">
        <v>2269</v>
      </c>
      <c r="AH125" t="s">
        <v>927</v>
      </c>
      <c r="AI125" t="s">
        <v>1233</v>
      </c>
      <c r="AJ125" t="s">
        <v>846</v>
      </c>
      <c r="AK125" t="s">
        <v>1079</v>
      </c>
      <c r="AL125" t="s">
        <v>666</v>
      </c>
      <c r="AM125" t="s">
        <v>676</v>
      </c>
      <c r="AN125" t="s">
        <v>709</v>
      </c>
      <c r="AO125" t="s">
        <v>995</v>
      </c>
      <c r="AP125" t="s">
        <v>661</v>
      </c>
      <c r="AQ125" t="s">
        <v>666</v>
      </c>
      <c r="AR125" t="s">
        <v>756</v>
      </c>
      <c r="AS125" t="s">
        <v>2476</v>
      </c>
      <c r="AT125" t="s">
        <v>2477</v>
      </c>
      <c r="AU125" t="s">
        <v>2352</v>
      </c>
      <c r="AV125" t="s">
        <v>2478</v>
      </c>
      <c r="AW125" t="s">
        <v>2369</v>
      </c>
      <c r="AX125" t="s">
        <v>33</v>
      </c>
    </row>
    <row r="126" spans="1:50" x14ac:dyDescent="0.3">
      <c r="A126" t="s">
        <v>392</v>
      </c>
      <c r="B126" t="s">
        <v>738</v>
      </c>
      <c r="C126" t="s">
        <v>43</v>
      </c>
      <c r="D126" t="s">
        <v>36</v>
      </c>
      <c r="E126" t="s">
        <v>1024</v>
      </c>
      <c r="F126" t="s">
        <v>1024</v>
      </c>
      <c r="G126" t="s">
        <v>912</v>
      </c>
      <c r="H126" t="s">
        <v>801</v>
      </c>
      <c r="I126" t="s">
        <v>1042</v>
      </c>
      <c r="J126" t="s">
        <v>1027</v>
      </c>
      <c r="K126" t="s">
        <v>668</v>
      </c>
      <c r="L126" t="s">
        <v>828</v>
      </c>
      <c r="M126" t="s">
        <v>1301</v>
      </c>
      <c r="N126" t="s">
        <v>721</v>
      </c>
      <c r="O126" t="s">
        <v>884</v>
      </c>
      <c r="P126" t="s">
        <v>983</v>
      </c>
      <c r="Q126" t="s">
        <v>1302</v>
      </c>
      <c r="R126" t="s">
        <v>815</v>
      </c>
      <c r="S126" t="s">
        <v>688</v>
      </c>
      <c r="T126" t="s">
        <v>1000</v>
      </c>
      <c r="U126" t="s">
        <v>768</v>
      </c>
      <c r="V126" t="s">
        <v>879</v>
      </c>
      <c r="W126" t="s">
        <v>927</v>
      </c>
      <c r="X126" t="s">
        <v>936</v>
      </c>
      <c r="Y126" t="s">
        <v>1008</v>
      </c>
      <c r="Z126" t="s">
        <v>661</v>
      </c>
      <c r="AA126" t="s">
        <v>706</v>
      </c>
      <c r="AB126" t="s">
        <v>815</v>
      </c>
      <c r="AC126" t="s">
        <v>1296</v>
      </c>
      <c r="AD126" t="s">
        <v>1241</v>
      </c>
      <c r="AE126" t="s">
        <v>726</v>
      </c>
      <c r="AF126" t="s">
        <v>1679</v>
      </c>
      <c r="AG126" t="s">
        <v>2746</v>
      </c>
      <c r="AH126" t="s">
        <v>735</v>
      </c>
      <c r="AI126" t="s">
        <v>1140</v>
      </c>
      <c r="AJ126" t="s">
        <v>882</v>
      </c>
      <c r="AK126" t="s">
        <v>1068</v>
      </c>
      <c r="AL126" t="s">
        <v>735</v>
      </c>
      <c r="AM126" t="s">
        <v>755</v>
      </c>
      <c r="AN126" t="s">
        <v>1296</v>
      </c>
      <c r="AO126" t="s">
        <v>1366</v>
      </c>
      <c r="AP126" t="s">
        <v>2294</v>
      </c>
      <c r="AQ126" t="s">
        <v>710</v>
      </c>
      <c r="AR126" t="s">
        <v>772</v>
      </c>
      <c r="AS126" t="s">
        <v>2768</v>
      </c>
      <c r="AT126" t="s">
        <v>2316</v>
      </c>
      <c r="AU126" t="s">
        <v>910</v>
      </c>
      <c r="AV126" t="s">
        <v>733</v>
      </c>
      <c r="AW126" t="s">
        <v>711</v>
      </c>
      <c r="AX126" t="s">
        <v>33</v>
      </c>
    </row>
    <row r="127" spans="1:50" x14ac:dyDescent="0.3">
      <c r="A127" t="s">
        <v>98</v>
      </c>
      <c r="B127" t="s">
        <v>645</v>
      </c>
      <c r="C127" t="s">
        <v>716</v>
      </c>
      <c r="D127" t="s">
        <v>36</v>
      </c>
      <c r="E127" t="s">
        <v>1010</v>
      </c>
      <c r="F127" t="s">
        <v>1061</v>
      </c>
      <c r="G127" t="s">
        <v>1325</v>
      </c>
      <c r="H127" t="s">
        <v>848</v>
      </c>
      <c r="I127" t="s">
        <v>664</v>
      </c>
      <c r="J127" t="s">
        <v>1091</v>
      </c>
      <c r="K127" t="s">
        <v>772</v>
      </c>
      <c r="L127" t="s">
        <v>706</v>
      </c>
      <c r="M127" t="s">
        <v>1759</v>
      </c>
      <c r="N127" t="s">
        <v>756</v>
      </c>
      <c r="O127" t="s">
        <v>734</v>
      </c>
      <c r="P127" t="s">
        <v>857</v>
      </c>
      <c r="Q127" t="s">
        <v>1209</v>
      </c>
      <c r="R127" t="s">
        <v>729</v>
      </c>
      <c r="S127" t="s">
        <v>772</v>
      </c>
      <c r="T127" t="s">
        <v>1760</v>
      </c>
      <c r="U127" t="s">
        <v>773</v>
      </c>
      <c r="V127" t="s">
        <v>710</v>
      </c>
      <c r="W127" t="s">
        <v>689</v>
      </c>
      <c r="X127" t="s">
        <v>753</v>
      </c>
      <c r="Y127" t="s">
        <v>666</v>
      </c>
      <c r="Z127" t="s">
        <v>676</v>
      </c>
      <c r="AA127" t="s">
        <v>665</v>
      </c>
      <c r="AB127" t="s">
        <v>735</v>
      </c>
      <c r="AC127" t="s">
        <v>658</v>
      </c>
      <c r="AD127" t="s">
        <v>709</v>
      </c>
      <c r="AE127" t="s">
        <v>1260</v>
      </c>
      <c r="AF127" t="s">
        <v>973</v>
      </c>
      <c r="AG127" t="s">
        <v>1524</v>
      </c>
      <c r="AH127" t="s">
        <v>756</v>
      </c>
      <c r="AI127" t="s">
        <v>840</v>
      </c>
      <c r="AJ127" t="s">
        <v>754</v>
      </c>
      <c r="AK127" t="s">
        <v>964</v>
      </c>
      <c r="AL127" t="s">
        <v>665</v>
      </c>
      <c r="AM127" t="s">
        <v>729</v>
      </c>
      <c r="AN127" t="s">
        <v>1676</v>
      </c>
      <c r="AO127" t="s">
        <v>1199</v>
      </c>
      <c r="AP127" t="s">
        <v>910</v>
      </c>
      <c r="AQ127" t="s">
        <v>1016</v>
      </c>
      <c r="AR127" t="s">
        <v>848</v>
      </c>
      <c r="AS127" t="s">
        <v>2482</v>
      </c>
      <c r="AT127" t="s">
        <v>2483</v>
      </c>
      <c r="AU127" t="s">
        <v>676</v>
      </c>
      <c r="AV127" t="s">
        <v>2477</v>
      </c>
      <c r="AW127" t="s">
        <v>2449</v>
      </c>
      <c r="AX127" t="s">
        <v>33</v>
      </c>
    </row>
    <row r="128" spans="1:50" x14ac:dyDescent="0.3">
      <c r="A128" t="s">
        <v>445</v>
      </c>
      <c r="B128" t="s">
        <v>793</v>
      </c>
      <c r="C128" t="s">
        <v>716</v>
      </c>
      <c r="D128" t="s">
        <v>41</v>
      </c>
      <c r="E128" t="s">
        <v>851</v>
      </c>
      <c r="F128" t="s">
        <v>1061</v>
      </c>
      <c r="G128" t="s">
        <v>774</v>
      </c>
      <c r="H128" t="s">
        <v>746</v>
      </c>
      <c r="I128" t="s">
        <v>953</v>
      </c>
      <c r="J128" t="s">
        <v>1345</v>
      </c>
      <c r="K128" t="s">
        <v>668</v>
      </c>
      <c r="L128" t="s">
        <v>801</v>
      </c>
      <c r="M128" t="s">
        <v>1346</v>
      </c>
      <c r="N128" t="s">
        <v>848</v>
      </c>
      <c r="O128" t="s">
        <v>1053</v>
      </c>
      <c r="P128" t="s">
        <v>1266</v>
      </c>
      <c r="Q128" t="s">
        <v>988</v>
      </c>
      <c r="R128" t="s">
        <v>668</v>
      </c>
      <c r="S128" t="s">
        <v>706</v>
      </c>
      <c r="T128" t="s">
        <v>1347</v>
      </c>
      <c r="U128" t="s">
        <v>729</v>
      </c>
      <c r="V128" t="s">
        <v>721</v>
      </c>
      <c r="W128" t="s">
        <v>881</v>
      </c>
      <c r="X128" t="s">
        <v>848</v>
      </c>
      <c r="Y128" t="s">
        <v>666</v>
      </c>
      <c r="Z128" t="s">
        <v>803</v>
      </c>
      <c r="AA128" t="s">
        <v>756</v>
      </c>
      <c r="AB128" t="s">
        <v>710</v>
      </c>
      <c r="AC128" t="s">
        <v>1348</v>
      </c>
      <c r="AD128" t="s">
        <v>1251</v>
      </c>
      <c r="AE128" t="s">
        <v>1613</v>
      </c>
      <c r="AF128" t="s">
        <v>974</v>
      </c>
      <c r="AG128" t="s">
        <v>2164</v>
      </c>
      <c r="AH128" t="s">
        <v>755</v>
      </c>
      <c r="AI128" t="s">
        <v>1338</v>
      </c>
      <c r="AJ128" t="s">
        <v>899</v>
      </c>
      <c r="AK128" t="s">
        <v>1032</v>
      </c>
      <c r="AL128" t="s">
        <v>710</v>
      </c>
      <c r="AM128" t="s">
        <v>666</v>
      </c>
      <c r="AN128" t="s">
        <v>1178</v>
      </c>
      <c r="AO128" t="s">
        <v>1029</v>
      </c>
      <c r="AP128" t="s">
        <v>698</v>
      </c>
      <c r="AQ128" t="s">
        <v>929</v>
      </c>
      <c r="AR128" t="s">
        <v>879</v>
      </c>
      <c r="AS128" t="s">
        <v>2489</v>
      </c>
      <c r="AT128" t="s">
        <v>910</v>
      </c>
      <c r="AU128" t="s">
        <v>2266</v>
      </c>
      <c r="AV128" t="s">
        <v>733</v>
      </c>
      <c r="AW128" t="s">
        <v>687</v>
      </c>
      <c r="AX128" t="s">
        <v>33</v>
      </c>
    </row>
    <row r="129" spans="1:50" x14ac:dyDescent="0.3">
      <c r="A129" t="s">
        <v>96</v>
      </c>
      <c r="B129" t="s">
        <v>834</v>
      </c>
      <c r="C129" t="s">
        <v>61</v>
      </c>
      <c r="D129" t="s">
        <v>28</v>
      </c>
      <c r="E129" t="s">
        <v>861</v>
      </c>
      <c r="F129" t="s">
        <v>817</v>
      </c>
      <c r="G129" t="s">
        <v>954</v>
      </c>
      <c r="H129" t="s">
        <v>991</v>
      </c>
      <c r="I129" t="s">
        <v>785</v>
      </c>
      <c r="J129" t="s">
        <v>1018</v>
      </c>
      <c r="K129" t="s">
        <v>666</v>
      </c>
      <c r="L129" t="s">
        <v>755</v>
      </c>
      <c r="M129" t="s">
        <v>1314</v>
      </c>
      <c r="N129" t="s">
        <v>754</v>
      </c>
      <c r="O129" t="s">
        <v>899</v>
      </c>
      <c r="P129" t="s">
        <v>1157</v>
      </c>
      <c r="Q129" t="s">
        <v>1137</v>
      </c>
      <c r="R129" t="s">
        <v>712</v>
      </c>
      <c r="S129" t="s">
        <v>663</v>
      </c>
      <c r="T129" t="s">
        <v>1315</v>
      </c>
      <c r="U129" t="s">
        <v>687</v>
      </c>
      <c r="V129" t="s">
        <v>879</v>
      </c>
      <c r="W129" t="s">
        <v>909</v>
      </c>
      <c r="X129" t="s">
        <v>668</v>
      </c>
      <c r="Y129" t="s">
        <v>729</v>
      </c>
      <c r="Z129" t="s">
        <v>733</v>
      </c>
      <c r="AA129" t="s">
        <v>1008</v>
      </c>
      <c r="AB129" t="s">
        <v>756</v>
      </c>
      <c r="AC129" t="s">
        <v>1214</v>
      </c>
      <c r="AD129" t="s">
        <v>1115</v>
      </c>
      <c r="AE129" t="s">
        <v>961</v>
      </c>
      <c r="AF129" t="s">
        <v>2269</v>
      </c>
      <c r="AG129" t="s">
        <v>1583</v>
      </c>
      <c r="AH129" t="s">
        <v>746</v>
      </c>
      <c r="AI129" t="s">
        <v>1309</v>
      </c>
      <c r="AJ129" t="s">
        <v>709</v>
      </c>
      <c r="AK129" t="s">
        <v>1348</v>
      </c>
      <c r="AL129" t="s">
        <v>1016</v>
      </c>
      <c r="AM129" t="s">
        <v>665</v>
      </c>
      <c r="AN129" t="s">
        <v>722</v>
      </c>
      <c r="AO129" t="s">
        <v>1325</v>
      </c>
      <c r="AP129" t="s">
        <v>773</v>
      </c>
      <c r="AQ129" t="s">
        <v>1008</v>
      </c>
      <c r="AR129" t="s">
        <v>756</v>
      </c>
      <c r="AS129" t="s">
        <v>2567</v>
      </c>
      <c r="AT129" t="s">
        <v>2267</v>
      </c>
      <c r="AU129" t="s">
        <v>2285</v>
      </c>
      <c r="AV129" t="s">
        <v>2432</v>
      </c>
      <c r="AW129" t="s">
        <v>733</v>
      </c>
      <c r="AX129" t="s">
        <v>33</v>
      </c>
    </row>
    <row r="130" spans="1:50" x14ac:dyDescent="0.3">
      <c r="A130" t="s">
        <v>450</v>
      </c>
      <c r="B130" t="s">
        <v>939</v>
      </c>
      <c r="C130" t="s">
        <v>294</v>
      </c>
      <c r="D130" t="s">
        <v>41</v>
      </c>
      <c r="E130" t="s">
        <v>738</v>
      </c>
      <c r="F130" t="s">
        <v>792</v>
      </c>
      <c r="G130" t="s">
        <v>1317</v>
      </c>
      <c r="H130" t="s">
        <v>991</v>
      </c>
      <c r="I130" t="s">
        <v>686</v>
      </c>
      <c r="J130" t="s">
        <v>1141</v>
      </c>
      <c r="K130" t="s">
        <v>668</v>
      </c>
      <c r="L130" t="s">
        <v>788</v>
      </c>
      <c r="M130" t="s">
        <v>823</v>
      </c>
      <c r="N130" t="s">
        <v>712</v>
      </c>
      <c r="O130" t="s">
        <v>766</v>
      </c>
      <c r="P130" t="s">
        <v>1289</v>
      </c>
      <c r="Q130" t="s">
        <v>896</v>
      </c>
      <c r="R130" t="s">
        <v>651</v>
      </c>
      <c r="S130" t="s">
        <v>667</v>
      </c>
      <c r="T130" t="s">
        <v>970</v>
      </c>
      <c r="U130" t="s">
        <v>711</v>
      </c>
      <c r="V130" t="s">
        <v>756</v>
      </c>
      <c r="W130" t="s">
        <v>667</v>
      </c>
      <c r="X130" t="s">
        <v>782</v>
      </c>
      <c r="Y130" t="s">
        <v>768</v>
      </c>
      <c r="Z130" t="s">
        <v>1274</v>
      </c>
      <c r="AA130" t="s">
        <v>1016</v>
      </c>
      <c r="AB130" t="s">
        <v>1016</v>
      </c>
      <c r="AC130" t="s">
        <v>1214</v>
      </c>
      <c r="AD130" t="s">
        <v>1146</v>
      </c>
      <c r="AE130" t="s">
        <v>1705</v>
      </c>
      <c r="AF130" t="s">
        <v>1200</v>
      </c>
      <c r="AG130" t="s">
        <v>2360</v>
      </c>
      <c r="AH130" t="s">
        <v>667</v>
      </c>
      <c r="AI130" t="s">
        <v>863</v>
      </c>
      <c r="AJ130" t="s">
        <v>1053</v>
      </c>
      <c r="AK130" t="s">
        <v>1077</v>
      </c>
      <c r="AL130" t="s">
        <v>687</v>
      </c>
      <c r="AM130" t="s">
        <v>1274</v>
      </c>
      <c r="AN130" t="s">
        <v>953</v>
      </c>
      <c r="AO130" t="s">
        <v>900</v>
      </c>
      <c r="AP130" t="s">
        <v>711</v>
      </c>
      <c r="AQ130" t="s">
        <v>831</v>
      </c>
      <c r="AR130" t="s">
        <v>768</v>
      </c>
      <c r="AS130" t="s">
        <v>2639</v>
      </c>
      <c r="AT130" t="s">
        <v>710</v>
      </c>
      <c r="AU130" t="s">
        <v>2317</v>
      </c>
      <c r="AV130" t="s">
        <v>676</v>
      </c>
      <c r="AW130" t="s">
        <v>803</v>
      </c>
      <c r="AX130" t="s">
        <v>33</v>
      </c>
    </row>
    <row r="131" spans="1:50" x14ac:dyDescent="0.3">
      <c r="A131" t="s">
        <v>131</v>
      </c>
      <c r="B131" t="s">
        <v>874</v>
      </c>
      <c r="C131" t="s">
        <v>61</v>
      </c>
      <c r="D131" t="s">
        <v>28</v>
      </c>
      <c r="E131" t="s">
        <v>1117</v>
      </c>
      <c r="F131" t="s">
        <v>1222</v>
      </c>
      <c r="G131" t="s">
        <v>1593</v>
      </c>
      <c r="H131" t="s">
        <v>755</v>
      </c>
      <c r="I131" t="s">
        <v>846</v>
      </c>
      <c r="J131" t="s">
        <v>1643</v>
      </c>
      <c r="K131" t="s">
        <v>687</v>
      </c>
      <c r="L131" t="s">
        <v>734</v>
      </c>
      <c r="M131" t="s">
        <v>1254</v>
      </c>
      <c r="N131" t="s">
        <v>698</v>
      </c>
      <c r="O131" t="s">
        <v>871</v>
      </c>
      <c r="P131" t="s">
        <v>906</v>
      </c>
      <c r="Q131" t="s">
        <v>1679</v>
      </c>
      <c r="R131" t="s">
        <v>1008</v>
      </c>
      <c r="S131" t="s">
        <v>668</v>
      </c>
      <c r="T131" t="s">
        <v>1656</v>
      </c>
      <c r="U131" t="s">
        <v>772</v>
      </c>
      <c r="V131" t="s">
        <v>663</v>
      </c>
      <c r="W131" t="s">
        <v>766</v>
      </c>
      <c r="X131" t="s">
        <v>801</v>
      </c>
      <c r="Y131" t="s">
        <v>1008</v>
      </c>
      <c r="Z131" t="s">
        <v>666</v>
      </c>
      <c r="AA131" t="s">
        <v>782</v>
      </c>
      <c r="AB131" t="s">
        <v>755</v>
      </c>
      <c r="AC131" t="s">
        <v>820</v>
      </c>
      <c r="AD131" t="s">
        <v>825</v>
      </c>
      <c r="AE131" t="s">
        <v>925</v>
      </c>
      <c r="AF131" t="s">
        <v>1152</v>
      </c>
      <c r="AG131" t="s">
        <v>2035</v>
      </c>
      <c r="AH131" t="s">
        <v>871</v>
      </c>
      <c r="AI131" t="s">
        <v>1183</v>
      </c>
      <c r="AJ131" t="s">
        <v>695</v>
      </c>
      <c r="AK131" t="s">
        <v>2292</v>
      </c>
      <c r="AL131" t="s">
        <v>667</v>
      </c>
      <c r="AM131" t="s">
        <v>879</v>
      </c>
      <c r="AN131" t="s">
        <v>1017</v>
      </c>
      <c r="AO131" t="s">
        <v>1251</v>
      </c>
      <c r="AP131" t="s">
        <v>803</v>
      </c>
      <c r="AQ131" t="s">
        <v>879</v>
      </c>
      <c r="AR131" t="s">
        <v>936</v>
      </c>
      <c r="AS131" t="s">
        <v>2314</v>
      </c>
      <c r="AT131" t="s">
        <v>2465</v>
      </c>
      <c r="AU131" t="s">
        <v>815</v>
      </c>
      <c r="AV131" t="s">
        <v>773</v>
      </c>
      <c r="AW131" t="s">
        <v>910</v>
      </c>
      <c r="AX131" t="s">
        <v>33</v>
      </c>
    </row>
    <row r="132" spans="1:50" x14ac:dyDescent="0.3">
      <c r="A132" t="s">
        <v>447</v>
      </c>
      <c r="B132" t="s">
        <v>738</v>
      </c>
      <c r="C132" t="s">
        <v>319</v>
      </c>
      <c r="D132" t="s">
        <v>50</v>
      </c>
      <c r="E132" t="s">
        <v>1108</v>
      </c>
      <c r="F132" t="s">
        <v>1090</v>
      </c>
      <c r="G132" t="s">
        <v>791</v>
      </c>
      <c r="H132" t="s">
        <v>766</v>
      </c>
      <c r="I132" t="s">
        <v>709</v>
      </c>
      <c r="J132" t="s">
        <v>1211</v>
      </c>
      <c r="K132" t="s">
        <v>1274</v>
      </c>
      <c r="L132" t="s">
        <v>831</v>
      </c>
      <c r="M132" t="s">
        <v>1319</v>
      </c>
      <c r="N132" t="s">
        <v>766</v>
      </c>
      <c r="O132" t="s">
        <v>747</v>
      </c>
      <c r="P132" t="s">
        <v>1014</v>
      </c>
      <c r="Q132" t="s">
        <v>1211</v>
      </c>
      <c r="R132" t="s">
        <v>848</v>
      </c>
      <c r="S132" t="s">
        <v>936</v>
      </c>
      <c r="T132" t="s">
        <v>1060</v>
      </c>
      <c r="U132" t="s">
        <v>848</v>
      </c>
      <c r="V132" t="s">
        <v>897</v>
      </c>
      <c r="W132" t="s">
        <v>709</v>
      </c>
      <c r="X132" t="s">
        <v>735</v>
      </c>
      <c r="Y132" t="s">
        <v>768</v>
      </c>
      <c r="Z132" t="s">
        <v>687</v>
      </c>
      <c r="AA132" t="s">
        <v>1016</v>
      </c>
      <c r="AB132" t="s">
        <v>667</v>
      </c>
      <c r="AC132" t="s">
        <v>1214</v>
      </c>
      <c r="AD132" t="s">
        <v>992</v>
      </c>
      <c r="AE132" t="s">
        <v>1744</v>
      </c>
      <c r="AF132" t="s">
        <v>2754</v>
      </c>
      <c r="AG132" t="s">
        <v>1064</v>
      </c>
      <c r="AH132" t="s">
        <v>673</v>
      </c>
      <c r="AI132" t="s">
        <v>2276</v>
      </c>
      <c r="AJ132" t="s">
        <v>761</v>
      </c>
      <c r="AK132" t="s">
        <v>916</v>
      </c>
      <c r="AL132" t="s">
        <v>910</v>
      </c>
      <c r="AM132" t="s">
        <v>754</v>
      </c>
      <c r="AN132" t="s">
        <v>1065</v>
      </c>
      <c r="AO132" t="s">
        <v>1083</v>
      </c>
      <c r="AP132" t="s">
        <v>688</v>
      </c>
      <c r="AQ132" t="s">
        <v>1016</v>
      </c>
      <c r="AR132" t="s">
        <v>699</v>
      </c>
      <c r="AS132" t="s">
        <v>2645</v>
      </c>
      <c r="AT132" t="s">
        <v>735</v>
      </c>
      <c r="AU132" t="s">
        <v>661</v>
      </c>
      <c r="AV132" t="s">
        <v>721</v>
      </c>
      <c r="AW132" t="s">
        <v>1016</v>
      </c>
      <c r="AX132" t="s">
        <v>33</v>
      </c>
    </row>
    <row r="133" spans="1:50" x14ac:dyDescent="0.3">
      <c r="A133" t="s">
        <v>361</v>
      </c>
      <c r="B133" t="s">
        <v>874</v>
      </c>
      <c r="C133" t="s">
        <v>304</v>
      </c>
      <c r="D133" t="s">
        <v>52</v>
      </c>
      <c r="E133" t="s">
        <v>759</v>
      </c>
      <c r="F133" t="s">
        <v>759</v>
      </c>
      <c r="G133" t="s">
        <v>1393</v>
      </c>
      <c r="H133" t="s">
        <v>663</v>
      </c>
      <c r="I133" t="s">
        <v>942</v>
      </c>
      <c r="J133" t="s">
        <v>1153</v>
      </c>
      <c r="K133" t="s">
        <v>848</v>
      </c>
      <c r="L133" t="s">
        <v>732</v>
      </c>
      <c r="M133" t="s">
        <v>1269</v>
      </c>
      <c r="N133" t="s">
        <v>698</v>
      </c>
      <c r="O133" t="s">
        <v>754</v>
      </c>
      <c r="P133" t="s">
        <v>878</v>
      </c>
      <c r="Q133" t="s">
        <v>961</v>
      </c>
      <c r="R133" t="s">
        <v>661</v>
      </c>
      <c r="S133" t="s">
        <v>666</v>
      </c>
      <c r="T133" t="s">
        <v>1379</v>
      </c>
      <c r="U133" t="s">
        <v>711</v>
      </c>
      <c r="V133" t="s">
        <v>815</v>
      </c>
      <c r="W133" t="s">
        <v>879</v>
      </c>
      <c r="X133" t="s">
        <v>698</v>
      </c>
      <c r="Y133" t="s">
        <v>768</v>
      </c>
      <c r="Z133" t="s">
        <v>733</v>
      </c>
      <c r="AA133" t="s">
        <v>687</v>
      </c>
      <c r="AB133" t="s">
        <v>772</v>
      </c>
      <c r="AC133" t="s">
        <v>1235</v>
      </c>
      <c r="AD133" t="s">
        <v>1435</v>
      </c>
      <c r="AE133" t="s">
        <v>1266</v>
      </c>
      <c r="AF133" t="s">
        <v>1987</v>
      </c>
      <c r="AG133" t="s">
        <v>2496</v>
      </c>
      <c r="AH133" t="s">
        <v>735</v>
      </c>
      <c r="AI133" t="s">
        <v>953</v>
      </c>
      <c r="AJ133" t="s">
        <v>884</v>
      </c>
      <c r="AK133" t="s">
        <v>1326</v>
      </c>
      <c r="AL133" t="s">
        <v>687</v>
      </c>
      <c r="AM133" t="s">
        <v>910</v>
      </c>
      <c r="AN133" t="s">
        <v>659</v>
      </c>
      <c r="AO133" t="s">
        <v>649</v>
      </c>
      <c r="AP133" t="s">
        <v>768</v>
      </c>
      <c r="AQ133" t="s">
        <v>772</v>
      </c>
      <c r="AR133" t="s">
        <v>710</v>
      </c>
      <c r="AS133" t="s">
        <v>2462</v>
      </c>
      <c r="AT133" t="s">
        <v>768</v>
      </c>
      <c r="AU133" t="s">
        <v>2317</v>
      </c>
      <c r="AV133" t="s">
        <v>2369</v>
      </c>
      <c r="AW133" t="s">
        <v>773</v>
      </c>
      <c r="AX133" t="s">
        <v>33</v>
      </c>
    </row>
    <row r="134" spans="1:50" x14ac:dyDescent="0.3">
      <c r="A134" t="s">
        <v>91</v>
      </c>
      <c r="B134" t="s">
        <v>834</v>
      </c>
      <c r="C134" t="s">
        <v>35</v>
      </c>
      <c r="D134" t="s">
        <v>50</v>
      </c>
      <c r="E134" t="s">
        <v>902</v>
      </c>
      <c r="F134" t="s">
        <v>902</v>
      </c>
      <c r="G134" t="s">
        <v>1325</v>
      </c>
      <c r="H134" t="s">
        <v>704</v>
      </c>
      <c r="I134" t="s">
        <v>1326</v>
      </c>
      <c r="J134" t="s">
        <v>1246</v>
      </c>
      <c r="K134" t="s">
        <v>929</v>
      </c>
      <c r="L134" t="s">
        <v>734</v>
      </c>
      <c r="M134" t="s">
        <v>1327</v>
      </c>
      <c r="N134" t="s">
        <v>866</v>
      </c>
      <c r="O134" t="s">
        <v>784</v>
      </c>
      <c r="P134" t="s">
        <v>749</v>
      </c>
      <c r="Q134" t="s">
        <v>1328</v>
      </c>
      <c r="R134" t="s">
        <v>755</v>
      </c>
      <c r="S134" t="s">
        <v>790</v>
      </c>
      <c r="T134" t="s">
        <v>1170</v>
      </c>
      <c r="U134" t="s">
        <v>1008</v>
      </c>
      <c r="V134" t="s">
        <v>682</v>
      </c>
      <c r="W134" t="s">
        <v>769</v>
      </c>
      <c r="X134" t="s">
        <v>698</v>
      </c>
      <c r="Y134" t="s">
        <v>768</v>
      </c>
      <c r="Z134" t="s">
        <v>668</v>
      </c>
      <c r="AA134" t="s">
        <v>710</v>
      </c>
      <c r="AB134" t="s">
        <v>689</v>
      </c>
      <c r="AC134" t="s">
        <v>1173</v>
      </c>
      <c r="AD134" t="s">
        <v>1165</v>
      </c>
      <c r="AE134" t="s">
        <v>1228</v>
      </c>
      <c r="AF134" t="s">
        <v>967</v>
      </c>
      <c r="AG134" t="s">
        <v>1078</v>
      </c>
      <c r="AH134" t="s">
        <v>771</v>
      </c>
      <c r="AI134" t="s">
        <v>1492</v>
      </c>
      <c r="AJ134" t="s">
        <v>1115</v>
      </c>
      <c r="AK134" t="s">
        <v>685</v>
      </c>
      <c r="AL134" t="s">
        <v>910</v>
      </c>
      <c r="AM134" t="s">
        <v>731</v>
      </c>
      <c r="AN134" t="s">
        <v>1464</v>
      </c>
      <c r="AO134" t="s">
        <v>1391</v>
      </c>
      <c r="AP134" t="s">
        <v>772</v>
      </c>
      <c r="AQ134" t="s">
        <v>698</v>
      </c>
      <c r="AR134" t="s">
        <v>755</v>
      </c>
      <c r="AS134" t="s">
        <v>2552</v>
      </c>
      <c r="AT134" t="s">
        <v>773</v>
      </c>
      <c r="AU134" t="s">
        <v>756</v>
      </c>
      <c r="AV134" t="s">
        <v>667</v>
      </c>
      <c r="AW134" t="s">
        <v>666</v>
      </c>
      <c r="AX134" t="s">
        <v>33</v>
      </c>
    </row>
    <row r="135" spans="1:50" x14ac:dyDescent="0.3">
      <c r="A135" t="s">
        <v>159</v>
      </c>
      <c r="B135" t="s">
        <v>692</v>
      </c>
      <c r="C135" t="s">
        <v>716</v>
      </c>
      <c r="D135" t="s">
        <v>28</v>
      </c>
      <c r="E135" t="s">
        <v>819</v>
      </c>
      <c r="F135" t="s">
        <v>777</v>
      </c>
      <c r="G135" t="s">
        <v>1049</v>
      </c>
      <c r="H135" t="s">
        <v>652</v>
      </c>
      <c r="I135" t="s">
        <v>1330</v>
      </c>
      <c r="J135" t="s">
        <v>1331</v>
      </c>
      <c r="K135" t="s">
        <v>1008</v>
      </c>
      <c r="L135" t="s">
        <v>847</v>
      </c>
      <c r="M135" t="s">
        <v>1332</v>
      </c>
      <c r="N135" t="s">
        <v>790</v>
      </c>
      <c r="O135" t="s">
        <v>731</v>
      </c>
      <c r="P135" t="s">
        <v>974</v>
      </c>
      <c r="Q135" t="s">
        <v>1294</v>
      </c>
      <c r="R135" t="s">
        <v>698</v>
      </c>
      <c r="S135" t="s">
        <v>688</v>
      </c>
      <c r="T135" t="s">
        <v>1312</v>
      </c>
      <c r="U135" t="s">
        <v>729</v>
      </c>
      <c r="V135" t="s">
        <v>753</v>
      </c>
      <c r="W135" t="s">
        <v>652</v>
      </c>
      <c r="X135" t="s">
        <v>689</v>
      </c>
      <c r="Y135" t="s">
        <v>711</v>
      </c>
      <c r="Z135" t="s">
        <v>803</v>
      </c>
      <c r="AA135" t="s">
        <v>668</v>
      </c>
      <c r="AB135" t="s">
        <v>710</v>
      </c>
      <c r="AC135" t="s">
        <v>702</v>
      </c>
      <c r="AD135" t="s">
        <v>683</v>
      </c>
      <c r="AE135" t="s">
        <v>1006</v>
      </c>
      <c r="AF135" t="s">
        <v>1638</v>
      </c>
      <c r="AG135" t="s">
        <v>1575</v>
      </c>
      <c r="AH135" t="s">
        <v>848</v>
      </c>
      <c r="AI135" t="s">
        <v>877</v>
      </c>
      <c r="AJ135" t="s">
        <v>709</v>
      </c>
      <c r="AK135" t="s">
        <v>785</v>
      </c>
      <c r="AL135" t="s">
        <v>661</v>
      </c>
      <c r="AM135" t="s">
        <v>661</v>
      </c>
      <c r="AN135" t="s">
        <v>960</v>
      </c>
      <c r="AO135" t="s">
        <v>977</v>
      </c>
      <c r="AP135" t="s">
        <v>2465</v>
      </c>
      <c r="AQ135" t="s">
        <v>910</v>
      </c>
      <c r="AR135" t="s">
        <v>2266</v>
      </c>
      <c r="AS135" t="s">
        <v>2506</v>
      </c>
      <c r="AT135" t="s">
        <v>2441</v>
      </c>
      <c r="AU135" t="s">
        <v>2428</v>
      </c>
      <c r="AV135" t="s">
        <v>2507</v>
      </c>
      <c r="AW135" t="s">
        <v>2312</v>
      </c>
      <c r="AX135" t="s">
        <v>33</v>
      </c>
    </row>
    <row r="136" spans="1:50" x14ac:dyDescent="0.3">
      <c r="A136" t="s">
        <v>465</v>
      </c>
      <c r="B136" t="s">
        <v>939</v>
      </c>
      <c r="C136" t="s">
        <v>314</v>
      </c>
      <c r="D136" t="s">
        <v>50</v>
      </c>
      <c r="E136" t="s">
        <v>1125</v>
      </c>
      <c r="F136" t="s">
        <v>672</v>
      </c>
      <c r="G136" t="s">
        <v>774</v>
      </c>
      <c r="H136" t="s">
        <v>936</v>
      </c>
      <c r="I136" t="s">
        <v>824</v>
      </c>
      <c r="J136" t="s">
        <v>749</v>
      </c>
      <c r="K136" t="s">
        <v>1274</v>
      </c>
      <c r="L136" t="s">
        <v>1274</v>
      </c>
      <c r="M136" t="s">
        <v>1319</v>
      </c>
      <c r="N136" t="s">
        <v>936</v>
      </c>
      <c r="O136" t="s">
        <v>824</v>
      </c>
      <c r="P136" t="s">
        <v>1052</v>
      </c>
      <c r="Q136" t="s">
        <v>749</v>
      </c>
      <c r="R136" t="s">
        <v>665</v>
      </c>
      <c r="S136" t="s">
        <v>815</v>
      </c>
      <c r="T136" t="s">
        <v>1670</v>
      </c>
      <c r="U136" t="s">
        <v>721</v>
      </c>
      <c r="V136" t="s">
        <v>699</v>
      </c>
      <c r="W136" t="s">
        <v>731</v>
      </c>
      <c r="X136" t="s">
        <v>929</v>
      </c>
      <c r="Y136" t="s">
        <v>773</v>
      </c>
      <c r="Z136" t="s">
        <v>910</v>
      </c>
      <c r="AA136" t="s">
        <v>772</v>
      </c>
      <c r="AB136" t="s">
        <v>698</v>
      </c>
      <c r="AC136" t="s">
        <v>741</v>
      </c>
      <c r="AD136" t="s">
        <v>895</v>
      </c>
      <c r="AE136" t="s">
        <v>926</v>
      </c>
      <c r="AF136" t="s">
        <v>2500</v>
      </c>
      <c r="AG136" t="s">
        <v>1616</v>
      </c>
      <c r="AH136" t="s">
        <v>1042</v>
      </c>
      <c r="AI136" t="s">
        <v>674</v>
      </c>
      <c r="AJ136" t="s">
        <v>995</v>
      </c>
      <c r="AK136" t="s">
        <v>897</v>
      </c>
      <c r="AL136" t="s">
        <v>661</v>
      </c>
      <c r="AM136" t="s">
        <v>847</v>
      </c>
      <c r="AN136" t="s">
        <v>825</v>
      </c>
      <c r="AO136" t="s">
        <v>1231</v>
      </c>
      <c r="AP136" t="s">
        <v>735</v>
      </c>
      <c r="AQ136" t="s">
        <v>772</v>
      </c>
      <c r="AR136" t="s">
        <v>734</v>
      </c>
      <c r="AS136" t="s">
        <v>2501</v>
      </c>
      <c r="AT136" t="s">
        <v>2317</v>
      </c>
      <c r="AU136" t="s">
        <v>2312</v>
      </c>
      <c r="AV136" t="s">
        <v>2395</v>
      </c>
      <c r="AW136" t="s">
        <v>2267</v>
      </c>
      <c r="AX136" t="s">
        <v>33</v>
      </c>
    </row>
    <row r="137" spans="1:50" x14ac:dyDescent="0.3">
      <c r="A137" t="s">
        <v>87</v>
      </c>
      <c r="B137" t="s">
        <v>692</v>
      </c>
      <c r="C137" t="s">
        <v>49</v>
      </c>
      <c r="D137" t="s">
        <v>28</v>
      </c>
      <c r="E137" t="s">
        <v>889</v>
      </c>
      <c r="F137" t="s">
        <v>1095</v>
      </c>
      <c r="G137" t="s">
        <v>1340</v>
      </c>
      <c r="H137" t="s">
        <v>704</v>
      </c>
      <c r="I137" t="s">
        <v>685</v>
      </c>
      <c r="J137" t="s">
        <v>975</v>
      </c>
      <c r="K137" t="s">
        <v>1008</v>
      </c>
      <c r="L137" t="s">
        <v>879</v>
      </c>
      <c r="M137" t="s">
        <v>1331</v>
      </c>
      <c r="N137" t="s">
        <v>936</v>
      </c>
      <c r="O137" t="s">
        <v>664</v>
      </c>
      <c r="P137" t="s">
        <v>1195</v>
      </c>
      <c r="Q137" t="s">
        <v>681</v>
      </c>
      <c r="R137" t="s">
        <v>815</v>
      </c>
      <c r="S137" t="s">
        <v>721</v>
      </c>
      <c r="T137" t="s">
        <v>1074</v>
      </c>
      <c r="U137" t="s">
        <v>1016</v>
      </c>
      <c r="V137" t="s">
        <v>712</v>
      </c>
      <c r="W137" t="s">
        <v>847</v>
      </c>
      <c r="X137" t="s">
        <v>755</v>
      </c>
      <c r="Y137" t="s">
        <v>773</v>
      </c>
      <c r="Z137" t="s">
        <v>803</v>
      </c>
      <c r="AA137" t="s">
        <v>929</v>
      </c>
      <c r="AB137" t="s">
        <v>1016</v>
      </c>
      <c r="AC137" t="s">
        <v>1338</v>
      </c>
      <c r="AD137" t="s">
        <v>1039</v>
      </c>
      <c r="AE137" t="s">
        <v>1633</v>
      </c>
      <c r="AF137" t="s">
        <v>1185</v>
      </c>
      <c r="AG137" t="s">
        <v>1432</v>
      </c>
      <c r="AH137" t="s">
        <v>664</v>
      </c>
      <c r="AI137" t="s">
        <v>785</v>
      </c>
      <c r="AJ137" t="s">
        <v>1480</v>
      </c>
      <c r="AK137" t="s">
        <v>1173</v>
      </c>
      <c r="AL137" t="s">
        <v>729</v>
      </c>
      <c r="AM137" t="s">
        <v>661</v>
      </c>
      <c r="AN137" t="s">
        <v>648</v>
      </c>
      <c r="AO137" t="s">
        <v>1183</v>
      </c>
      <c r="AP137" t="s">
        <v>734</v>
      </c>
      <c r="AQ137" t="s">
        <v>768</v>
      </c>
      <c r="AR137" t="s">
        <v>881</v>
      </c>
      <c r="AS137" t="s">
        <v>2189</v>
      </c>
      <c r="AT137" t="s">
        <v>919</v>
      </c>
      <c r="AU137" t="s">
        <v>2387</v>
      </c>
      <c r="AV137" t="s">
        <v>687</v>
      </c>
      <c r="AW137" t="s">
        <v>687</v>
      </c>
      <c r="AX137" t="s">
        <v>33</v>
      </c>
    </row>
    <row r="138" spans="1:50" x14ac:dyDescent="0.3">
      <c r="A138" t="s">
        <v>508</v>
      </c>
      <c r="B138" t="s">
        <v>715</v>
      </c>
      <c r="C138" t="s">
        <v>302</v>
      </c>
      <c r="D138" t="s">
        <v>41</v>
      </c>
      <c r="E138" t="s">
        <v>1268</v>
      </c>
      <c r="F138" t="s">
        <v>818</v>
      </c>
      <c r="G138" t="s">
        <v>938</v>
      </c>
      <c r="H138" t="s">
        <v>815</v>
      </c>
      <c r="I138" t="s">
        <v>788</v>
      </c>
      <c r="J138" t="s">
        <v>1302</v>
      </c>
      <c r="K138" t="s">
        <v>665</v>
      </c>
      <c r="L138" t="s">
        <v>927</v>
      </c>
      <c r="M138" t="s">
        <v>1437</v>
      </c>
      <c r="N138" t="s">
        <v>772</v>
      </c>
      <c r="O138" t="s">
        <v>710</v>
      </c>
      <c r="P138" t="s">
        <v>1747</v>
      </c>
      <c r="Q138" t="s">
        <v>1748</v>
      </c>
      <c r="R138" t="s">
        <v>661</v>
      </c>
      <c r="S138" t="s">
        <v>772</v>
      </c>
      <c r="T138" t="s">
        <v>1360</v>
      </c>
      <c r="U138" t="s">
        <v>729</v>
      </c>
      <c r="V138" t="s">
        <v>756</v>
      </c>
      <c r="W138" t="s">
        <v>919</v>
      </c>
      <c r="X138" t="s">
        <v>1008</v>
      </c>
      <c r="Y138" t="s">
        <v>1008</v>
      </c>
      <c r="Z138" t="s">
        <v>729</v>
      </c>
      <c r="AA138" t="s">
        <v>661</v>
      </c>
      <c r="AB138" t="s">
        <v>668</v>
      </c>
      <c r="AC138" t="s">
        <v>1085</v>
      </c>
      <c r="AD138" t="s">
        <v>960</v>
      </c>
      <c r="AE138" t="s">
        <v>1688</v>
      </c>
      <c r="AF138" t="s">
        <v>1175</v>
      </c>
      <c r="AG138" t="s">
        <v>2326</v>
      </c>
      <c r="AH138" t="s">
        <v>879</v>
      </c>
      <c r="AI138" t="s">
        <v>659</v>
      </c>
      <c r="AJ138" t="s">
        <v>766</v>
      </c>
      <c r="AK138" t="s">
        <v>769</v>
      </c>
      <c r="AL138" t="s">
        <v>848</v>
      </c>
      <c r="AM138" t="s">
        <v>755</v>
      </c>
      <c r="AN138" t="s">
        <v>825</v>
      </c>
      <c r="AO138" t="s">
        <v>708</v>
      </c>
      <c r="AP138" t="s">
        <v>919</v>
      </c>
      <c r="AQ138" t="s">
        <v>668</v>
      </c>
      <c r="AR138" t="s">
        <v>663</v>
      </c>
      <c r="AS138" t="s">
        <v>2503</v>
      </c>
      <c r="AT138" t="s">
        <v>2285</v>
      </c>
      <c r="AU138" t="s">
        <v>698</v>
      </c>
      <c r="AV138" t="s">
        <v>756</v>
      </c>
      <c r="AW138" t="s">
        <v>756</v>
      </c>
      <c r="AX138" t="s">
        <v>33</v>
      </c>
    </row>
    <row r="139" spans="1:50" x14ac:dyDescent="0.3">
      <c r="A139" t="s">
        <v>364</v>
      </c>
      <c r="B139" t="s">
        <v>645</v>
      </c>
      <c r="C139" t="s">
        <v>304</v>
      </c>
      <c r="D139" t="s">
        <v>28</v>
      </c>
      <c r="E139" t="s">
        <v>1176</v>
      </c>
      <c r="F139" t="s">
        <v>1096</v>
      </c>
      <c r="G139" t="s">
        <v>922</v>
      </c>
      <c r="H139" t="s">
        <v>750</v>
      </c>
      <c r="I139" t="s">
        <v>905</v>
      </c>
      <c r="J139" t="s">
        <v>1127</v>
      </c>
      <c r="K139" t="s">
        <v>1016</v>
      </c>
      <c r="L139" t="s">
        <v>790</v>
      </c>
      <c r="M139" t="s">
        <v>1342</v>
      </c>
      <c r="N139" t="s">
        <v>936</v>
      </c>
      <c r="O139" t="s">
        <v>846</v>
      </c>
      <c r="P139" t="s">
        <v>1294</v>
      </c>
      <c r="Q139" t="s">
        <v>812</v>
      </c>
      <c r="R139" t="s">
        <v>735</v>
      </c>
      <c r="S139" t="s">
        <v>721</v>
      </c>
      <c r="T139" t="s">
        <v>1343</v>
      </c>
      <c r="U139" t="s">
        <v>929</v>
      </c>
      <c r="V139" t="s">
        <v>751</v>
      </c>
      <c r="W139" t="s">
        <v>937</v>
      </c>
      <c r="X139" t="s">
        <v>689</v>
      </c>
      <c r="Y139" t="s">
        <v>772</v>
      </c>
      <c r="Z139" t="s">
        <v>772</v>
      </c>
      <c r="AA139" t="s">
        <v>651</v>
      </c>
      <c r="AB139" t="s">
        <v>689</v>
      </c>
      <c r="AC139" t="s">
        <v>1338</v>
      </c>
      <c r="AD139" t="s">
        <v>1235</v>
      </c>
      <c r="AE139" t="s">
        <v>1087</v>
      </c>
      <c r="AF139" t="s">
        <v>1571</v>
      </c>
      <c r="AG139" t="s">
        <v>2152</v>
      </c>
      <c r="AH139" t="s">
        <v>663</v>
      </c>
      <c r="AI139" t="s">
        <v>2273</v>
      </c>
      <c r="AJ139" t="s">
        <v>1193</v>
      </c>
      <c r="AK139" t="s">
        <v>747</v>
      </c>
      <c r="AL139" t="s">
        <v>665</v>
      </c>
      <c r="AM139" t="s">
        <v>815</v>
      </c>
      <c r="AN139" t="s">
        <v>1199</v>
      </c>
      <c r="AO139" t="s">
        <v>742</v>
      </c>
      <c r="AP139" t="s">
        <v>803</v>
      </c>
      <c r="AQ139" t="s">
        <v>651</v>
      </c>
      <c r="AR139" t="s">
        <v>667</v>
      </c>
      <c r="AS139" t="s">
        <v>2510</v>
      </c>
      <c r="AT139" t="s">
        <v>2335</v>
      </c>
      <c r="AU139" t="s">
        <v>676</v>
      </c>
      <c r="AV139" t="s">
        <v>2266</v>
      </c>
      <c r="AW139" t="s">
        <v>773</v>
      </c>
      <c r="AX139" t="s">
        <v>33</v>
      </c>
    </row>
    <row r="140" spans="1:50" x14ac:dyDescent="0.3">
      <c r="A140" t="s">
        <v>413</v>
      </c>
      <c r="B140" t="s">
        <v>939</v>
      </c>
      <c r="C140" t="s">
        <v>327</v>
      </c>
      <c r="D140" t="s">
        <v>52</v>
      </c>
      <c r="E140" t="s">
        <v>1187</v>
      </c>
      <c r="F140" t="s">
        <v>1187</v>
      </c>
      <c r="G140" t="s">
        <v>1466</v>
      </c>
      <c r="H140" t="s">
        <v>754</v>
      </c>
      <c r="I140" t="s">
        <v>683</v>
      </c>
      <c r="J140" t="s">
        <v>1467</v>
      </c>
      <c r="K140" t="s">
        <v>772</v>
      </c>
      <c r="L140" t="s">
        <v>866</v>
      </c>
      <c r="M140" t="s">
        <v>1468</v>
      </c>
      <c r="N140" t="s">
        <v>879</v>
      </c>
      <c r="O140" t="s">
        <v>884</v>
      </c>
      <c r="P140" t="s">
        <v>843</v>
      </c>
      <c r="Q140" t="s">
        <v>987</v>
      </c>
      <c r="R140" t="s">
        <v>689</v>
      </c>
      <c r="S140" t="s">
        <v>688</v>
      </c>
      <c r="T140" t="s">
        <v>1191</v>
      </c>
      <c r="U140" t="s">
        <v>1008</v>
      </c>
      <c r="V140" t="s">
        <v>879</v>
      </c>
      <c r="W140" t="s">
        <v>663</v>
      </c>
      <c r="X140" t="s">
        <v>879</v>
      </c>
      <c r="Y140" t="s">
        <v>910</v>
      </c>
      <c r="Z140" t="s">
        <v>768</v>
      </c>
      <c r="AA140" t="s">
        <v>651</v>
      </c>
      <c r="AB140" t="s">
        <v>667</v>
      </c>
      <c r="AC140" t="s">
        <v>1464</v>
      </c>
      <c r="AD140" t="s">
        <v>1079</v>
      </c>
      <c r="AE140" t="s">
        <v>799</v>
      </c>
      <c r="AF140" t="s">
        <v>1571</v>
      </c>
      <c r="AG140" t="s">
        <v>1737</v>
      </c>
      <c r="AH140" t="s">
        <v>847</v>
      </c>
      <c r="AI140" t="s">
        <v>724</v>
      </c>
      <c r="AJ140" t="s">
        <v>937</v>
      </c>
      <c r="AK140" t="s">
        <v>1184</v>
      </c>
      <c r="AL140" t="s">
        <v>756</v>
      </c>
      <c r="AM140" t="s">
        <v>756</v>
      </c>
      <c r="AN140" t="s">
        <v>1126</v>
      </c>
      <c r="AO140" t="s">
        <v>986</v>
      </c>
      <c r="AP140" t="s">
        <v>2432</v>
      </c>
      <c r="AQ140" t="s">
        <v>661</v>
      </c>
      <c r="AR140" t="s">
        <v>803</v>
      </c>
      <c r="AS140" t="s">
        <v>2383</v>
      </c>
      <c r="AT140" t="s">
        <v>2395</v>
      </c>
      <c r="AU140" t="s">
        <v>2294</v>
      </c>
      <c r="AV140" t="s">
        <v>2504</v>
      </c>
      <c r="AW140" t="s">
        <v>2316</v>
      </c>
      <c r="AX140" t="s">
        <v>33</v>
      </c>
    </row>
    <row r="141" spans="1:50" x14ac:dyDescent="0.3">
      <c r="A141" t="s">
        <v>474</v>
      </c>
      <c r="B141" t="s">
        <v>738</v>
      </c>
      <c r="C141" t="s">
        <v>321</v>
      </c>
      <c r="D141" t="s">
        <v>52</v>
      </c>
      <c r="E141" t="s">
        <v>1101</v>
      </c>
      <c r="F141" t="s">
        <v>692</v>
      </c>
      <c r="G141" t="s">
        <v>1542</v>
      </c>
      <c r="H141" t="s">
        <v>879</v>
      </c>
      <c r="I141" t="s">
        <v>882</v>
      </c>
      <c r="J141" t="s">
        <v>1616</v>
      </c>
      <c r="K141" t="s">
        <v>668</v>
      </c>
      <c r="L141" t="s">
        <v>838</v>
      </c>
      <c r="M141" t="s">
        <v>1551</v>
      </c>
      <c r="N141" t="s">
        <v>687</v>
      </c>
      <c r="O141" t="s">
        <v>689</v>
      </c>
      <c r="P141" t="s">
        <v>1047</v>
      </c>
      <c r="Q141" t="s">
        <v>907</v>
      </c>
      <c r="R141" t="s">
        <v>666</v>
      </c>
      <c r="S141" t="s">
        <v>772</v>
      </c>
      <c r="T141" t="s">
        <v>1617</v>
      </c>
      <c r="U141" t="s">
        <v>729</v>
      </c>
      <c r="V141" t="s">
        <v>688</v>
      </c>
      <c r="W141" t="s">
        <v>871</v>
      </c>
      <c r="X141" t="s">
        <v>929</v>
      </c>
      <c r="Y141" t="s">
        <v>768</v>
      </c>
      <c r="Z141" t="s">
        <v>733</v>
      </c>
      <c r="AA141" t="s">
        <v>661</v>
      </c>
      <c r="AB141" t="s">
        <v>929</v>
      </c>
      <c r="AC141" t="s">
        <v>707</v>
      </c>
      <c r="AD141" t="s">
        <v>942</v>
      </c>
      <c r="AE141" t="s">
        <v>1180</v>
      </c>
      <c r="AF141" t="s">
        <v>1343</v>
      </c>
      <c r="AG141" t="s">
        <v>2509</v>
      </c>
      <c r="AH141" t="s">
        <v>936</v>
      </c>
      <c r="AI141" t="s">
        <v>841</v>
      </c>
      <c r="AJ141" t="s">
        <v>659</v>
      </c>
      <c r="AK141" t="s">
        <v>658</v>
      </c>
      <c r="AL141" t="s">
        <v>1008</v>
      </c>
      <c r="AM141" t="s">
        <v>1016</v>
      </c>
      <c r="AN141" t="s">
        <v>779</v>
      </c>
      <c r="AO141" t="s">
        <v>1255</v>
      </c>
      <c r="AP141" t="s">
        <v>910</v>
      </c>
      <c r="AQ141" t="s">
        <v>687</v>
      </c>
      <c r="AR141" t="s">
        <v>735</v>
      </c>
      <c r="AS141" t="s">
        <v>2510</v>
      </c>
      <c r="AT141" t="s">
        <v>2449</v>
      </c>
      <c r="AU141" t="s">
        <v>2266</v>
      </c>
      <c r="AV141" t="s">
        <v>2352</v>
      </c>
      <c r="AW141" t="s">
        <v>733</v>
      </c>
      <c r="AX141" t="s">
        <v>33</v>
      </c>
    </row>
    <row r="142" spans="1:50" x14ac:dyDescent="0.3">
      <c r="A142" t="s">
        <v>348</v>
      </c>
      <c r="B142" t="s">
        <v>692</v>
      </c>
      <c r="C142" t="s">
        <v>316</v>
      </c>
      <c r="D142" t="s">
        <v>50</v>
      </c>
      <c r="E142" t="s">
        <v>1176</v>
      </c>
      <c r="F142" t="s">
        <v>1096</v>
      </c>
      <c r="G142" t="s">
        <v>713</v>
      </c>
      <c r="H142" t="s">
        <v>664</v>
      </c>
      <c r="I142" t="s">
        <v>709</v>
      </c>
      <c r="J142" t="s">
        <v>703</v>
      </c>
      <c r="K142" t="s">
        <v>1274</v>
      </c>
      <c r="L142" t="s">
        <v>831</v>
      </c>
      <c r="M142" t="s">
        <v>1351</v>
      </c>
      <c r="N142" t="s">
        <v>664</v>
      </c>
      <c r="O142" t="s">
        <v>747</v>
      </c>
      <c r="P142" t="s">
        <v>1273</v>
      </c>
      <c r="Q142" t="s">
        <v>1273</v>
      </c>
      <c r="R142" t="s">
        <v>665</v>
      </c>
      <c r="S142" t="s">
        <v>735</v>
      </c>
      <c r="T142" t="s">
        <v>1352</v>
      </c>
      <c r="U142" t="s">
        <v>712</v>
      </c>
      <c r="V142" t="s">
        <v>751</v>
      </c>
      <c r="W142" t="s">
        <v>722</v>
      </c>
      <c r="X142" t="s">
        <v>815</v>
      </c>
      <c r="Y142" t="s">
        <v>687</v>
      </c>
      <c r="Z142" t="s">
        <v>687</v>
      </c>
      <c r="AA142" t="s">
        <v>756</v>
      </c>
      <c r="AB142" t="s">
        <v>688</v>
      </c>
      <c r="AC142" t="s">
        <v>1353</v>
      </c>
      <c r="AD142" t="s">
        <v>1676</v>
      </c>
      <c r="AE142" t="s">
        <v>1600</v>
      </c>
      <c r="AF142" t="s">
        <v>2350</v>
      </c>
      <c r="AG142" t="s">
        <v>1708</v>
      </c>
      <c r="AH142" t="s">
        <v>905</v>
      </c>
      <c r="AI142" t="s">
        <v>1017</v>
      </c>
      <c r="AJ142" t="s">
        <v>1674</v>
      </c>
      <c r="AK142" t="s">
        <v>1353</v>
      </c>
      <c r="AL142" t="s">
        <v>756</v>
      </c>
      <c r="AM142" t="s">
        <v>927</v>
      </c>
      <c r="AN142" t="s">
        <v>1338</v>
      </c>
      <c r="AO142" t="s">
        <v>679</v>
      </c>
      <c r="AP142" t="s">
        <v>848</v>
      </c>
      <c r="AQ142" t="s">
        <v>735</v>
      </c>
      <c r="AR142" t="s">
        <v>991</v>
      </c>
      <c r="AS142" t="s">
        <v>1990</v>
      </c>
      <c r="AT142" t="s">
        <v>768</v>
      </c>
      <c r="AU142" t="s">
        <v>910</v>
      </c>
      <c r="AV142" t="s">
        <v>698</v>
      </c>
      <c r="AW142" t="s">
        <v>665</v>
      </c>
      <c r="AX142" t="s">
        <v>33</v>
      </c>
    </row>
    <row r="143" spans="1:50" x14ac:dyDescent="0.3">
      <c r="A143" t="s">
        <v>505</v>
      </c>
      <c r="B143" t="s">
        <v>834</v>
      </c>
      <c r="C143" t="s">
        <v>312</v>
      </c>
      <c r="D143" t="s">
        <v>41</v>
      </c>
      <c r="E143" t="s">
        <v>739</v>
      </c>
      <c r="F143" t="s">
        <v>1096</v>
      </c>
      <c r="G143" t="s">
        <v>938</v>
      </c>
      <c r="H143" t="s">
        <v>866</v>
      </c>
      <c r="I143" t="s">
        <v>707</v>
      </c>
      <c r="J143" t="s">
        <v>1147</v>
      </c>
      <c r="K143" t="s">
        <v>1016</v>
      </c>
      <c r="L143" t="s">
        <v>746</v>
      </c>
      <c r="M143" t="s">
        <v>1301</v>
      </c>
      <c r="N143" t="s">
        <v>668</v>
      </c>
      <c r="O143" t="s">
        <v>847</v>
      </c>
      <c r="P143" t="s">
        <v>1091</v>
      </c>
      <c r="Q143" t="s">
        <v>1259</v>
      </c>
      <c r="R143" t="s">
        <v>929</v>
      </c>
      <c r="S143" t="s">
        <v>710</v>
      </c>
      <c r="T143" t="s">
        <v>1423</v>
      </c>
      <c r="U143" t="s">
        <v>729</v>
      </c>
      <c r="V143" t="s">
        <v>848</v>
      </c>
      <c r="W143" t="s">
        <v>866</v>
      </c>
      <c r="X143" t="s">
        <v>668</v>
      </c>
      <c r="Y143" t="s">
        <v>666</v>
      </c>
      <c r="Z143" t="s">
        <v>733</v>
      </c>
      <c r="AA143" t="s">
        <v>1008</v>
      </c>
      <c r="AB143" t="s">
        <v>782</v>
      </c>
      <c r="AC143" t="s">
        <v>683</v>
      </c>
      <c r="AD143" t="s">
        <v>982</v>
      </c>
      <c r="AE143" t="s">
        <v>2512</v>
      </c>
      <c r="AF143" t="s">
        <v>799</v>
      </c>
      <c r="AG143" t="s">
        <v>2343</v>
      </c>
      <c r="AH143" t="s">
        <v>721</v>
      </c>
      <c r="AI143" t="s">
        <v>1353</v>
      </c>
      <c r="AJ143" t="s">
        <v>659</v>
      </c>
      <c r="AK143" t="s">
        <v>1348</v>
      </c>
      <c r="AL143" t="s">
        <v>651</v>
      </c>
      <c r="AM143" t="s">
        <v>1008</v>
      </c>
      <c r="AN143" t="s">
        <v>785</v>
      </c>
      <c r="AO143" t="s">
        <v>1580</v>
      </c>
      <c r="AP143" t="s">
        <v>2352</v>
      </c>
      <c r="AQ143" t="s">
        <v>756</v>
      </c>
      <c r="AR143" t="s">
        <v>773</v>
      </c>
      <c r="AS143" t="s">
        <v>2513</v>
      </c>
      <c r="AT143" t="s">
        <v>2514</v>
      </c>
      <c r="AU143" t="s">
        <v>2285</v>
      </c>
      <c r="AV143" t="s">
        <v>2351</v>
      </c>
      <c r="AW143" t="s">
        <v>2432</v>
      </c>
      <c r="AX143" t="s">
        <v>33</v>
      </c>
    </row>
    <row r="144" spans="1:50" x14ac:dyDescent="0.3">
      <c r="A144" t="s">
        <v>322</v>
      </c>
      <c r="B144" t="s">
        <v>645</v>
      </c>
      <c r="C144" t="s">
        <v>323</v>
      </c>
      <c r="D144" t="s">
        <v>50</v>
      </c>
      <c r="E144" t="s">
        <v>932</v>
      </c>
      <c r="F144" t="s">
        <v>932</v>
      </c>
      <c r="G144" t="s">
        <v>994</v>
      </c>
      <c r="H144" t="s">
        <v>1151</v>
      </c>
      <c r="I144" t="s">
        <v>905</v>
      </c>
      <c r="J144" t="s">
        <v>1190</v>
      </c>
      <c r="K144" t="s">
        <v>676</v>
      </c>
      <c r="L144" t="s">
        <v>729</v>
      </c>
      <c r="M144" t="s">
        <v>1355</v>
      </c>
      <c r="N144" t="s">
        <v>682</v>
      </c>
      <c r="O144" t="s">
        <v>724</v>
      </c>
      <c r="P144" t="s">
        <v>1242</v>
      </c>
      <c r="Q144" t="s">
        <v>1260</v>
      </c>
      <c r="R144" t="s">
        <v>666</v>
      </c>
      <c r="S144" t="s">
        <v>1008</v>
      </c>
      <c r="T144" t="s">
        <v>1356</v>
      </c>
      <c r="U144" t="s">
        <v>688</v>
      </c>
      <c r="V144" t="s">
        <v>840</v>
      </c>
      <c r="W144" t="s">
        <v>709</v>
      </c>
      <c r="X144" t="s">
        <v>1016</v>
      </c>
      <c r="Y144" t="s">
        <v>729</v>
      </c>
      <c r="Z144" t="s">
        <v>666</v>
      </c>
      <c r="AA144" t="s">
        <v>665</v>
      </c>
      <c r="AB144" t="s">
        <v>668</v>
      </c>
      <c r="AC144" t="s">
        <v>1241</v>
      </c>
      <c r="AD144" t="s">
        <v>1032</v>
      </c>
      <c r="AE144" t="s">
        <v>1181</v>
      </c>
      <c r="AF144" t="s">
        <v>2440</v>
      </c>
      <c r="AG144" t="s">
        <v>2748</v>
      </c>
      <c r="AH144" t="s">
        <v>724</v>
      </c>
      <c r="AI144" t="s">
        <v>832</v>
      </c>
      <c r="AJ144" t="s">
        <v>979</v>
      </c>
      <c r="AK144" t="s">
        <v>894</v>
      </c>
      <c r="AL144" t="s">
        <v>687</v>
      </c>
      <c r="AM144" t="s">
        <v>706</v>
      </c>
      <c r="AN144" t="s">
        <v>942</v>
      </c>
      <c r="AO144" t="s">
        <v>957</v>
      </c>
      <c r="AP144" t="s">
        <v>687</v>
      </c>
      <c r="AQ144" t="s">
        <v>1016</v>
      </c>
      <c r="AR144" t="s">
        <v>815</v>
      </c>
      <c r="AS144" t="s">
        <v>2681</v>
      </c>
      <c r="AT144" t="s">
        <v>2449</v>
      </c>
      <c r="AU144" t="s">
        <v>2349</v>
      </c>
      <c r="AV144" t="s">
        <v>2294</v>
      </c>
      <c r="AW144" t="s">
        <v>733</v>
      </c>
      <c r="AX144" t="s">
        <v>33</v>
      </c>
    </row>
    <row r="145" spans="1:50" x14ac:dyDescent="0.3">
      <c r="A145" t="s">
        <v>397</v>
      </c>
      <c r="B145" t="s">
        <v>993</v>
      </c>
      <c r="C145" t="s">
        <v>304</v>
      </c>
      <c r="D145" t="s">
        <v>52</v>
      </c>
      <c r="E145" t="s">
        <v>1062</v>
      </c>
      <c r="F145" t="s">
        <v>888</v>
      </c>
      <c r="G145" t="s">
        <v>1256</v>
      </c>
      <c r="H145" t="s">
        <v>704</v>
      </c>
      <c r="I145" t="s">
        <v>744</v>
      </c>
      <c r="J145" t="s">
        <v>1157</v>
      </c>
      <c r="K145" t="s">
        <v>661</v>
      </c>
      <c r="L145" t="s">
        <v>755</v>
      </c>
      <c r="M145" t="s">
        <v>1381</v>
      </c>
      <c r="N145" t="s">
        <v>814</v>
      </c>
      <c r="O145" t="s">
        <v>897</v>
      </c>
      <c r="P145" t="s">
        <v>1413</v>
      </c>
      <c r="Q145" t="s">
        <v>827</v>
      </c>
      <c r="R145" t="s">
        <v>756</v>
      </c>
      <c r="S145" t="s">
        <v>689</v>
      </c>
      <c r="T145" t="s">
        <v>1107</v>
      </c>
      <c r="U145" t="s">
        <v>772</v>
      </c>
      <c r="V145" t="s">
        <v>936</v>
      </c>
      <c r="W145" t="s">
        <v>847</v>
      </c>
      <c r="X145" t="s">
        <v>848</v>
      </c>
      <c r="Y145" t="s">
        <v>666</v>
      </c>
      <c r="Z145" t="s">
        <v>676</v>
      </c>
      <c r="AA145" t="s">
        <v>1016</v>
      </c>
      <c r="AB145" t="s">
        <v>1016</v>
      </c>
      <c r="AC145" t="s">
        <v>1414</v>
      </c>
      <c r="AD145" t="s">
        <v>1126</v>
      </c>
      <c r="AE145" t="s">
        <v>943</v>
      </c>
      <c r="AF145" t="s">
        <v>1577</v>
      </c>
      <c r="AG145" t="s">
        <v>2015</v>
      </c>
      <c r="AH145" t="s">
        <v>814</v>
      </c>
      <c r="AI145" t="s">
        <v>1235</v>
      </c>
      <c r="AJ145" t="s">
        <v>701</v>
      </c>
      <c r="AK145" t="s">
        <v>1056</v>
      </c>
      <c r="AL145" t="s">
        <v>710</v>
      </c>
      <c r="AM145" t="s">
        <v>773</v>
      </c>
      <c r="AN145" t="s">
        <v>935</v>
      </c>
      <c r="AO145" t="s">
        <v>1676</v>
      </c>
      <c r="AP145" t="s">
        <v>698</v>
      </c>
      <c r="AQ145" t="s">
        <v>1008</v>
      </c>
      <c r="AR145" t="s">
        <v>721</v>
      </c>
      <c r="AS145" t="s">
        <v>2386</v>
      </c>
      <c r="AT145" t="s">
        <v>2449</v>
      </c>
      <c r="AU145" t="s">
        <v>2267</v>
      </c>
      <c r="AV145" t="s">
        <v>2316</v>
      </c>
      <c r="AW145" t="s">
        <v>711</v>
      </c>
      <c r="AX145" t="s">
        <v>33</v>
      </c>
    </row>
    <row r="146" spans="1:50" x14ac:dyDescent="0.3">
      <c r="A146" t="s">
        <v>436</v>
      </c>
      <c r="B146" t="s">
        <v>946</v>
      </c>
      <c r="C146" t="s">
        <v>316</v>
      </c>
      <c r="D146" t="s">
        <v>41</v>
      </c>
      <c r="E146" t="s">
        <v>1163</v>
      </c>
      <c r="F146" t="s">
        <v>1163</v>
      </c>
      <c r="G146" t="s">
        <v>1118</v>
      </c>
      <c r="H146" t="s">
        <v>753</v>
      </c>
      <c r="I146" t="s">
        <v>1065</v>
      </c>
      <c r="J146" t="s">
        <v>1027</v>
      </c>
      <c r="K146" t="s">
        <v>651</v>
      </c>
      <c r="L146" t="s">
        <v>771</v>
      </c>
      <c r="M146" t="s">
        <v>1092</v>
      </c>
      <c r="N146" t="s">
        <v>815</v>
      </c>
      <c r="O146" t="s">
        <v>838</v>
      </c>
      <c r="P146" t="s">
        <v>1259</v>
      </c>
      <c r="Q146" t="s">
        <v>1072</v>
      </c>
      <c r="R146" t="s">
        <v>735</v>
      </c>
      <c r="S146" t="s">
        <v>706</v>
      </c>
      <c r="T146" t="s">
        <v>1358</v>
      </c>
      <c r="U146" t="s">
        <v>729</v>
      </c>
      <c r="V146" t="s">
        <v>815</v>
      </c>
      <c r="W146" t="s">
        <v>734</v>
      </c>
      <c r="X146" t="s">
        <v>710</v>
      </c>
      <c r="Y146" t="s">
        <v>661</v>
      </c>
      <c r="Z146" t="s">
        <v>676</v>
      </c>
      <c r="AA146" t="s">
        <v>1008</v>
      </c>
      <c r="AB146" t="s">
        <v>668</v>
      </c>
      <c r="AC146" t="s">
        <v>1241</v>
      </c>
      <c r="AD146" t="s">
        <v>724</v>
      </c>
      <c r="AE146" t="s">
        <v>1081</v>
      </c>
      <c r="AF146" t="s">
        <v>1021</v>
      </c>
      <c r="AG146" t="s">
        <v>2623</v>
      </c>
      <c r="AH146" t="s">
        <v>706</v>
      </c>
      <c r="AI146" t="s">
        <v>744</v>
      </c>
      <c r="AJ146" t="s">
        <v>682</v>
      </c>
      <c r="AK146" t="s">
        <v>899</v>
      </c>
      <c r="AL146" t="s">
        <v>1008</v>
      </c>
      <c r="AM146" t="s">
        <v>711</v>
      </c>
      <c r="AN146" t="s">
        <v>982</v>
      </c>
      <c r="AO146" t="s">
        <v>796</v>
      </c>
      <c r="AP146" t="s">
        <v>676</v>
      </c>
      <c r="AQ146" t="s">
        <v>687</v>
      </c>
      <c r="AR146" t="s">
        <v>929</v>
      </c>
      <c r="AS146" t="s">
        <v>2624</v>
      </c>
      <c r="AT146" t="s">
        <v>2522</v>
      </c>
      <c r="AU146" t="s">
        <v>2352</v>
      </c>
      <c r="AV146" t="s">
        <v>2431</v>
      </c>
      <c r="AW146" t="s">
        <v>2267</v>
      </c>
      <c r="AX146" t="s">
        <v>33</v>
      </c>
    </row>
    <row r="147" spans="1:50" x14ac:dyDescent="0.3">
      <c r="A147" t="s">
        <v>129</v>
      </c>
      <c r="B147" t="s">
        <v>874</v>
      </c>
      <c r="C147" t="s">
        <v>47</v>
      </c>
      <c r="D147" t="s">
        <v>36</v>
      </c>
      <c r="E147" t="s">
        <v>777</v>
      </c>
      <c r="F147" t="s">
        <v>777</v>
      </c>
      <c r="G147" t="s">
        <v>1519</v>
      </c>
      <c r="H147" t="s">
        <v>662</v>
      </c>
      <c r="I147" t="s">
        <v>654</v>
      </c>
      <c r="J147" t="s">
        <v>973</v>
      </c>
      <c r="K147" t="s">
        <v>665</v>
      </c>
      <c r="L147" t="s">
        <v>753</v>
      </c>
      <c r="M147" t="s">
        <v>1520</v>
      </c>
      <c r="N147" t="s">
        <v>667</v>
      </c>
      <c r="O147" t="s">
        <v>881</v>
      </c>
      <c r="P147" t="s">
        <v>749</v>
      </c>
      <c r="Q147" t="s">
        <v>1005</v>
      </c>
      <c r="R147" t="s">
        <v>772</v>
      </c>
      <c r="S147" t="s">
        <v>687</v>
      </c>
      <c r="T147" t="s">
        <v>1521</v>
      </c>
      <c r="U147" t="s">
        <v>687</v>
      </c>
      <c r="V147" t="s">
        <v>848</v>
      </c>
      <c r="W147" t="s">
        <v>881</v>
      </c>
      <c r="X147" t="s">
        <v>871</v>
      </c>
      <c r="Y147" t="s">
        <v>772</v>
      </c>
      <c r="Z147" t="s">
        <v>733</v>
      </c>
      <c r="AA147" t="s">
        <v>687</v>
      </c>
      <c r="AB147" t="s">
        <v>1016</v>
      </c>
      <c r="AC147" t="s">
        <v>1050</v>
      </c>
      <c r="AD147" t="s">
        <v>960</v>
      </c>
      <c r="AE147" t="s">
        <v>988</v>
      </c>
      <c r="AF147" t="s">
        <v>925</v>
      </c>
      <c r="AG147" t="s">
        <v>2413</v>
      </c>
      <c r="AH147" t="s">
        <v>814</v>
      </c>
      <c r="AI147" t="s">
        <v>1079</v>
      </c>
      <c r="AJ147" t="s">
        <v>811</v>
      </c>
      <c r="AK147" t="s">
        <v>2319</v>
      </c>
      <c r="AL147" t="s">
        <v>665</v>
      </c>
      <c r="AM147" t="s">
        <v>910</v>
      </c>
      <c r="AN147" t="s">
        <v>648</v>
      </c>
      <c r="AO147" t="s">
        <v>1056</v>
      </c>
      <c r="AP147" t="s">
        <v>815</v>
      </c>
      <c r="AQ147" t="s">
        <v>667</v>
      </c>
      <c r="AR147" t="s">
        <v>746</v>
      </c>
      <c r="AS147" t="s">
        <v>2517</v>
      </c>
      <c r="AT147" t="s">
        <v>2449</v>
      </c>
      <c r="AU147" t="s">
        <v>666</v>
      </c>
      <c r="AV147" t="s">
        <v>768</v>
      </c>
      <c r="AW147" t="s">
        <v>910</v>
      </c>
      <c r="AX147" t="s">
        <v>33</v>
      </c>
    </row>
    <row r="148" spans="1:50" x14ac:dyDescent="0.3">
      <c r="A148" t="s">
        <v>328</v>
      </c>
      <c r="B148" t="s">
        <v>671</v>
      </c>
      <c r="C148" t="s">
        <v>323</v>
      </c>
      <c r="D148" t="s">
        <v>28</v>
      </c>
      <c r="E148" t="s">
        <v>861</v>
      </c>
      <c r="F148" t="s">
        <v>861</v>
      </c>
      <c r="G148" t="s">
        <v>1063</v>
      </c>
      <c r="H148" t="s">
        <v>909</v>
      </c>
      <c r="I148" t="s">
        <v>942</v>
      </c>
      <c r="J148" t="s">
        <v>1097</v>
      </c>
      <c r="K148" t="s">
        <v>689</v>
      </c>
      <c r="L148" t="s">
        <v>751</v>
      </c>
      <c r="M148" t="s">
        <v>1064</v>
      </c>
      <c r="N148" t="s">
        <v>689</v>
      </c>
      <c r="O148" t="s">
        <v>838</v>
      </c>
      <c r="P148" t="s">
        <v>1342</v>
      </c>
      <c r="Q148" t="s">
        <v>1345</v>
      </c>
      <c r="R148" t="s">
        <v>848</v>
      </c>
      <c r="S148" t="s">
        <v>721</v>
      </c>
      <c r="T148" t="s">
        <v>1360</v>
      </c>
      <c r="U148" t="s">
        <v>711</v>
      </c>
      <c r="V148" t="s">
        <v>706</v>
      </c>
      <c r="W148" t="s">
        <v>721</v>
      </c>
      <c r="X148" t="s">
        <v>651</v>
      </c>
      <c r="Y148" t="s">
        <v>661</v>
      </c>
      <c r="Z148" t="s">
        <v>666</v>
      </c>
      <c r="AA148" t="s">
        <v>929</v>
      </c>
      <c r="AB148" t="s">
        <v>689</v>
      </c>
      <c r="AC148" t="s">
        <v>1241</v>
      </c>
      <c r="AD148" t="s">
        <v>724</v>
      </c>
      <c r="AE148" t="s">
        <v>1020</v>
      </c>
      <c r="AF148" t="s">
        <v>892</v>
      </c>
      <c r="AG148" t="s">
        <v>2035</v>
      </c>
      <c r="AH148" t="s">
        <v>710</v>
      </c>
      <c r="AI148" t="s">
        <v>1136</v>
      </c>
      <c r="AJ148" t="s">
        <v>788</v>
      </c>
      <c r="AK148" t="s">
        <v>779</v>
      </c>
      <c r="AL148" t="s">
        <v>910</v>
      </c>
      <c r="AM148" t="s">
        <v>919</v>
      </c>
      <c r="AN148" t="s">
        <v>741</v>
      </c>
      <c r="AO148" t="s">
        <v>957</v>
      </c>
      <c r="AP148" t="s">
        <v>711</v>
      </c>
      <c r="AQ148" t="s">
        <v>687</v>
      </c>
      <c r="AR148" t="s">
        <v>710</v>
      </c>
      <c r="AS148" t="s">
        <v>2639</v>
      </c>
      <c r="AT148" t="s">
        <v>2312</v>
      </c>
      <c r="AU148" t="s">
        <v>2449</v>
      </c>
      <c r="AV148" t="s">
        <v>2317</v>
      </c>
      <c r="AW148" t="s">
        <v>831</v>
      </c>
      <c r="AX148" t="s">
        <v>33</v>
      </c>
    </row>
    <row r="149" spans="1:50" x14ac:dyDescent="0.3">
      <c r="A149" t="s">
        <v>521</v>
      </c>
      <c r="B149" t="s">
        <v>692</v>
      </c>
      <c r="C149" t="s">
        <v>294</v>
      </c>
      <c r="D149" t="s">
        <v>50</v>
      </c>
      <c r="E149" t="s">
        <v>693</v>
      </c>
      <c r="F149" t="s">
        <v>1100</v>
      </c>
      <c r="G149" t="s">
        <v>1428</v>
      </c>
      <c r="H149" t="s">
        <v>927</v>
      </c>
      <c r="I149" t="s">
        <v>769</v>
      </c>
      <c r="J149" t="s">
        <v>748</v>
      </c>
      <c r="K149" t="s">
        <v>1008</v>
      </c>
      <c r="L149" t="s">
        <v>871</v>
      </c>
      <c r="M149" t="s">
        <v>1535</v>
      </c>
      <c r="N149" t="s">
        <v>735</v>
      </c>
      <c r="O149" t="s">
        <v>662</v>
      </c>
      <c r="P149" t="s">
        <v>1434</v>
      </c>
      <c r="Q149" t="s">
        <v>1279</v>
      </c>
      <c r="R149" t="s">
        <v>929</v>
      </c>
      <c r="S149" t="s">
        <v>698</v>
      </c>
      <c r="T149" t="s">
        <v>1212</v>
      </c>
      <c r="U149" t="s">
        <v>756</v>
      </c>
      <c r="V149" t="s">
        <v>936</v>
      </c>
      <c r="W149" t="s">
        <v>801</v>
      </c>
      <c r="X149" t="s">
        <v>651</v>
      </c>
      <c r="Y149" t="s">
        <v>729</v>
      </c>
      <c r="Z149" t="s">
        <v>803</v>
      </c>
      <c r="AA149" t="s">
        <v>687</v>
      </c>
      <c r="AB149" t="s">
        <v>689</v>
      </c>
      <c r="AC149" t="s">
        <v>953</v>
      </c>
      <c r="AD149" t="s">
        <v>1338</v>
      </c>
      <c r="AE149" t="s">
        <v>1434</v>
      </c>
      <c r="AF149" t="s">
        <v>1487</v>
      </c>
      <c r="AG149" t="s">
        <v>2220</v>
      </c>
      <c r="AH149" t="s">
        <v>732</v>
      </c>
      <c r="AI149" t="s">
        <v>1286</v>
      </c>
      <c r="AJ149" t="s">
        <v>673</v>
      </c>
      <c r="AK149" t="s">
        <v>678</v>
      </c>
      <c r="AL149" t="s">
        <v>1008</v>
      </c>
      <c r="AM149" t="s">
        <v>687</v>
      </c>
      <c r="AN149" t="s">
        <v>942</v>
      </c>
      <c r="AO149" t="s">
        <v>1286</v>
      </c>
      <c r="AP149" t="s">
        <v>706</v>
      </c>
      <c r="AQ149" t="s">
        <v>666</v>
      </c>
      <c r="AR149" t="s">
        <v>871</v>
      </c>
      <c r="AS149" t="s">
        <v>2467</v>
      </c>
      <c r="AT149" t="s">
        <v>831</v>
      </c>
      <c r="AU149" t="s">
        <v>2335</v>
      </c>
      <c r="AV149" t="s">
        <v>2369</v>
      </c>
      <c r="AW149" t="s">
        <v>773</v>
      </c>
      <c r="AX149" t="s">
        <v>33</v>
      </c>
    </row>
    <row r="150" spans="1:50" x14ac:dyDescent="0.3">
      <c r="A150" t="s">
        <v>72</v>
      </c>
      <c r="B150" t="s">
        <v>645</v>
      </c>
      <c r="C150" t="s">
        <v>32</v>
      </c>
      <c r="D150" t="s">
        <v>41</v>
      </c>
      <c r="E150" t="s">
        <v>1010</v>
      </c>
      <c r="F150" t="s">
        <v>805</v>
      </c>
      <c r="G150" t="s">
        <v>859</v>
      </c>
      <c r="H150" t="s">
        <v>866</v>
      </c>
      <c r="I150" t="s">
        <v>899</v>
      </c>
      <c r="J150" t="s">
        <v>1134</v>
      </c>
      <c r="K150" t="s">
        <v>667</v>
      </c>
      <c r="L150" t="s">
        <v>838</v>
      </c>
      <c r="M150" t="s">
        <v>1282</v>
      </c>
      <c r="N150" t="s">
        <v>929</v>
      </c>
      <c r="O150" t="s">
        <v>848</v>
      </c>
      <c r="P150" t="s">
        <v>1141</v>
      </c>
      <c r="Q150" t="s">
        <v>1148</v>
      </c>
      <c r="R150" t="s">
        <v>772</v>
      </c>
      <c r="S150" t="s">
        <v>687</v>
      </c>
      <c r="T150" t="s">
        <v>1182</v>
      </c>
      <c r="U150" t="s">
        <v>803</v>
      </c>
      <c r="V150" t="s">
        <v>698</v>
      </c>
      <c r="W150" t="s">
        <v>689</v>
      </c>
      <c r="X150" t="s">
        <v>687</v>
      </c>
      <c r="Y150" t="s">
        <v>666</v>
      </c>
      <c r="Z150" t="s">
        <v>831</v>
      </c>
      <c r="AA150" t="s">
        <v>711</v>
      </c>
      <c r="AB150" t="s">
        <v>665</v>
      </c>
      <c r="AC150" t="s">
        <v>1050</v>
      </c>
      <c r="AD150" t="s">
        <v>905</v>
      </c>
      <c r="AE150" t="s">
        <v>1462</v>
      </c>
      <c r="AF150" t="s">
        <v>2520</v>
      </c>
      <c r="AG150" t="s">
        <v>2274</v>
      </c>
      <c r="AH150" t="s">
        <v>687</v>
      </c>
      <c r="AI150" t="s">
        <v>731</v>
      </c>
      <c r="AJ150" t="s">
        <v>847</v>
      </c>
      <c r="AK150" t="s">
        <v>664</v>
      </c>
      <c r="AL150" t="s">
        <v>710</v>
      </c>
      <c r="AM150" t="s">
        <v>676</v>
      </c>
      <c r="AN150" t="s">
        <v>652</v>
      </c>
      <c r="AO150" t="s">
        <v>877</v>
      </c>
      <c r="AP150" t="s">
        <v>1016</v>
      </c>
      <c r="AQ150" t="s">
        <v>665</v>
      </c>
      <c r="AR150" t="s">
        <v>712</v>
      </c>
      <c r="AS150" t="s">
        <v>2496</v>
      </c>
      <c r="AT150" t="s">
        <v>2284</v>
      </c>
      <c r="AU150" t="s">
        <v>2349</v>
      </c>
      <c r="AV150" t="s">
        <v>2317</v>
      </c>
      <c r="AW150" t="s">
        <v>676</v>
      </c>
      <c r="AX150" t="s">
        <v>33</v>
      </c>
    </row>
    <row r="151" spans="1:50" x14ac:dyDescent="0.3">
      <c r="A151" t="s">
        <v>139</v>
      </c>
      <c r="B151" t="s">
        <v>946</v>
      </c>
      <c r="C151" t="s">
        <v>43</v>
      </c>
      <c r="D151" t="s">
        <v>36</v>
      </c>
      <c r="E151" t="s">
        <v>1145</v>
      </c>
      <c r="F151" t="s">
        <v>817</v>
      </c>
      <c r="G151" t="s">
        <v>964</v>
      </c>
      <c r="H151" t="s">
        <v>879</v>
      </c>
      <c r="I151" t="s">
        <v>658</v>
      </c>
      <c r="J151" t="s">
        <v>1104</v>
      </c>
      <c r="K151" t="s">
        <v>729</v>
      </c>
      <c r="L151" t="s">
        <v>735</v>
      </c>
      <c r="M151" t="s">
        <v>1444</v>
      </c>
      <c r="N151" t="s">
        <v>782</v>
      </c>
      <c r="O151" t="s">
        <v>1053</v>
      </c>
      <c r="P151" t="s">
        <v>1544</v>
      </c>
      <c r="Q151" t="s">
        <v>903</v>
      </c>
      <c r="R151" t="s">
        <v>756</v>
      </c>
      <c r="S151" t="s">
        <v>735</v>
      </c>
      <c r="T151" t="s">
        <v>1645</v>
      </c>
      <c r="U151" t="s">
        <v>768</v>
      </c>
      <c r="V151" t="s">
        <v>689</v>
      </c>
      <c r="W151" t="s">
        <v>706</v>
      </c>
      <c r="X151" t="s">
        <v>688</v>
      </c>
      <c r="Y151" t="s">
        <v>772</v>
      </c>
      <c r="Z151" t="s">
        <v>711</v>
      </c>
      <c r="AA151" t="s">
        <v>710</v>
      </c>
      <c r="AB151" t="s">
        <v>651</v>
      </c>
      <c r="AC151" t="s">
        <v>1480</v>
      </c>
      <c r="AD151" t="s">
        <v>678</v>
      </c>
      <c r="AE151" t="s">
        <v>812</v>
      </c>
      <c r="AF151" t="s">
        <v>1654</v>
      </c>
      <c r="AG151" t="s">
        <v>1444</v>
      </c>
      <c r="AH151" t="s">
        <v>848</v>
      </c>
      <c r="AI151" t="s">
        <v>1233</v>
      </c>
      <c r="AJ151" t="s">
        <v>784</v>
      </c>
      <c r="AK151" t="s">
        <v>957</v>
      </c>
      <c r="AL151" t="s">
        <v>689</v>
      </c>
      <c r="AM151" t="s">
        <v>667</v>
      </c>
      <c r="AN151" t="s">
        <v>1026</v>
      </c>
      <c r="AO151" t="s">
        <v>1557</v>
      </c>
      <c r="AP151" t="s">
        <v>2432</v>
      </c>
      <c r="AQ151" t="s">
        <v>848</v>
      </c>
      <c r="AR151" t="s">
        <v>667</v>
      </c>
      <c r="AS151" t="s">
        <v>2464</v>
      </c>
      <c r="AT151" t="s">
        <v>2514</v>
      </c>
      <c r="AU151" t="s">
        <v>687</v>
      </c>
      <c r="AV151" t="s">
        <v>2522</v>
      </c>
      <c r="AW151" t="s">
        <v>1274</v>
      </c>
      <c r="AX151" t="s">
        <v>33</v>
      </c>
    </row>
    <row r="152" spans="1:50" x14ac:dyDescent="0.3">
      <c r="A152" t="s">
        <v>374</v>
      </c>
      <c r="B152" t="s">
        <v>793</v>
      </c>
      <c r="C152" t="s">
        <v>319</v>
      </c>
      <c r="D152" t="s">
        <v>41</v>
      </c>
      <c r="E152" t="s">
        <v>1117</v>
      </c>
      <c r="F152" t="s">
        <v>672</v>
      </c>
      <c r="G152" t="s">
        <v>1256</v>
      </c>
      <c r="H152" t="s">
        <v>782</v>
      </c>
      <c r="I152" t="s">
        <v>727</v>
      </c>
      <c r="J152" t="s">
        <v>1335</v>
      </c>
      <c r="K152" t="s">
        <v>929</v>
      </c>
      <c r="L152" t="s">
        <v>734</v>
      </c>
      <c r="M152" t="s">
        <v>1269</v>
      </c>
      <c r="N152" t="s">
        <v>687</v>
      </c>
      <c r="O152" t="s">
        <v>735</v>
      </c>
      <c r="P152" t="s">
        <v>1224</v>
      </c>
      <c r="Q152" t="s">
        <v>1081</v>
      </c>
      <c r="R152" t="s">
        <v>768</v>
      </c>
      <c r="S152" t="s">
        <v>772</v>
      </c>
      <c r="T152" t="s">
        <v>1783</v>
      </c>
      <c r="U152" t="s">
        <v>729</v>
      </c>
      <c r="V152" t="s">
        <v>665</v>
      </c>
      <c r="W152" t="s">
        <v>735</v>
      </c>
      <c r="X152" t="s">
        <v>1016</v>
      </c>
      <c r="Y152" t="s">
        <v>772</v>
      </c>
      <c r="Z152" t="s">
        <v>676</v>
      </c>
      <c r="AA152" t="s">
        <v>666</v>
      </c>
      <c r="AB152" t="s">
        <v>667</v>
      </c>
      <c r="AC152" t="s">
        <v>730</v>
      </c>
      <c r="AD152" t="s">
        <v>937</v>
      </c>
      <c r="AE152" t="s">
        <v>764</v>
      </c>
      <c r="AF152" t="s">
        <v>1705</v>
      </c>
      <c r="AG152" t="s">
        <v>2523</v>
      </c>
      <c r="AH152" t="s">
        <v>688</v>
      </c>
      <c r="AI152" t="s">
        <v>824</v>
      </c>
      <c r="AJ152" t="s">
        <v>753</v>
      </c>
      <c r="AK152" t="s">
        <v>731</v>
      </c>
      <c r="AL152" t="s">
        <v>756</v>
      </c>
      <c r="AM152" t="s">
        <v>729</v>
      </c>
      <c r="AN152" t="s">
        <v>1409</v>
      </c>
      <c r="AO152" t="s">
        <v>673</v>
      </c>
      <c r="AP152" t="s">
        <v>733</v>
      </c>
      <c r="AQ152" t="s">
        <v>666</v>
      </c>
      <c r="AR152" t="s">
        <v>1008</v>
      </c>
      <c r="AS152" t="s">
        <v>2524</v>
      </c>
      <c r="AT152" t="s">
        <v>2525</v>
      </c>
      <c r="AU152" t="s">
        <v>676</v>
      </c>
      <c r="AV152" t="s">
        <v>2526</v>
      </c>
      <c r="AW152" t="s">
        <v>2335</v>
      </c>
      <c r="AX152" t="s">
        <v>33</v>
      </c>
    </row>
    <row r="153" spans="1:50" x14ac:dyDescent="0.3">
      <c r="A153" t="s">
        <v>435</v>
      </c>
      <c r="B153" t="s">
        <v>738</v>
      </c>
      <c r="C153" t="s">
        <v>319</v>
      </c>
      <c r="D153" t="s">
        <v>36</v>
      </c>
      <c r="E153" t="s">
        <v>860</v>
      </c>
      <c r="F153" t="s">
        <v>1375</v>
      </c>
      <c r="G153" t="s">
        <v>930</v>
      </c>
      <c r="H153" t="s">
        <v>1053</v>
      </c>
      <c r="I153" t="s">
        <v>825</v>
      </c>
      <c r="J153" t="s">
        <v>1376</v>
      </c>
      <c r="K153" t="s">
        <v>710</v>
      </c>
      <c r="L153" t="s">
        <v>909</v>
      </c>
      <c r="M153" t="s">
        <v>1377</v>
      </c>
      <c r="N153" t="s">
        <v>721</v>
      </c>
      <c r="O153" t="s">
        <v>937</v>
      </c>
      <c r="P153" t="s">
        <v>1378</v>
      </c>
      <c r="Q153" t="s">
        <v>842</v>
      </c>
      <c r="R153" t="s">
        <v>1008</v>
      </c>
      <c r="S153" t="s">
        <v>1016</v>
      </c>
      <c r="T153" t="s">
        <v>1379</v>
      </c>
      <c r="U153" t="s">
        <v>661</v>
      </c>
      <c r="V153" t="s">
        <v>698</v>
      </c>
      <c r="W153" t="s">
        <v>706</v>
      </c>
      <c r="X153" t="s">
        <v>848</v>
      </c>
      <c r="Y153" t="s">
        <v>773</v>
      </c>
      <c r="Z153" t="s">
        <v>803</v>
      </c>
      <c r="AA153" t="s">
        <v>756</v>
      </c>
      <c r="AB153" t="s">
        <v>710</v>
      </c>
      <c r="AC153" t="s">
        <v>1373</v>
      </c>
      <c r="AD153" t="s">
        <v>1178</v>
      </c>
      <c r="AE153" t="s">
        <v>765</v>
      </c>
      <c r="AF153" t="s">
        <v>1097</v>
      </c>
      <c r="AG153" t="s">
        <v>2517</v>
      </c>
      <c r="AH153" t="s">
        <v>871</v>
      </c>
      <c r="AI153" t="s">
        <v>899</v>
      </c>
      <c r="AJ153" t="s">
        <v>751</v>
      </c>
      <c r="AK153" t="s">
        <v>1089</v>
      </c>
      <c r="AL153" t="s">
        <v>772</v>
      </c>
      <c r="AM153" t="s">
        <v>687</v>
      </c>
      <c r="AN153" t="s">
        <v>945</v>
      </c>
      <c r="AO153" t="s">
        <v>832</v>
      </c>
      <c r="AP153" t="s">
        <v>1274</v>
      </c>
      <c r="AQ153" t="s">
        <v>831</v>
      </c>
      <c r="AR153" t="s">
        <v>831</v>
      </c>
      <c r="AS153" t="s">
        <v>2928</v>
      </c>
      <c r="AT153" t="s">
        <v>2432</v>
      </c>
      <c r="AU153" t="s">
        <v>2522</v>
      </c>
      <c r="AV153" t="s">
        <v>2278</v>
      </c>
      <c r="AW153" t="s">
        <v>1274</v>
      </c>
      <c r="AX153" t="s">
        <v>33</v>
      </c>
    </row>
    <row r="154" spans="1:50" x14ac:dyDescent="0.3">
      <c r="A154" t="s">
        <v>333</v>
      </c>
      <c r="B154" t="s">
        <v>715</v>
      </c>
      <c r="C154" t="s">
        <v>312</v>
      </c>
      <c r="D154" t="s">
        <v>50</v>
      </c>
      <c r="E154" t="s">
        <v>693</v>
      </c>
      <c r="F154" t="s">
        <v>777</v>
      </c>
      <c r="G154" t="s">
        <v>1574</v>
      </c>
      <c r="H154" t="s">
        <v>909</v>
      </c>
      <c r="I154" t="s">
        <v>882</v>
      </c>
      <c r="J154" t="s">
        <v>989</v>
      </c>
      <c r="K154" t="s">
        <v>831</v>
      </c>
      <c r="L154" t="s">
        <v>803</v>
      </c>
      <c r="M154" t="s">
        <v>1575</v>
      </c>
      <c r="N154" t="s">
        <v>754</v>
      </c>
      <c r="O154" t="s">
        <v>937</v>
      </c>
      <c r="P154" t="s">
        <v>697</v>
      </c>
      <c r="Q154" t="s">
        <v>1148</v>
      </c>
      <c r="R154" t="s">
        <v>772</v>
      </c>
      <c r="S154" t="s">
        <v>668</v>
      </c>
      <c r="T154" t="s">
        <v>934</v>
      </c>
      <c r="U154" t="s">
        <v>668</v>
      </c>
      <c r="V154" t="s">
        <v>746</v>
      </c>
      <c r="W154" t="s">
        <v>730</v>
      </c>
      <c r="X154" t="s">
        <v>668</v>
      </c>
      <c r="Y154" t="s">
        <v>661</v>
      </c>
      <c r="Z154" t="s">
        <v>929</v>
      </c>
      <c r="AA154" t="s">
        <v>687</v>
      </c>
      <c r="AB154" t="s">
        <v>651</v>
      </c>
      <c r="AC154" t="s">
        <v>744</v>
      </c>
      <c r="AD154" t="s">
        <v>916</v>
      </c>
      <c r="AE154" t="s">
        <v>657</v>
      </c>
      <c r="AF154" t="s">
        <v>2524</v>
      </c>
      <c r="AG154" t="s">
        <v>1156</v>
      </c>
      <c r="AH154" t="s">
        <v>820</v>
      </c>
      <c r="AI154" t="s">
        <v>1516</v>
      </c>
      <c r="AJ154" t="s">
        <v>1119</v>
      </c>
      <c r="AK154" t="s">
        <v>1042</v>
      </c>
      <c r="AL154" t="s">
        <v>1016</v>
      </c>
      <c r="AM154" t="s">
        <v>750</v>
      </c>
      <c r="AN154" t="s">
        <v>1065</v>
      </c>
      <c r="AO154" t="s">
        <v>1071</v>
      </c>
      <c r="AP154" t="s">
        <v>710</v>
      </c>
      <c r="AQ154" t="s">
        <v>735</v>
      </c>
      <c r="AR154" t="s">
        <v>881</v>
      </c>
      <c r="AS154" t="s">
        <v>2528</v>
      </c>
      <c r="AT154" t="s">
        <v>2335</v>
      </c>
      <c r="AU154" t="s">
        <v>1008</v>
      </c>
      <c r="AV154" t="s">
        <v>733</v>
      </c>
      <c r="AW154" t="s">
        <v>772</v>
      </c>
      <c r="AX154" t="s">
        <v>33</v>
      </c>
    </row>
    <row r="155" spans="1:50" x14ac:dyDescent="0.3">
      <c r="A155" t="s">
        <v>107</v>
      </c>
      <c r="B155" t="s">
        <v>715</v>
      </c>
      <c r="C155" t="s">
        <v>69</v>
      </c>
      <c r="D155" t="s">
        <v>41</v>
      </c>
      <c r="E155" t="s">
        <v>819</v>
      </c>
      <c r="F155" t="s">
        <v>819</v>
      </c>
      <c r="G155" t="s">
        <v>1604</v>
      </c>
      <c r="H155" t="s">
        <v>866</v>
      </c>
      <c r="I155" t="s">
        <v>1085</v>
      </c>
      <c r="J155" t="s">
        <v>1304</v>
      </c>
      <c r="K155" t="s">
        <v>729</v>
      </c>
      <c r="L155" t="s">
        <v>919</v>
      </c>
      <c r="M155" t="s">
        <v>1605</v>
      </c>
      <c r="N155" t="s">
        <v>848</v>
      </c>
      <c r="O155" t="s">
        <v>801</v>
      </c>
      <c r="P155" t="s">
        <v>1005</v>
      </c>
      <c r="Q155" t="s">
        <v>983</v>
      </c>
      <c r="R155" t="s">
        <v>665</v>
      </c>
      <c r="S155" t="s">
        <v>651</v>
      </c>
      <c r="T155" t="s">
        <v>1606</v>
      </c>
      <c r="U155" t="s">
        <v>773</v>
      </c>
      <c r="V155" t="s">
        <v>815</v>
      </c>
      <c r="W155" t="s">
        <v>712</v>
      </c>
      <c r="X155" t="s">
        <v>663</v>
      </c>
      <c r="Y155" t="s">
        <v>687</v>
      </c>
      <c r="Z155" t="s">
        <v>676</v>
      </c>
      <c r="AA155" t="s">
        <v>665</v>
      </c>
      <c r="AB155" t="s">
        <v>689</v>
      </c>
      <c r="AC155" t="s">
        <v>1136</v>
      </c>
      <c r="AD155" t="s">
        <v>905</v>
      </c>
      <c r="AE155" t="s">
        <v>1372</v>
      </c>
      <c r="AF155" t="s">
        <v>1254</v>
      </c>
      <c r="AG155" t="s">
        <v>2530</v>
      </c>
      <c r="AH155" t="s">
        <v>698</v>
      </c>
      <c r="AI155" t="s">
        <v>1326</v>
      </c>
      <c r="AJ155" t="s">
        <v>664</v>
      </c>
      <c r="AK155" t="s">
        <v>1598</v>
      </c>
      <c r="AL155" t="s">
        <v>698</v>
      </c>
      <c r="AM155" t="s">
        <v>773</v>
      </c>
      <c r="AN155" t="s">
        <v>1056</v>
      </c>
      <c r="AO155" t="s">
        <v>1286</v>
      </c>
      <c r="AP155" t="s">
        <v>772</v>
      </c>
      <c r="AQ155" t="s">
        <v>665</v>
      </c>
      <c r="AR155" t="s">
        <v>815</v>
      </c>
      <c r="AS155" t="s">
        <v>2531</v>
      </c>
      <c r="AT155" t="s">
        <v>2477</v>
      </c>
      <c r="AU155" t="s">
        <v>803</v>
      </c>
      <c r="AV155" t="s">
        <v>2465</v>
      </c>
      <c r="AW155" t="s">
        <v>2285</v>
      </c>
      <c r="AX155" t="s">
        <v>33</v>
      </c>
    </row>
    <row r="156" spans="1:50" x14ac:dyDescent="0.3">
      <c r="A156" t="s">
        <v>165</v>
      </c>
      <c r="B156" t="s">
        <v>946</v>
      </c>
      <c r="C156" t="s">
        <v>35</v>
      </c>
      <c r="D156" t="s">
        <v>41</v>
      </c>
      <c r="E156" t="s">
        <v>1117</v>
      </c>
      <c r="F156" t="s">
        <v>1100</v>
      </c>
      <c r="G156" t="s">
        <v>757</v>
      </c>
      <c r="H156" t="s">
        <v>879</v>
      </c>
      <c r="I156" t="s">
        <v>897</v>
      </c>
      <c r="J156" t="s">
        <v>968</v>
      </c>
      <c r="K156" t="s">
        <v>772</v>
      </c>
      <c r="L156" t="s">
        <v>688</v>
      </c>
      <c r="M156" t="s">
        <v>810</v>
      </c>
      <c r="N156" t="s">
        <v>689</v>
      </c>
      <c r="O156" t="s">
        <v>662</v>
      </c>
      <c r="P156" t="s">
        <v>1013</v>
      </c>
      <c r="Q156" t="s">
        <v>1129</v>
      </c>
      <c r="R156" t="s">
        <v>733</v>
      </c>
      <c r="S156" t="s">
        <v>773</v>
      </c>
      <c r="T156" t="s">
        <v>1572</v>
      </c>
      <c r="U156" t="s">
        <v>666</v>
      </c>
      <c r="V156" t="s">
        <v>689</v>
      </c>
      <c r="W156" t="s">
        <v>879</v>
      </c>
      <c r="X156" t="s">
        <v>735</v>
      </c>
      <c r="Y156" t="s">
        <v>710</v>
      </c>
      <c r="Z156" t="s">
        <v>773</v>
      </c>
      <c r="AA156" t="s">
        <v>661</v>
      </c>
      <c r="AB156" t="s">
        <v>651</v>
      </c>
      <c r="AC156" t="s">
        <v>844</v>
      </c>
      <c r="AD156" t="s">
        <v>1464</v>
      </c>
      <c r="AE156" t="s">
        <v>1013</v>
      </c>
      <c r="AF156" t="s">
        <v>1565</v>
      </c>
      <c r="AG156" t="s">
        <v>2533</v>
      </c>
      <c r="AH156" t="s">
        <v>662</v>
      </c>
      <c r="AI156" t="s">
        <v>659</v>
      </c>
      <c r="AJ156" t="s">
        <v>682</v>
      </c>
      <c r="AK156" t="s">
        <v>1367</v>
      </c>
      <c r="AL156" t="s">
        <v>688</v>
      </c>
      <c r="AM156" t="s">
        <v>756</v>
      </c>
      <c r="AN156" t="s">
        <v>1169</v>
      </c>
      <c r="AO156" t="s">
        <v>945</v>
      </c>
      <c r="AP156" t="s">
        <v>710</v>
      </c>
      <c r="AQ156" t="s">
        <v>879</v>
      </c>
      <c r="AR156" t="s">
        <v>704</v>
      </c>
      <c r="AS156" t="s">
        <v>2487</v>
      </c>
      <c r="AT156" t="s">
        <v>2387</v>
      </c>
      <c r="AU156" t="s">
        <v>782</v>
      </c>
      <c r="AV156" t="s">
        <v>666</v>
      </c>
      <c r="AW156" t="s">
        <v>1008</v>
      </c>
      <c r="AX156" t="s">
        <v>33</v>
      </c>
    </row>
    <row r="157" spans="1:50" x14ac:dyDescent="0.3">
      <c r="A157" t="s">
        <v>147</v>
      </c>
      <c r="B157" t="s">
        <v>993</v>
      </c>
      <c r="C157" t="s">
        <v>59</v>
      </c>
      <c r="D157" t="s">
        <v>52</v>
      </c>
      <c r="E157" t="s">
        <v>985</v>
      </c>
      <c r="F157" t="s">
        <v>1166</v>
      </c>
      <c r="G157" t="s">
        <v>954</v>
      </c>
      <c r="H157" t="s">
        <v>927</v>
      </c>
      <c r="I157" t="s">
        <v>811</v>
      </c>
      <c r="J157" t="s">
        <v>940</v>
      </c>
      <c r="K157" t="s">
        <v>666</v>
      </c>
      <c r="L157" t="s">
        <v>815</v>
      </c>
      <c r="M157" t="s">
        <v>810</v>
      </c>
      <c r="N157" t="s">
        <v>848</v>
      </c>
      <c r="O157" t="s">
        <v>847</v>
      </c>
      <c r="P157" t="s">
        <v>703</v>
      </c>
      <c r="Q157" t="s">
        <v>1279</v>
      </c>
      <c r="R157" t="s">
        <v>772</v>
      </c>
      <c r="S157" t="s">
        <v>1008</v>
      </c>
      <c r="T157" t="s">
        <v>1596</v>
      </c>
      <c r="U157" t="s">
        <v>687</v>
      </c>
      <c r="V157" t="s">
        <v>668</v>
      </c>
      <c r="W157" t="s">
        <v>879</v>
      </c>
      <c r="X157" t="s">
        <v>729</v>
      </c>
      <c r="Y157" t="s">
        <v>666</v>
      </c>
      <c r="Z157" t="s">
        <v>733</v>
      </c>
      <c r="AA157" t="s">
        <v>661</v>
      </c>
      <c r="AB157" t="s">
        <v>698</v>
      </c>
      <c r="AC157" t="s">
        <v>747</v>
      </c>
      <c r="AD157" t="s">
        <v>960</v>
      </c>
      <c r="AE157" t="s">
        <v>1014</v>
      </c>
      <c r="AF157" t="s">
        <v>1238</v>
      </c>
      <c r="AG157" t="s">
        <v>1810</v>
      </c>
      <c r="AH157" t="s">
        <v>652</v>
      </c>
      <c r="AI157" t="s">
        <v>747</v>
      </c>
      <c r="AJ157" t="s">
        <v>769</v>
      </c>
      <c r="AK157" t="s">
        <v>909</v>
      </c>
      <c r="AL157" t="s">
        <v>651</v>
      </c>
      <c r="AM157" t="s">
        <v>665</v>
      </c>
      <c r="AN157" t="s">
        <v>701</v>
      </c>
      <c r="AO157" t="s">
        <v>916</v>
      </c>
      <c r="AP157" t="s">
        <v>651</v>
      </c>
      <c r="AQ157" t="s">
        <v>782</v>
      </c>
      <c r="AR157" t="s">
        <v>699</v>
      </c>
      <c r="AS157" t="s">
        <v>2385</v>
      </c>
      <c r="AT157" t="s">
        <v>2369</v>
      </c>
      <c r="AU157" t="s">
        <v>768</v>
      </c>
      <c r="AV157" t="s">
        <v>2449</v>
      </c>
      <c r="AW157" t="s">
        <v>729</v>
      </c>
      <c r="AX157" t="s">
        <v>33</v>
      </c>
    </row>
    <row r="158" spans="1:50" x14ac:dyDescent="0.3">
      <c r="A158" t="s">
        <v>1390</v>
      </c>
      <c r="B158" t="s">
        <v>793</v>
      </c>
      <c r="C158" t="s">
        <v>57</v>
      </c>
      <c r="D158" t="s">
        <v>28</v>
      </c>
      <c r="E158" t="s">
        <v>644</v>
      </c>
      <c r="F158" t="s">
        <v>1375</v>
      </c>
      <c r="G158" t="s">
        <v>1391</v>
      </c>
      <c r="H158" t="s">
        <v>771</v>
      </c>
      <c r="I158" t="s">
        <v>820</v>
      </c>
      <c r="J158" t="s">
        <v>1356</v>
      </c>
      <c r="K158" t="s">
        <v>1274</v>
      </c>
      <c r="L158" t="s">
        <v>1274</v>
      </c>
      <c r="M158" t="s">
        <v>33</v>
      </c>
      <c r="N158" t="s">
        <v>771</v>
      </c>
      <c r="O158" t="s">
        <v>820</v>
      </c>
      <c r="P158" t="s">
        <v>1356</v>
      </c>
      <c r="Q158" t="s">
        <v>1356</v>
      </c>
      <c r="R158" t="s">
        <v>698</v>
      </c>
      <c r="S158" t="s">
        <v>848</v>
      </c>
      <c r="T158" t="s">
        <v>1356</v>
      </c>
      <c r="U158" t="s">
        <v>927</v>
      </c>
      <c r="V158" t="s">
        <v>927</v>
      </c>
      <c r="W158" t="s">
        <v>769</v>
      </c>
      <c r="X158" t="s">
        <v>1274</v>
      </c>
      <c r="Y158" t="s">
        <v>1274</v>
      </c>
      <c r="Z158" t="s">
        <v>1274</v>
      </c>
      <c r="AA158" t="s">
        <v>698</v>
      </c>
      <c r="AB158" t="s">
        <v>848</v>
      </c>
      <c r="AC158" t="s">
        <v>1235</v>
      </c>
      <c r="AD158" t="s">
        <v>696</v>
      </c>
      <c r="AE158" t="s">
        <v>1827</v>
      </c>
      <c r="AF158" t="s">
        <v>1319</v>
      </c>
      <c r="AG158" t="s">
        <v>1351</v>
      </c>
      <c r="AH158" t="s">
        <v>761</v>
      </c>
      <c r="AI158" t="s">
        <v>1676</v>
      </c>
      <c r="AJ158" t="s">
        <v>2272</v>
      </c>
      <c r="AK158" t="s">
        <v>1274</v>
      </c>
      <c r="AL158" t="s">
        <v>1274</v>
      </c>
      <c r="AM158" t="s">
        <v>1274</v>
      </c>
      <c r="AN158" t="s">
        <v>1296</v>
      </c>
      <c r="AO158" t="s">
        <v>1542</v>
      </c>
      <c r="AP158" t="s">
        <v>1274</v>
      </c>
      <c r="AQ158" t="s">
        <v>1274</v>
      </c>
      <c r="AR158" t="s">
        <v>831</v>
      </c>
      <c r="AS158" t="s">
        <v>2748</v>
      </c>
      <c r="AT158" t="s">
        <v>2278</v>
      </c>
      <c r="AU158" t="s">
        <v>2940</v>
      </c>
      <c r="AV158" t="s">
        <v>3005</v>
      </c>
      <c r="AW158" t="s">
        <v>1274</v>
      </c>
      <c r="AX158" t="s">
        <v>33</v>
      </c>
    </row>
    <row r="159" spans="1:50" x14ac:dyDescent="0.3">
      <c r="A159" t="s">
        <v>99</v>
      </c>
      <c r="B159" t="s">
        <v>645</v>
      </c>
      <c r="C159" t="s">
        <v>38</v>
      </c>
      <c r="D159" t="s">
        <v>28</v>
      </c>
      <c r="E159" t="s">
        <v>1187</v>
      </c>
      <c r="F159" t="s">
        <v>1176</v>
      </c>
      <c r="G159" t="s">
        <v>1133</v>
      </c>
      <c r="H159" t="s">
        <v>663</v>
      </c>
      <c r="I159" t="s">
        <v>807</v>
      </c>
      <c r="J159" t="s">
        <v>842</v>
      </c>
      <c r="K159" t="s">
        <v>665</v>
      </c>
      <c r="L159" t="s">
        <v>790</v>
      </c>
      <c r="M159" t="s">
        <v>1421</v>
      </c>
      <c r="N159" t="s">
        <v>755</v>
      </c>
      <c r="O159" t="s">
        <v>801</v>
      </c>
      <c r="P159" t="s">
        <v>1207</v>
      </c>
      <c r="Q159" t="s">
        <v>1422</v>
      </c>
      <c r="R159" t="s">
        <v>1008</v>
      </c>
      <c r="S159" t="s">
        <v>756</v>
      </c>
      <c r="T159" t="s">
        <v>1423</v>
      </c>
      <c r="U159" t="s">
        <v>910</v>
      </c>
      <c r="V159" t="s">
        <v>936</v>
      </c>
      <c r="W159" t="s">
        <v>663</v>
      </c>
      <c r="X159" t="s">
        <v>929</v>
      </c>
      <c r="Y159" t="s">
        <v>729</v>
      </c>
      <c r="Z159" t="s">
        <v>733</v>
      </c>
      <c r="AA159" t="s">
        <v>729</v>
      </c>
      <c r="AB159" t="s">
        <v>710</v>
      </c>
      <c r="AC159" t="s">
        <v>1193</v>
      </c>
      <c r="AD159" t="s">
        <v>1199</v>
      </c>
      <c r="AE159" t="s">
        <v>1702</v>
      </c>
      <c r="AF159" t="s">
        <v>1388</v>
      </c>
      <c r="AG159" t="s">
        <v>2282</v>
      </c>
      <c r="AH159" t="s">
        <v>753</v>
      </c>
      <c r="AI159" t="s">
        <v>1004</v>
      </c>
      <c r="AJ159" t="s">
        <v>899</v>
      </c>
      <c r="AK159" t="s">
        <v>664</v>
      </c>
      <c r="AL159" t="s">
        <v>687</v>
      </c>
      <c r="AM159" t="s">
        <v>910</v>
      </c>
      <c r="AN159" t="s">
        <v>830</v>
      </c>
      <c r="AO159" t="s">
        <v>1056</v>
      </c>
      <c r="AP159" t="s">
        <v>815</v>
      </c>
      <c r="AQ159" t="s">
        <v>1008</v>
      </c>
      <c r="AR159" t="s">
        <v>881</v>
      </c>
      <c r="AS159" t="s">
        <v>2528</v>
      </c>
      <c r="AT159" t="s">
        <v>2285</v>
      </c>
      <c r="AU159" t="s">
        <v>2432</v>
      </c>
      <c r="AV159" t="s">
        <v>2294</v>
      </c>
      <c r="AW159" t="s">
        <v>711</v>
      </c>
      <c r="AX159" t="s">
        <v>33</v>
      </c>
    </row>
    <row r="160" spans="1:50" x14ac:dyDescent="0.3">
      <c r="A160" t="s">
        <v>102</v>
      </c>
      <c r="B160" t="s">
        <v>692</v>
      </c>
      <c r="C160" t="s">
        <v>32</v>
      </c>
      <c r="D160" t="s">
        <v>28</v>
      </c>
      <c r="E160" t="s">
        <v>1139</v>
      </c>
      <c r="F160" t="s">
        <v>775</v>
      </c>
      <c r="G160" t="s">
        <v>1395</v>
      </c>
      <c r="H160" t="s">
        <v>652</v>
      </c>
      <c r="I160" t="s">
        <v>785</v>
      </c>
      <c r="J160" t="s">
        <v>1283</v>
      </c>
      <c r="K160" t="s">
        <v>910</v>
      </c>
      <c r="L160" t="s">
        <v>734</v>
      </c>
      <c r="M160" t="s">
        <v>1064</v>
      </c>
      <c r="N160" t="s">
        <v>881</v>
      </c>
      <c r="O160" t="s">
        <v>894</v>
      </c>
      <c r="P160" t="s">
        <v>1157</v>
      </c>
      <c r="Q160" t="s">
        <v>1396</v>
      </c>
      <c r="R160" t="s">
        <v>687</v>
      </c>
      <c r="S160" t="s">
        <v>1008</v>
      </c>
      <c r="T160" t="s">
        <v>952</v>
      </c>
      <c r="U160" t="s">
        <v>710</v>
      </c>
      <c r="V160" t="s">
        <v>1151</v>
      </c>
      <c r="W160" t="s">
        <v>844</v>
      </c>
      <c r="X160" t="s">
        <v>651</v>
      </c>
      <c r="Y160" t="s">
        <v>768</v>
      </c>
      <c r="Z160" t="s">
        <v>773</v>
      </c>
      <c r="AA160" t="s">
        <v>687</v>
      </c>
      <c r="AB160" t="s">
        <v>756</v>
      </c>
      <c r="AC160" t="s">
        <v>841</v>
      </c>
      <c r="AD160" t="s">
        <v>1032</v>
      </c>
      <c r="AE160" t="s">
        <v>856</v>
      </c>
      <c r="AF160" t="s">
        <v>997</v>
      </c>
      <c r="AG160" t="s">
        <v>2283</v>
      </c>
      <c r="AH160" t="s">
        <v>731</v>
      </c>
      <c r="AI160" t="s">
        <v>1528</v>
      </c>
      <c r="AJ160" t="s">
        <v>923</v>
      </c>
      <c r="AK160" t="s">
        <v>1435</v>
      </c>
      <c r="AL160" t="s">
        <v>929</v>
      </c>
      <c r="AM160" t="s">
        <v>756</v>
      </c>
      <c r="AN160" t="s">
        <v>1085</v>
      </c>
      <c r="AO160" t="s">
        <v>1533</v>
      </c>
      <c r="AP160" t="s">
        <v>661</v>
      </c>
      <c r="AQ160" t="s">
        <v>756</v>
      </c>
      <c r="AR160" t="s">
        <v>919</v>
      </c>
      <c r="AS160" t="s">
        <v>2611</v>
      </c>
      <c r="AT160" t="s">
        <v>711</v>
      </c>
      <c r="AU160" t="s">
        <v>2349</v>
      </c>
      <c r="AV160" t="s">
        <v>676</v>
      </c>
      <c r="AW160" t="s">
        <v>768</v>
      </c>
      <c r="AX160" t="s">
        <v>33</v>
      </c>
    </row>
    <row r="161" spans="1:50" x14ac:dyDescent="0.3">
      <c r="A161" t="s">
        <v>109</v>
      </c>
      <c r="B161" t="s">
        <v>902</v>
      </c>
      <c r="C161" t="s">
        <v>61</v>
      </c>
      <c r="D161" t="s">
        <v>41</v>
      </c>
      <c r="E161" t="s">
        <v>1101</v>
      </c>
      <c r="F161" t="s">
        <v>834</v>
      </c>
      <c r="G161" t="s">
        <v>1516</v>
      </c>
      <c r="H161" t="s">
        <v>927</v>
      </c>
      <c r="I161" t="s">
        <v>722</v>
      </c>
      <c r="J161" t="s">
        <v>700</v>
      </c>
      <c r="K161" t="s">
        <v>735</v>
      </c>
      <c r="L161" t="s">
        <v>824</v>
      </c>
      <c r="M161" t="s">
        <v>1128</v>
      </c>
      <c r="N161" t="s">
        <v>1008</v>
      </c>
      <c r="O161" t="s">
        <v>706</v>
      </c>
      <c r="P161" t="s">
        <v>781</v>
      </c>
      <c r="Q161" t="s">
        <v>1249</v>
      </c>
      <c r="R161" t="s">
        <v>711</v>
      </c>
      <c r="S161" t="s">
        <v>729</v>
      </c>
      <c r="T161" t="s">
        <v>1517</v>
      </c>
      <c r="U161" t="s">
        <v>711</v>
      </c>
      <c r="V161" t="s">
        <v>782</v>
      </c>
      <c r="W161" t="s">
        <v>755</v>
      </c>
      <c r="X161" t="s">
        <v>1016</v>
      </c>
      <c r="Y161" t="s">
        <v>729</v>
      </c>
      <c r="Z161" t="s">
        <v>803</v>
      </c>
      <c r="AA161" t="s">
        <v>772</v>
      </c>
      <c r="AB161" t="s">
        <v>1016</v>
      </c>
      <c r="AC161" t="s">
        <v>1050</v>
      </c>
      <c r="AD161" t="s">
        <v>1464</v>
      </c>
      <c r="AE161" t="s">
        <v>1073</v>
      </c>
      <c r="AF161" t="s">
        <v>1718</v>
      </c>
      <c r="AG161" t="s">
        <v>2489</v>
      </c>
      <c r="AH161" t="s">
        <v>706</v>
      </c>
      <c r="AI161" t="s">
        <v>708</v>
      </c>
      <c r="AJ161" t="s">
        <v>811</v>
      </c>
      <c r="AK161" t="s">
        <v>1326</v>
      </c>
      <c r="AL161" t="s">
        <v>710</v>
      </c>
      <c r="AM161" t="s">
        <v>687</v>
      </c>
      <c r="AN161" t="s">
        <v>747</v>
      </c>
      <c r="AO161" t="s">
        <v>719</v>
      </c>
      <c r="AP161" t="s">
        <v>711</v>
      </c>
      <c r="AQ161" t="s">
        <v>668</v>
      </c>
      <c r="AR161" t="s">
        <v>815</v>
      </c>
      <c r="AS161" t="s">
        <v>2458</v>
      </c>
      <c r="AT161" t="s">
        <v>2294</v>
      </c>
      <c r="AU161" t="s">
        <v>2449</v>
      </c>
      <c r="AV161" t="s">
        <v>2369</v>
      </c>
      <c r="AW161" t="s">
        <v>773</v>
      </c>
      <c r="AX161" t="s">
        <v>33</v>
      </c>
    </row>
    <row r="162" spans="1:50" x14ac:dyDescent="0.3">
      <c r="A162" t="s">
        <v>376</v>
      </c>
      <c r="B162" t="s">
        <v>931</v>
      </c>
      <c r="C162" t="s">
        <v>307</v>
      </c>
      <c r="D162" t="s">
        <v>52</v>
      </c>
      <c r="E162" t="s">
        <v>851</v>
      </c>
      <c r="F162" t="s">
        <v>1125</v>
      </c>
      <c r="G162" t="s">
        <v>920</v>
      </c>
      <c r="H162" t="s">
        <v>847</v>
      </c>
      <c r="I162" t="s">
        <v>982</v>
      </c>
      <c r="J162" t="s">
        <v>1304</v>
      </c>
      <c r="K162" t="s">
        <v>1016</v>
      </c>
      <c r="L162" t="s">
        <v>909</v>
      </c>
      <c r="M162" t="s">
        <v>1110</v>
      </c>
      <c r="N162" t="s">
        <v>688</v>
      </c>
      <c r="O162" t="s">
        <v>788</v>
      </c>
      <c r="P162" t="s">
        <v>1450</v>
      </c>
      <c r="Q162" t="s">
        <v>765</v>
      </c>
      <c r="R162" t="s">
        <v>929</v>
      </c>
      <c r="S162" t="s">
        <v>698</v>
      </c>
      <c r="T162" t="s">
        <v>1451</v>
      </c>
      <c r="U162" t="s">
        <v>772</v>
      </c>
      <c r="V162" t="s">
        <v>667</v>
      </c>
      <c r="W162" t="s">
        <v>734</v>
      </c>
      <c r="X162" t="s">
        <v>687</v>
      </c>
      <c r="Y162" t="s">
        <v>768</v>
      </c>
      <c r="Z162" t="s">
        <v>773</v>
      </c>
      <c r="AA162" t="s">
        <v>687</v>
      </c>
      <c r="AB162" t="s">
        <v>698</v>
      </c>
      <c r="AC162" t="s">
        <v>1004</v>
      </c>
      <c r="AD162" t="s">
        <v>942</v>
      </c>
      <c r="AE162" t="s">
        <v>1506</v>
      </c>
      <c r="AF162" t="s">
        <v>1277</v>
      </c>
      <c r="AG162" t="s">
        <v>2540</v>
      </c>
      <c r="AH162" t="s">
        <v>663</v>
      </c>
      <c r="AI162" t="s">
        <v>1050</v>
      </c>
      <c r="AJ162" t="s">
        <v>769</v>
      </c>
      <c r="AK162" t="s">
        <v>840</v>
      </c>
      <c r="AL162" t="s">
        <v>910</v>
      </c>
      <c r="AM162" t="s">
        <v>710</v>
      </c>
      <c r="AN162" t="s">
        <v>807</v>
      </c>
      <c r="AO162" t="s">
        <v>2273</v>
      </c>
      <c r="AP162" t="s">
        <v>711</v>
      </c>
      <c r="AQ162" t="s">
        <v>772</v>
      </c>
      <c r="AR162" t="s">
        <v>710</v>
      </c>
      <c r="AS162" t="s">
        <v>2476</v>
      </c>
      <c r="AT162" t="s">
        <v>2328</v>
      </c>
      <c r="AU162" t="s">
        <v>2541</v>
      </c>
      <c r="AV162" t="s">
        <v>2542</v>
      </c>
      <c r="AW162" t="s">
        <v>2294</v>
      </c>
      <c r="AX162" t="s">
        <v>33</v>
      </c>
    </row>
    <row r="163" spans="1:50" x14ac:dyDescent="0.3">
      <c r="A163" t="s">
        <v>491</v>
      </c>
      <c r="B163" t="s">
        <v>939</v>
      </c>
      <c r="C163" t="s">
        <v>309</v>
      </c>
      <c r="D163" t="s">
        <v>36</v>
      </c>
      <c r="E163" t="s">
        <v>971</v>
      </c>
      <c r="F163" t="s">
        <v>835</v>
      </c>
      <c r="G163" t="s">
        <v>849</v>
      </c>
      <c r="H163" t="s">
        <v>712</v>
      </c>
      <c r="I163" t="s">
        <v>937</v>
      </c>
      <c r="J163" t="s">
        <v>1499</v>
      </c>
      <c r="K163" t="s">
        <v>711</v>
      </c>
      <c r="L163" t="s">
        <v>667</v>
      </c>
      <c r="M163" t="s">
        <v>1708</v>
      </c>
      <c r="N163" t="s">
        <v>919</v>
      </c>
      <c r="O163" t="s">
        <v>1053</v>
      </c>
      <c r="P163" t="s">
        <v>1262</v>
      </c>
      <c r="Q163" t="s">
        <v>1537</v>
      </c>
      <c r="R163" t="s">
        <v>1008</v>
      </c>
      <c r="S163" t="s">
        <v>668</v>
      </c>
      <c r="T163" t="s">
        <v>1709</v>
      </c>
      <c r="U163" t="s">
        <v>773</v>
      </c>
      <c r="V163" t="s">
        <v>706</v>
      </c>
      <c r="W163" t="s">
        <v>712</v>
      </c>
      <c r="X163" t="s">
        <v>751</v>
      </c>
      <c r="Y163" t="s">
        <v>661</v>
      </c>
      <c r="Z163" t="s">
        <v>676</v>
      </c>
      <c r="AA163" t="s">
        <v>706</v>
      </c>
      <c r="AB163" t="s">
        <v>651</v>
      </c>
      <c r="AC163" t="s">
        <v>770</v>
      </c>
      <c r="AD163" t="s">
        <v>685</v>
      </c>
      <c r="AE163" t="s">
        <v>869</v>
      </c>
      <c r="AF163" t="s">
        <v>1314</v>
      </c>
      <c r="AG163" t="s">
        <v>2086</v>
      </c>
      <c r="AH163" t="s">
        <v>756</v>
      </c>
      <c r="AI163" t="s">
        <v>673</v>
      </c>
      <c r="AJ163" t="s">
        <v>828</v>
      </c>
      <c r="AK163" t="s">
        <v>1031</v>
      </c>
      <c r="AL163" t="s">
        <v>665</v>
      </c>
      <c r="AM163" t="s">
        <v>729</v>
      </c>
      <c r="AN163" t="s">
        <v>1492</v>
      </c>
      <c r="AO163" t="s">
        <v>853</v>
      </c>
      <c r="AP163" t="s">
        <v>2352</v>
      </c>
      <c r="AQ163" t="s">
        <v>773</v>
      </c>
      <c r="AR163" t="s">
        <v>2316</v>
      </c>
      <c r="AS163" t="s">
        <v>2545</v>
      </c>
      <c r="AT163" t="s">
        <v>2546</v>
      </c>
      <c r="AU163" t="s">
        <v>2387</v>
      </c>
      <c r="AV163" t="s">
        <v>2547</v>
      </c>
      <c r="AW163" t="s">
        <v>2317</v>
      </c>
      <c r="AX163" t="s">
        <v>33</v>
      </c>
    </row>
    <row r="164" spans="1:50" x14ac:dyDescent="0.3">
      <c r="A164" t="s">
        <v>350</v>
      </c>
      <c r="B164" t="s">
        <v>715</v>
      </c>
      <c r="C164" t="s">
        <v>321</v>
      </c>
      <c r="D164" t="s">
        <v>52</v>
      </c>
      <c r="E164" t="s">
        <v>985</v>
      </c>
      <c r="F164" t="s">
        <v>1375</v>
      </c>
      <c r="G164" t="s">
        <v>992</v>
      </c>
      <c r="H164" t="s">
        <v>847</v>
      </c>
      <c r="I164" t="s">
        <v>1136</v>
      </c>
      <c r="J164" t="s">
        <v>1106</v>
      </c>
      <c r="K164" t="s">
        <v>772</v>
      </c>
      <c r="L164" t="s">
        <v>734</v>
      </c>
      <c r="M164" t="s">
        <v>1444</v>
      </c>
      <c r="N164" t="s">
        <v>936</v>
      </c>
      <c r="O164" t="s">
        <v>664</v>
      </c>
      <c r="P164" t="s">
        <v>1260</v>
      </c>
      <c r="Q164" t="s">
        <v>1005</v>
      </c>
      <c r="R164" t="s">
        <v>756</v>
      </c>
      <c r="S164" t="s">
        <v>735</v>
      </c>
      <c r="T164" t="s">
        <v>1308</v>
      </c>
      <c r="U164" t="s">
        <v>1008</v>
      </c>
      <c r="V164" t="s">
        <v>879</v>
      </c>
      <c r="W164" t="s">
        <v>847</v>
      </c>
      <c r="X164" t="s">
        <v>1016</v>
      </c>
      <c r="Y164" t="s">
        <v>711</v>
      </c>
      <c r="Z164" t="s">
        <v>803</v>
      </c>
      <c r="AA164" t="s">
        <v>666</v>
      </c>
      <c r="AB164" t="s">
        <v>1008</v>
      </c>
      <c r="AC164" t="s">
        <v>708</v>
      </c>
      <c r="AD164" t="s">
        <v>1309</v>
      </c>
      <c r="AE164" t="s">
        <v>926</v>
      </c>
      <c r="AF164" t="s">
        <v>810</v>
      </c>
      <c r="AG164" t="s">
        <v>2530</v>
      </c>
      <c r="AH164" t="s">
        <v>682</v>
      </c>
      <c r="AI164" t="s">
        <v>1126</v>
      </c>
      <c r="AJ164" t="s">
        <v>1079</v>
      </c>
      <c r="AK164" t="s">
        <v>709</v>
      </c>
      <c r="AL164" t="s">
        <v>910</v>
      </c>
      <c r="AM164" t="s">
        <v>772</v>
      </c>
      <c r="AN164" t="s">
        <v>1085</v>
      </c>
      <c r="AO164" t="s">
        <v>1068</v>
      </c>
      <c r="AP164" t="s">
        <v>668</v>
      </c>
      <c r="AQ164" t="s">
        <v>666</v>
      </c>
      <c r="AR164" t="s">
        <v>755</v>
      </c>
      <c r="AS164" t="s">
        <v>2421</v>
      </c>
      <c r="AT164" t="s">
        <v>1274</v>
      </c>
      <c r="AU164" t="s">
        <v>2317</v>
      </c>
      <c r="AV164" t="s">
        <v>2317</v>
      </c>
      <c r="AW164" t="s">
        <v>676</v>
      </c>
      <c r="AX164" t="s">
        <v>33</v>
      </c>
    </row>
    <row r="165" spans="1:50" x14ac:dyDescent="0.3">
      <c r="A165" t="s">
        <v>391</v>
      </c>
      <c r="B165" t="s">
        <v>888</v>
      </c>
      <c r="C165" t="s">
        <v>297</v>
      </c>
      <c r="D165" t="s">
        <v>52</v>
      </c>
      <c r="E165" t="s">
        <v>851</v>
      </c>
      <c r="F165" t="s">
        <v>834</v>
      </c>
      <c r="G165" t="s">
        <v>930</v>
      </c>
      <c r="H165" t="s">
        <v>755</v>
      </c>
      <c r="I165" t="s">
        <v>811</v>
      </c>
      <c r="J165" t="s">
        <v>1104</v>
      </c>
      <c r="K165" t="s">
        <v>667</v>
      </c>
      <c r="L165" t="s">
        <v>838</v>
      </c>
      <c r="M165" t="s">
        <v>1225</v>
      </c>
      <c r="N165" t="s">
        <v>729</v>
      </c>
      <c r="O165" t="s">
        <v>665</v>
      </c>
      <c r="P165" t="s">
        <v>999</v>
      </c>
      <c r="Q165" t="s">
        <v>1280</v>
      </c>
      <c r="R165" t="s">
        <v>803</v>
      </c>
      <c r="S165" t="s">
        <v>803</v>
      </c>
      <c r="T165" t="s">
        <v>1672</v>
      </c>
      <c r="U165" t="s">
        <v>768</v>
      </c>
      <c r="V165" t="s">
        <v>871</v>
      </c>
      <c r="W165" t="s">
        <v>699</v>
      </c>
      <c r="X165" t="s">
        <v>668</v>
      </c>
      <c r="Y165" t="s">
        <v>661</v>
      </c>
      <c r="Z165" t="s">
        <v>773</v>
      </c>
      <c r="AA165" t="s">
        <v>661</v>
      </c>
      <c r="AB165" t="s">
        <v>698</v>
      </c>
      <c r="AC165" t="s">
        <v>741</v>
      </c>
      <c r="AD165" t="s">
        <v>1004</v>
      </c>
      <c r="AE165" t="s">
        <v>1750</v>
      </c>
      <c r="AF165" t="s">
        <v>1945</v>
      </c>
      <c r="AG165" t="s">
        <v>2476</v>
      </c>
      <c r="AH165" t="s">
        <v>712</v>
      </c>
      <c r="AI165" t="s">
        <v>1103</v>
      </c>
      <c r="AJ165" t="s">
        <v>683</v>
      </c>
      <c r="AK165" t="s">
        <v>1464</v>
      </c>
      <c r="AL165" t="s">
        <v>710</v>
      </c>
      <c r="AM165" t="s">
        <v>665</v>
      </c>
      <c r="AN165" t="s">
        <v>747</v>
      </c>
      <c r="AO165" t="s">
        <v>1119</v>
      </c>
      <c r="AP165" t="s">
        <v>1016</v>
      </c>
      <c r="AQ165" t="s">
        <v>687</v>
      </c>
      <c r="AR165" t="s">
        <v>815</v>
      </c>
      <c r="AS165" t="s">
        <v>2458</v>
      </c>
      <c r="AT165" t="s">
        <v>676</v>
      </c>
      <c r="AU165" t="s">
        <v>2285</v>
      </c>
      <c r="AV165" t="s">
        <v>831</v>
      </c>
      <c r="AW165" t="s">
        <v>666</v>
      </c>
      <c r="AX165" t="s">
        <v>33</v>
      </c>
    </row>
    <row r="166" spans="1:50" x14ac:dyDescent="0.3">
      <c r="A166" t="s">
        <v>146</v>
      </c>
      <c r="B166" t="s">
        <v>818</v>
      </c>
      <c r="C166" t="s">
        <v>82</v>
      </c>
      <c r="D166" t="s">
        <v>52</v>
      </c>
      <c r="E166" t="s">
        <v>1010</v>
      </c>
      <c r="F166" t="s">
        <v>1095</v>
      </c>
      <c r="G166" t="s">
        <v>920</v>
      </c>
      <c r="H166" t="s">
        <v>667</v>
      </c>
      <c r="I166" t="s">
        <v>750</v>
      </c>
      <c r="J166" t="s">
        <v>1304</v>
      </c>
      <c r="K166" t="s">
        <v>687</v>
      </c>
      <c r="L166" t="s">
        <v>688</v>
      </c>
      <c r="M166" t="s">
        <v>1791</v>
      </c>
      <c r="N166" t="s">
        <v>687</v>
      </c>
      <c r="O166" t="s">
        <v>651</v>
      </c>
      <c r="P166" t="s">
        <v>917</v>
      </c>
      <c r="Q166" t="s">
        <v>926</v>
      </c>
      <c r="R166" t="s">
        <v>733</v>
      </c>
      <c r="S166" t="s">
        <v>711</v>
      </c>
      <c r="T166" t="s">
        <v>1860</v>
      </c>
      <c r="U166" t="s">
        <v>666</v>
      </c>
      <c r="V166" t="s">
        <v>667</v>
      </c>
      <c r="W166" t="s">
        <v>879</v>
      </c>
      <c r="X166" t="s">
        <v>1008</v>
      </c>
      <c r="Y166" t="s">
        <v>661</v>
      </c>
      <c r="Z166" t="s">
        <v>773</v>
      </c>
      <c r="AA166" t="s">
        <v>768</v>
      </c>
      <c r="AB166" t="s">
        <v>668</v>
      </c>
      <c r="AC166" t="s">
        <v>682</v>
      </c>
      <c r="AD166" t="s">
        <v>707</v>
      </c>
      <c r="AE166" t="s">
        <v>1181</v>
      </c>
      <c r="AF166" t="s">
        <v>1229</v>
      </c>
      <c r="AG166" t="s">
        <v>2528</v>
      </c>
      <c r="AH166" t="s">
        <v>814</v>
      </c>
      <c r="AI166" t="s">
        <v>1079</v>
      </c>
      <c r="AJ166" t="s">
        <v>732</v>
      </c>
      <c r="AK166" t="s">
        <v>844</v>
      </c>
      <c r="AL166" t="s">
        <v>756</v>
      </c>
      <c r="AM166" t="s">
        <v>698</v>
      </c>
      <c r="AN166" t="s">
        <v>678</v>
      </c>
      <c r="AO166" t="s">
        <v>648</v>
      </c>
      <c r="AP166" t="s">
        <v>910</v>
      </c>
      <c r="AQ166" t="s">
        <v>651</v>
      </c>
      <c r="AR166" t="s">
        <v>712</v>
      </c>
      <c r="AS166" t="s">
        <v>2314</v>
      </c>
      <c r="AT166" t="s">
        <v>2289</v>
      </c>
      <c r="AU166" t="s">
        <v>661</v>
      </c>
      <c r="AV166" t="s">
        <v>2522</v>
      </c>
      <c r="AW166" t="s">
        <v>831</v>
      </c>
      <c r="AX166" t="s">
        <v>33</v>
      </c>
    </row>
    <row r="167" spans="1:50" x14ac:dyDescent="0.3">
      <c r="A167" t="s">
        <v>382</v>
      </c>
      <c r="B167" t="s">
        <v>931</v>
      </c>
      <c r="C167" t="s">
        <v>327</v>
      </c>
      <c r="D167" t="s">
        <v>50</v>
      </c>
      <c r="E167" t="s">
        <v>672</v>
      </c>
      <c r="F167" t="s">
        <v>672</v>
      </c>
      <c r="G167" t="s">
        <v>1428</v>
      </c>
      <c r="H167" t="s">
        <v>753</v>
      </c>
      <c r="I167" t="s">
        <v>825</v>
      </c>
      <c r="J167" t="s">
        <v>1429</v>
      </c>
      <c r="K167" t="s">
        <v>1016</v>
      </c>
      <c r="L167" t="s">
        <v>746</v>
      </c>
      <c r="M167" t="s">
        <v>1248</v>
      </c>
      <c r="N167" t="s">
        <v>712</v>
      </c>
      <c r="O167" t="s">
        <v>830</v>
      </c>
      <c r="P167" t="s">
        <v>1018</v>
      </c>
      <c r="Q167" t="s">
        <v>1430</v>
      </c>
      <c r="R167" t="s">
        <v>665</v>
      </c>
      <c r="S167" t="s">
        <v>735</v>
      </c>
      <c r="T167" t="s">
        <v>1285</v>
      </c>
      <c r="U167" t="s">
        <v>756</v>
      </c>
      <c r="V167" t="s">
        <v>909</v>
      </c>
      <c r="W167" t="s">
        <v>682</v>
      </c>
      <c r="X167" t="s">
        <v>667</v>
      </c>
      <c r="Y167" t="s">
        <v>768</v>
      </c>
      <c r="Z167" t="s">
        <v>1008</v>
      </c>
      <c r="AA167" t="s">
        <v>665</v>
      </c>
      <c r="AB167" t="s">
        <v>668</v>
      </c>
      <c r="AC167" t="s">
        <v>1330</v>
      </c>
      <c r="AD167" t="s">
        <v>1435</v>
      </c>
      <c r="AE167" t="s">
        <v>1106</v>
      </c>
      <c r="AF167" t="s">
        <v>1153</v>
      </c>
      <c r="AG167" t="s">
        <v>2304</v>
      </c>
      <c r="AH167" t="s">
        <v>840</v>
      </c>
      <c r="AI167" t="s">
        <v>986</v>
      </c>
      <c r="AJ167" t="s">
        <v>935</v>
      </c>
      <c r="AK167" t="s">
        <v>841</v>
      </c>
      <c r="AL167" t="s">
        <v>687</v>
      </c>
      <c r="AM167" t="s">
        <v>663</v>
      </c>
      <c r="AN167" t="s">
        <v>695</v>
      </c>
      <c r="AO167" t="s">
        <v>1009</v>
      </c>
      <c r="AP167" t="s">
        <v>2317</v>
      </c>
      <c r="AQ167" t="s">
        <v>910</v>
      </c>
      <c r="AR167" t="s">
        <v>2449</v>
      </c>
      <c r="AS167" t="s">
        <v>2556</v>
      </c>
      <c r="AT167" t="s">
        <v>2459</v>
      </c>
      <c r="AU167" t="s">
        <v>2369</v>
      </c>
      <c r="AV167" t="s">
        <v>2351</v>
      </c>
      <c r="AW167" t="s">
        <v>2432</v>
      </c>
      <c r="AX167" t="s">
        <v>33</v>
      </c>
    </row>
    <row r="168" spans="1:50" x14ac:dyDescent="0.3">
      <c r="A168" t="s">
        <v>154</v>
      </c>
      <c r="B168" t="s">
        <v>888</v>
      </c>
      <c r="C168" t="s">
        <v>716</v>
      </c>
      <c r="D168" t="s">
        <v>28</v>
      </c>
      <c r="E168" t="s">
        <v>1030</v>
      </c>
      <c r="F168" t="s">
        <v>932</v>
      </c>
      <c r="G168" t="s">
        <v>1604</v>
      </c>
      <c r="H168" t="s">
        <v>688</v>
      </c>
      <c r="I168" t="s">
        <v>828</v>
      </c>
      <c r="J168" t="s">
        <v>878</v>
      </c>
      <c r="K168" t="s">
        <v>698</v>
      </c>
      <c r="L168" t="s">
        <v>663</v>
      </c>
      <c r="M168" t="s">
        <v>966</v>
      </c>
      <c r="N168" t="s">
        <v>666</v>
      </c>
      <c r="O168" t="s">
        <v>756</v>
      </c>
      <c r="P168" t="s">
        <v>1372</v>
      </c>
      <c r="Q168" t="s">
        <v>1422</v>
      </c>
      <c r="R168" t="s">
        <v>773</v>
      </c>
      <c r="S168" t="s">
        <v>768</v>
      </c>
      <c r="T168" t="s">
        <v>1356</v>
      </c>
      <c r="U168" t="s">
        <v>910</v>
      </c>
      <c r="V168" t="s">
        <v>919</v>
      </c>
      <c r="W168" t="s">
        <v>871</v>
      </c>
      <c r="X168" t="s">
        <v>929</v>
      </c>
      <c r="Y168" t="s">
        <v>661</v>
      </c>
      <c r="Z168" t="s">
        <v>733</v>
      </c>
      <c r="AA168" t="s">
        <v>661</v>
      </c>
      <c r="AB168" t="s">
        <v>668</v>
      </c>
      <c r="AC168" t="s">
        <v>770</v>
      </c>
      <c r="AD168" t="s">
        <v>747</v>
      </c>
      <c r="AE168" t="s">
        <v>1211</v>
      </c>
      <c r="AF168" t="s">
        <v>1343</v>
      </c>
      <c r="AG168" t="s">
        <v>2374</v>
      </c>
      <c r="AH168" t="s">
        <v>663</v>
      </c>
      <c r="AI168" t="s">
        <v>982</v>
      </c>
      <c r="AJ168" t="s">
        <v>732</v>
      </c>
      <c r="AK168" t="s">
        <v>828</v>
      </c>
      <c r="AL168" t="s">
        <v>1016</v>
      </c>
      <c r="AM168" t="s">
        <v>687</v>
      </c>
      <c r="AN168" t="s">
        <v>953</v>
      </c>
      <c r="AO168" t="s">
        <v>1464</v>
      </c>
      <c r="AP168" t="s">
        <v>1008</v>
      </c>
      <c r="AQ168" t="s">
        <v>929</v>
      </c>
      <c r="AR168" t="s">
        <v>706</v>
      </c>
      <c r="AS168" t="s">
        <v>2445</v>
      </c>
      <c r="AT168" t="s">
        <v>2335</v>
      </c>
      <c r="AU168" t="s">
        <v>831</v>
      </c>
      <c r="AV168" t="s">
        <v>2369</v>
      </c>
      <c r="AW168" t="s">
        <v>773</v>
      </c>
      <c r="AX168" t="s">
        <v>33</v>
      </c>
    </row>
    <row r="169" spans="1:50" x14ac:dyDescent="0.3">
      <c r="A169" t="s">
        <v>385</v>
      </c>
      <c r="B169" t="s">
        <v>993</v>
      </c>
      <c r="C169" t="s">
        <v>43</v>
      </c>
      <c r="D169" t="s">
        <v>50</v>
      </c>
      <c r="E169" t="s">
        <v>671</v>
      </c>
      <c r="F169" t="s">
        <v>644</v>
      </c>
      <c r="G169" t="s">
        <v>1002</v>
      </c>
      <c r="H169" t="s">
        <v>699</v>
      </c>
      <c r="I169" t="s">
        <v>1085</v>
      </c>
      <c r="J169" t="s">
        <v>1013</v>
      </c>
      <c r="K169" t="s">
        <v>661</v>
      </c>
      <c r="L169" t="s">
        <v>735</v>
      </c>
      <c r="M169" t="s">
        <v>1432</v>
      </c>
      <c r="N169" t="s">
        <v>866</v>
      </c>
      <c r="O169" t="s">
        <v>788</v>
      </c>
      <c r="P169" t="s">
        <v>1433</v>
      </c>
      <c r="Q169" t="s">
        <v>1434</v>
      </c>
      <c r="R169" t="s">
        <v>782</v>
      </c>
      <c r="S169" t="s">
        <v>936</v>
      </c>
      <c r="T169" t="s">
        <v>1405</v>
      </c>
      <c r="U169" t="s">
        <v>910</v>
      </c>
      <c r="V169" t="s">
        <v>734</v>
      </c>
      <c r="W169" t="s">
        <v>753</v>
      </c>
      <c r="X169" t="s">
        <v>929</v>
      </c>
      <c r="Y169" t="s">
        <v>729</v>
      </c>
      <c r="Z169" t="s">
        <v>733</v>
      </c>
      <c r="AA169" t="s">
        <v>1016</v>
      </c>
      <c r="AB169" t="s">
        <v>710</v>
      </c>
      <c r="AC169" t="s">
        <v>1435</v>
      </c>
      <c r="AD169" t="s">
        <v>1625</v>
      </c>
      <c r="AE169" t="s">
        <v>1433</v>
      </c>
      <c r="AF169" t="s">
        <v>2564</v>
      </c>
      <c r="AG169" t="s">
        <v>1277</v>
      </c>
      <c r="AH169" t="s">
        <v>732</v>
      </c>
      <c r="AI169" t="s">
        <v>1720</v>
      </c>
      <c r="AJ169" t="s">
        <v>1173</v>
      </c>
      <c r="AK169" t="s">
        <v>1042</v>
      </c>
      <c r="AL169" t="s">
        <v>651</v>
      </c>
      <c r="AM169" t="s">
        <v>698</v>
      </c>
      <c r="AN169" t="s">
        <v>1373</v>
      </c>
      <c r="AO169" t="s">
        <v>774</v>
      </c>
      <c r="AP169" t="s">
        <v>666</v>
      </c>
      <c r="AQ169" t="s">
        <v>666</v>
      </c>
      <c r="AR169" t="s">
        <v>698</v>
      </c>
      <c r="AS169" t="s">
        <v>2309</v>
      </c>
      <c r="AT169" t="s">
        <v>782</v>
      </c>
      <c r="AU169" t="s">
        <v>929</v>
      </c>
      <c r="AV169" t="s">
        <v>927</v>
      </c>
      <c r="AW169" t="s">
        <v>661</v>
      </c>
      <c r="AX169" t="s">
        <v>33</v>
      </c>
    </row>
    <row r="170" spans="1:50" x14ac:dyDescent="0.3">
      <c r="A170" t="s">
        <v>342</v>
      </c>
      <c r="B170" t="s">
        <v>902</v>
      </c>
      <c r="C170" t="s">
        <v>327</v>
      </c>
      <c r="D170" t="s">
        <v>36</v>
      </c>
      <c r="E170" t="s">
        <v>793</v>
      </c>
      <c r="F170" t="s">
        <v>860</v>
      </c>
      <c r="G170" t="s">
        <v>1009</v>
      </c>
      <c r="H170" t="s">
        <v>881</v>
      </c>
      <c r="I170" t="s">
        <v>1136</v>
      </c>
      <c r="J170" t="s">
        <v>1437</v>
      </c>
      <c r="K170" t="s">
        <v>768</v>
      </c>
      <c r="L170" t="s">
        <v>689</v>
      </c>
      <c r="M170" t="s">
        <v>1438</v>
      </c>
      <c r="N170" t="s">
        <v>936</v>
      </c>
      <c r="O170" t="s">
        <v>732</v>
      </c>
      <c r="P170" t="s">
        <v>868</v>
      </c>
      <c r="Q170" t="s">
        <v>1345</v>
      </c>
      <c r="R170" t="s">
        <v>879</v>
      </c>
      <c r="S170" t="s">
        <v>866</v>
      </c>
      <c r="T170" t="s">
        <v>1439</v>
      </c>
      <c r="U170" t="s">
        <v>661</v>
      </c>
      <c r="V170" t="s">
        <v>706</v>
      </c>
      <c r="W170" t="s">
        <v>866</v>
      </c>
      <c r="X170" t="s">
        <v>662</v>
      </c>
      <c r="Y170" t="s">
        <v>773</v>
      </c>
      <c r="Z170" t="s">
        <v>676</v>
      </c>
      <c r="AA170" t="s">
        <v>1016</v>
      </c>
      <c r="AB170" t="s">
        <v>910</v>
      </c>
      <c r="AC170" t="s">
        <v>708</v>
      </c>
      <c r="AD170" t="s">
        <v>1056</v>
      </c>
      <c r="AE170" t="s">
        <v>1123</v>
      </c>
      <c r="AF170" t="s">
        <v>1174</v>
      </c>
      <c r="AG170" t="s">
        <v>823</v>
      </c>
      <c r="AH170" t="s">
        <v>871</v>
      </c>
      <c r="AI170" t="s">
        <v>1330</v>
      </c>
      <c r="AJ170" t="s">
        <v>844</v>
      </c>
      <c r="AK170" t="s">
        <v>1325</v>
      </c>
      <c r="AL170" t="s">
        <v>772</v>
      </c>
      <c r="AM170" t="s">
        <v>729</v>
      </c>
      <c r="AN170" t="s">
        <v>686</v>
      </c>
      <c r="AO170" t="s">
        <v>1589</v>
      </c>
      <c r="AP170" t="s">
        <v>711</v>
      </c>
      <c r="AQ170" t="s">
        <v>831</v>
      </c>
      <c r="AR170" t="s">
        <v>768</v>
      </c>
      <c r="AS170" t="s">
        <v>2464</v>
      </c>
      <c r="AT170" t="s">
        <v>2285</v>
      </c>
      <c r="AU170" t="s">
        <v>2387</v>
      </c>
      <c r="AV170" t="s">
        <v>2387</v>
      </c>
      <c r="AW170" t="s">
        <v>831</v>
      </c>
      <c r="AX170" t="s">
        <v>33</v>
      </c>
    </row>
    <row r="171" spans="1:50" x14ac:dyDescent="0.3">
      <c r="A171" t="s">
        <v>388</v>
      </c>
      <c r="B171" t="s">
        <v>939</v>
      </c>
      <c r="C171" t="s">
        <v>323</v>
      </c>
      <c r="D171" t="s">
        <v>36</v>
      </c>
      <c r="E171" t="s">
        <v>1222</v>
      </c>
      <c r="F171" t="s">
        <v>817</v>
      </c>
      <c r="G171" t="s">
        <v>1334</v>
      </c>
      <c r="H171" t="s">
        <v>881</v>
      </c>
      <c r="I171" t="s">
        <v>982</v>
      </c>
      <c r="J171" t="s">
        <v>1441</v>
      </c>
      <c r="K171" t="s">
        <v>1016</v>
      </c>
      <c r="L171" t="s">
        <v>754</v>
      </c>
      <c r="M171" t="s">
        <v>1105</v>
      </c>
      <c r="N171" t="s">
        <v>815</v>
      </c>
      <c r="O171" t="s">
        <v>838</v>
      </c>
      <c r="P171" t="s">
        <v>809</v>
      </c>
      <c r="Q171" t="s">
        <v>1162</v>
      </c>
      <c r="R171" t="s">
        <v>667</v>
      </c>
      <c r="S171" t="s">
        <v>688</v>
      </c>
      <c r="T171" t="s">
        <v>1442</v>
      </c>
      <c r="U171" t="s">
        <v>729</v>
      </c>
      <c r="V171" t="s">
        <v>668</v>
      </c>
      <c r="W171" t="s">
        <v>848</v>
      </c>
      <c r="X171" t="s">
        <v>746</v>
      </c>
      <c r="Y171" t="s">
        <v>666</v>
      </c>
      <c r="Z171" t="s">
        <v>676</v>
      </c>
      <c r="AA171" t="s">
        <v>919</v>
      </c>
      <c r="AB171" t="s">
        <v>919</v>
      </c>
      <c r="AC171" t="s">
        <v>708</v>
      </c>
      <c r="AD171" t="s">
        <v>935</v>
      </c>
      <c r="AE171" t="s">
        <v>1450</v>
      </c>
      <c r="AF171" t="s">
        <v>1711</v>
      </c>
      <c r="AG171" t="s">
        <v>2564</v>
      </c>
      <c r="AH171" t="s">
        <v>688</v>
      </c>
      <c r="AI171" t="s">
        <v>654</v>
      </c>
      <c r="AJ171" t="s">
        <v>766</v>
      </c>
      <c r="AK171" t="s">
        <v>1417</v>
      </c>
      <c r="AL171" t="s">
        <v>756</v>
      </c>
      <c r="AM171" t="s">
        <v>768</v>
      </c>
      <c r="AN171" t="s">
        <v>948</v>
      </c>
      <c r="AO171" t="s">
        <v>1598</v>
      </c>
      <c r="AP171" t="s">
        <v>733</v>
      </c>
      <c r="AQ171" t="s">
        <v>929</v>
      </c>
      <c r="AR171" t="s">
        <v>710</v>
      </c>
      <c r="AS171" t="s">
        <v>2573</v>
      </c>
      <c r="AT171" t="s">
        <v>2312</v>
      </c>
      <c r="AU171" t="s">
        <v>2316</v>
      </c>
      <c r="AV171" t="s">
        <v>2459</v>
      </c>
      <c r="AW171" t="s">
        <v>2285</v>
      </c>
      <c r="AX171" t="s">
        <v>33</v>
      </c>
    </row>
    <row r="172" spans="1:50" x14ac:dyDescent="0.3">
      <c r="A172" t="s">
        <v>479</v>
      </c>
      <c r="B172" t="s">
        <v>946</v>
      </c>
      <c r="C172" t="s">
        <v>327</v>
      </c>
      <c r="D172" t="s">
        <v>41</v>
      </c>
      <c r="E172" t="s">
        <v>1117</v>
      </c>
      <c r="F172" t="s">
        <v>1069</v>
      </c>
      <c r="G172" t="s">
        <v>1714</v>
      </c>
      <c r="H172" t="s">
        <v>848</v>
      </c>
      <c r="I172" t="s">
        <v>769</v>
      </c>
      <c r="J172" t="s">
        <v>1238</v>
      </c>
      <c r="K172" t="s">
        <v>665</v>
      </c>
      <c r="L172" t="s">
        <v>704</v>
      </c>
      <c r="M172" t="s">
        <v>1715</v>
      </c>
      <c r="N172" t="s">
        <v>910</v>
      </c>
      <c r="O172" t="s">
        <v>815</v>
      </c>
      <c r="P172" t="s">
        <v>1716</v>
      </c>
      <c r="Q172" t="s">
        <v>949</v>
      </c>
      <c r="R172" t="s">
        <v>666</v>
      </c>
      <c r="S172" t="s">
        <v>929</v>
      </c>
      <c r="T172" t="s">
        <v>1636</v>
      </c>
      <c r="U172" t="s">
        <v>768</v>
      </c>
      <c r="V172" t="s">
        <v>721</v>
      </c>
      <c r="W172" t="s">
        <v>790</v>
      </c>
      <c r="X172" t="s">
        <v>735</v>
      </c>
      <c r="Y172" t="s">
        <v>666</v>
      </c>
      <c r="Z172" t="s">
        <v>768</v>
      </c>
      <c r="AA172" t="s">
        <v>929</v>
      </c>
      <c r="AB172" t="s">
        <v>848</v>
      </c>
      <c r="AC172" t="s">
        <v>770</v>
      </c>
      <c r="AD172" t="s">
        <v>659</v>
      </c>
      <c r="AE172" t="s">
        <v>1679</v>
      </c>
      <c r="AF172" t="s">
        <v>1311</v>
      </c>
      <c r="AG172" t="s">
        <v>2560</v>
      </c>
      <c r="AH172" t="s">
        <v>815</v>
      </c>
      <c r="AI172" t="s">
        <v>1042</v>
      </c>
      <c r="AJ172" t="s">
        <v>731</v>
      </c>
      <c r="AK172" t="s">
        <v>1178</v>
      </c>
      <c r="AL172" t="s">
        <v>710</v>
      </c>
      <c r="AM172" t="s">
        <v>735</v>
      </c>
      <c r="AN172" t="s">
        <v>1140</v>
      </c>
      <c r="AO172" t="s">
        <v>1251</v>
      </c>
      <c r="AP172" t="s">
        <v>2266</v>
      </c>
      <c r="AQ172" t="s">
        <v>772</v>
      </c>
      <c r="AR172" t="s">
        <v>831</v>
      </c>
      <c r="AS172" t="s">
        <v>2561</v>
      </c>
      <c r="AT172" t="s">
        <v>2546</v>
      </c>
      <c r="AU172" t="s">
        <v>2449</v>
      </c>
      <c r="AV172" t="s">
        <v>2562</v>
      </c>
      <c r="AW172" t="s">
        <v>2266</v>
      </c>
      <c r="AX172" t="s">
        <v>33</v>
      </c>
    </row>
    <row r="173" spans="1:50" x14ac:dyDescent="0.3">
      <c r="A173" t="s">
        <v>351</v>
      </c>
      <c r="B173" t="s">
        <v>818</v>
      </c>
      <c r="C173" t="s">
        <v>716</v>
      </c>
      <c r="D173" t="s">
        <v>36</v>
      </c>
      <c r="E173" t="s">
        <v>875</v>
      </c>
      <c r="F173" t="s">
        <v>776</v>
      </c>
      <c r="G173" t="s">
        <v>1446</v>
      </c>
      <c r="H173" t="s">
        <v>881</v>
      </c>
      <c r="I173" t="s">
        <v>953</v>
      </c>
      <c r="J173" t="s">
        <v>1194</v>
      </c>
      <c r="K173" t="s">
        <v>756</v>
      </c>
      <c r="L173" t="s">
        <v>727</v>
      </c>
      <c r="M173" t="s">
        <v>1301</v>
      </c>
      <c r="N173" t="s">
        <v>689</v>
      </c>
      <c r="O173" t="s">
        <v>847</v>
      </c>
      <c r="P173" t="s">
        <v>1302</v>
      </c>
      <c r="Q173" t="s">
        <v>1447</v>
      </c>
      <c r="R173" t="s">
        <v>651</v>
      </c>
      <c r="S173" t="s">
        <v>735</v>
      </c>
      <c r="T173" t="s">
        <v>1448</v>
      </c>
      <c r="U173" t="s">
        <v>803</v>
      </c>
      <c r="V173" t="s">
        <v>667</v>
      </c>
      <c r="W173" t="s">
        <v>815</v>
      </c>
      <c r="X173" t="s">
        <v>746</v>
      </c>
      <c r="Y173" t="s">
        <v>666</v>
      </c>
      <c r="Z173" t="s">
        <v>733</v>
      </c>
      <c r="AA173" t="s">
        <v>756</v>
      </c>
      <c r="AB173" t="s">
        <v>698</v>
      </c>
      <c r="AC173" t="s">
        <v>1004</v>
      </c>
      <c r="AD173" t="s">
        <v>1235</v>
      </c>
      <c r="AE173" t="s">
        <v>725</v>
      </c>
      <c r="AF173" t="s">
        <v>1703</v>
      </c>
      <c r="AG173" t="s">
        <v>2120</v>
      </c>
      <c r="AH173" t="s">
        <v>1008</v>
      </c>
      <c r="AI173" t="s">
        <v>953</v>
      </c>
      <c r="AJ173" t="s">
        <v>727</v>
      </c>
      <c r="AK173" t="s">
        <v>978</v>
      </c>
      <c r="AL173" t="s">
        <v>756</v>
      </c>
      <c r="AM173" t="s">
        <v>1008</v>
      </c>
      <c r="AN173" t="s">
        <v>1178</v>
      </c>
      <c r="AO173" t="s">
        <v>977</v>
      </c>
      <c r="AP173" t="s">
        <v>768</v>
      </c>
      <c r="AQ173" t="s">
        <v>910</v>
      </c>
      <c r="AR173" t="s">
        <v>756</v>
      </c>
      <c r="AS173" t="s">
        <v>2654</v>
      </c>
      <c r="AT173" t="s">
        <v>1274</v>
      </c>
      <c r="AU173" t="s">
        <v>2349</v>
      </c>
      <c r="AV173" t="s">
        <v>2349</v>
      </c>
      <c r="AW173" t="s">
        <v>711</v>
      </c>
      <c r="AX173" t="s">
        <v>33</v>
      </c>
    </row>
    <row r="174" spans="1:50" x14ac:dyDescent="0.3">
      <c r="A174" t="s">
        <v>182</v>
      </c>
      <c r="B174" t="s">
        <v>671</v>
      </c>
      <c r="C174" t="s">
        <v>82</v>
      </c>
      <c r="D174" t="s">
        <v>52</v>
      </c>
      <c r="E174" t="s">
        <v>1010</v>
      </c>
      <c r="F174" t="s">
        <v>1061</v>
      </c>
      <c r="G174" t="s">
        <v>1533</v>
      </c>
      <c r="H174" t="s">
        <v>871</v>
      </c>
      <c r="I174" t="s">
        <v>820</v>
      </c>
      <c r="J174" t="s">
        <v>797</v>
      </c>
      <c r="K174" t="s">
        <v>782</v>
      </c>
      <c r="L174" t="s">
        <v>682</v>
      </c>
      <c r="M174" t="s">
        <v>1078</v>
      </c>
      <c r="N174" t="s">
        <v>929</v>
      </c>
      <c r="O174" t="s">
        <v>667</v>
      </c>
      <c r="P174" t="s">
        <v>1087</v>
      </c>
      <c r="Q174" t="s">
        <v>1207</v>
      </c>
      <c r="R174" t="s">
        <v>711</v>
      </c>
      <c r="S174" t="s">
        <v>768</v>
      </c>
      <c r="T174" t="s">
        <v>1088</v>
      </c>
      <c r="U174" t="s">
        <v>676</v>
      </c>
      <c r="V174" t="s">
        <v>698</v>
      </c>
      <c r="W174" t="s">
        <v>689</v>
      </c>
      <c r="X174" t="s">
        <v>667</v>
      </c>
      <c r="Y174" t="s">
        <v>773</v>
      </c>
      <c r="Z174" t="s">
        <v>831</v>
      </c>
      <c r="AA174" t="s">
        <v>687</v>
      </c>
      <c r="AB174" t="s">
        <v>710</v>
      </c>
      <c r="AC174" t="s">
        <v>953</v>
      </c>
      <c r="AD174" t="s">
        <v>673</v>
      </c>
      <c r="AE174" t="s">
        <v>1613</v>
      </c>
      <c r="AF174" t="s">
        <v>2133</v>
      </c>
      <c r="AG174" t="s">
        <v>2567</v>
      </c>
      <c r="AH174" t="s">
        <v>772</v>
      </c>
      <c r="AI174" t="s">
        <v>741</v>
      </c>
      <c r="AJ174" t="s">
        <v>704</v>
      </c>
      <c r="AK174" t="s">
        <v>1338</v>
      </c>
      <c r="AL174" t="s">
        <v>772</v>
      </c>
      <c r="AM174" t="s">
        <v>803</v>
      </c>
      <c r="AN174" t="s">
        <v>1050</v>
      </c>
      <c r="AO174" t="s">
        <v>1165</v>
      </c>
      <c r="AP174" t="s">
        <v>910</v>
      </c>
      <c r="AQ174" t="s">
        <v>929</v>
      </c>
      <c r="AR174" t="s">
        <v>919</v>
      </c>
      <c r="AS174" t="s">
        <v>2531</v>
      </c>
      <c r="AT174" t="s">
        <v>2294</v>
      </c>
      <c r="AU174" t="s">
        <v>2335</v>
      </c>
      <c r="AV174" t="s">
        <v>2328</v>
      </c>
      <c r="AW174" t="s">
        <v>831</v>
      </c>
      <c r="AX174" t="s">
        <v>33</v>
      </c>
    </row>
    <row r="175" spans="1:50" x14ac:dyDescent="0.3">
      <c r="A175" t="s">
        <v>152</v>
      </c>
      <c r="B175" t="s">
        <v>671</v>
      </c>
      <c r="C175" t="s">
        <v>59</v>
      </c>
      <c r="D175" t="s">
        <v>36</v>
      </c>
      <c r="E175" t="s">
        <v>1010</v>
      </c>
      <c r="F175" t="s">
        <v>875</v>
      </c>
      <c r="G175" t="s">
        <v>1533</v>
      </c>
      <c r="H175" t="s">
        <v>782</v>
      </c>
      <c r="I175" t="s">
        <v>838</v>
      </c>
      <c r="J175" t="s">
        <v>1253</v>
      </c>
      <c r="K175" t="s">
        <v>666</v>
      </c>
      <c r="L175" t="s">
        <v>848</v>
      </c>
      <c r="M175" t="s">
        <v>1799</v>
      </c>
      <c r="N175" t="s">
        <v>1016</v>
      </c>
      <c r="O175" t="s">
        <v>706</v>
      </c>
      <c r="P175" t="s">
        <v>907</v>
      </c>
      <c r="Q175" t="s">
        <v>857</v>
      </c>
      <c r="R175" t="s">
        <v>676</v>
      </c>
      <c r="S175" t="s">
        <v>803</v>
      </c>
      <c r="T175" t="s">
        <v>1709</v>
      </c>
      <c r="U175" t="s">
        <v>768</v>
      </c>
      <c r="V175" t="s">
        <v>919</v>
      </c>
      <c r="W175" t="s">
        <v>879</v>
      </c>
      <c r="X175" t="s">
        <v>815</v>
      </c>
      <c r="Y175" t="s">
        <v>665</v>
      </c>
      <c r="Z175" t="s">
        <v>733</v>
      </c>
      <c r="AA175" t="s">
        <v>666</v>
      </c>
      <c r="AB175" t="s">
        <v>919</v>
      </c>
      <c r="AC175" t="s">
        <v>664</v>
      </c>
      <c r="AD175" t="s">
        <v>648</v>
      </c>
      <c r="AE175" t="s">
        <v>975</v>
      </c>
      <c r="AF175" t="s">
        <v>934</v>
      </c>
      <c r="AG175" t="s">
        <v>2569</v>
      </c>
      <c r="AH175" t="s">
        <v>879</v>
      </c>
      <c r="AI175" t="s">
        <v>825</v>
      </c>
      <c r="AJ175" t="s">
        <v>769</v>
      </c>
      <c r="AK175" t="s">
        <v>1309</v>
      </c>
      <c r="AL175" t="s">
        <v>721</v>
      </c>
      <c r="AM175" t="s">
        <v>1008</v>
      </c>
      <c r="AN175" t="s">
        <v>1140</v>
      </c>
      <c r="AO175" t="s">
        <v>708</v>
      </c>
      <c r="AP175" t="s">
        <v>729</v>
      </c>
      <c r="AQ175" t="s">
        <v>755</v>
      </c>
      <c r="AR175" t="s">
        <v>927</v>
      </c>
      <c r="AS175" t="s">
        <v>2377</v>
      </c>
      <c r="AT175" t="s">
        <v>2483</v>
      </c>
      <c r="AU175" t="s">
        <v>879</v>
      </c>
      <c r="AV175" t="s">
        <v>711</v>
      </c>
      <c r="AW175" t="s">
        <v>687</v>
      </c>
      <c r="AX175" t="s">
        <v>33</v>
      </c>
    </row>
    <row r="176" spans="1:50" x14ac:dyDescent="0.3">
      <c r="A176" t="s">
        <v>106</v>
      </c>
      <c r="B176" t="s">
        <v>793</v>
      </c>
      <c r="C176" t="s">
        <v>78</v>
      </c>
      <c r="D176" t="s">
        <v>28</v>
      </c>
      <c r="E176" t="s">
        <v>819</v>
      </c>
      <c r="F176" t="s">
        <v>901</v>
      </c>
      <c r="G176" t="s">
        <v>1446</v>
      </c>
      <c r="H176" t="s">
        <v>847</v>
      </c>
      <c r="I176" t="s">
        <v>1136</v>
      </c>
      <c r="J176" t="s">
        <v>1152</v>
      </c>
      <c r="K176" t="s">
        <v>710</v>
      </c>
      <c r="L176" t="s">
        <v>663</v>
      </c>
      <c r="M176" t="s">
        <v>723</v>
      </c>
      <c r="N176" t="s">
        <v>848</v>
      </c>
      <c r="O176" t="s">
        <v>663</v>
      </c>
      <c r="P176" t="s">
        <v>1228</v>
      </c>
      <c r="Q176" t="s">
        <v>697</v>
      </c>
      <c r="R176" t="s">
        <v>666</v>
      </c>
      <c r="S176" t="s">
        <v>929</v>
      </c>
      <c r="T176" t="s">
        <v>1453</v>
      </c>
      <c r="U176" t="s">
        <v>929</v>
      </c>
      <c r="V176" t="s">
        <v>663</v>
      </c>
      <c r="W176" t="s">
        <v>664</v>
      </c>
      <c r="X176" t="s">
        <v>706</v>
      </c>
      <c r="Y176" t="s">
        <v>729</v>
      </c>
      <c r="Z176" t="s">
        <v>733</v>
      </c>
      <c r="AA176" t="s">
        <v>772</v>
      </c>
      <c r="AB176" t="s">
        <v>687</v>
      </c>
      <c r="AC176" t="s">
        <v>935</v>
      </c>
      <c r="AD176" t="s">
        <v>1071</v>
      </c>
      <c r="AE176" t="s">
        <v>1954</v>
      </c>
      <c r="AF176" t="s">
        <v>1679</v>
      </c>
      <c r="AG176" t="s">
        <v>2600</v>
      </c>
      <c r="AH176" t="s">
        <v>766</v>
      </c>
      <c r="AI176" t="s">
        <v>761</v>
      </c>
      <c r="AJ176" t="s">
        <v>1178</v>
      </c>
      <c r="AK176" t="s">
        <v>1146</v>
      </c>
      <c r="AL176" t="s">
        <v>1008</v>
      </c>
      <c r="AM176" t="s">
        <v>1016</v>
      </c>
      <c r="AN176" t="s">
        <v>701</v>
      </c>
      <c r="AO176" t="s">
        <v>821</v>
      </c>
      <c r="AP176" t="s">
        <v>706</v>
      </c>
      <c r="AQ176" t="s">
        <v>698</v>
      </c>
      <c r="AR176" t="s">
        <v>663</v>
      </c>
      <c r="AS176" t="s">
        <v>2302</v>
      </c>
      <c r="AT176" t="s">
        <v>735</v>
      </c>
      <c r="AU176" t="s">
        <v>768</v>
      </c>
      <c r="AV176" t="s">
        <v>755</v>
      </c>
      <c r="AW176" t="s">
        <v>668</v>
      </c>
      <c r="AX176" t="s">
        <v>33</v>
      </c>
    </row>
    <row r="177" spans="1:50" x14ac:dyDescent="0.3">
      <c r="A177" t="s">
        <v>115</v>
      </c>
      <c r="B177" t="s">
        <v>993</v>
      </c>
      <c r="C177" t="s">
        <v>40</v>
      </c>
      <c r="D177" t="s">
        <v>41</v>
      </c>
      <c r="E177" t="s">
        <v>693</v>
      </c>
      <c r="F177" t="s">
        <v>691</v>
      </c>
      <c r="G177" t="s">
        <v>1455</v>
      </c>
      <c r="H177" t="s">
        <v>909</v>
      </c>
      <c r="I177" t="s">
        <v>659</v>
      </c>
      <c r="J177" t="s">
        <v>892</v>
      </c>
      <c r="K177" t="s">
        <v>1016</v>
      </c>
      <c r="L177" t="s">
        <v>734</v>
      </c>
      <c r="M177" t="s">
        <v>1253</v>
      </c>
      <c r="N177" t="s">
        <v>848</v>
      </c>
      <c r="O177" t="s">
        <v>704</v>
      </c>
      <c r="P177" t="s">
        <v>917</v>
      </c>
      <c r="Q177" t="s">
        <v>1456</v>
      </c>
      <c r="R177" t="s">
        <v>710</v>
      </c>
      <c r="S177" t="s">
        <v>651</v>
      </c>
      <c r="T177" t="s">
        <v>1457</v>
      </c>
      <c r="U177" t="s">
        <v>768</v>
      </c>
      <c r="V177" t="s">
        <v>710</v>
      </c>
      <c r="W177" t="s">
        <v>735</v>
      </c>
      <c r="X177" t="s">
        <v>879</v>
      </c>
      <c r="Y177" t="s">
        <v>772</v>
      </c>
      <c r="Z177" t="s">
        <v>1274</v>
      </c>
      <c r="AA177" t="s">
        <v>910</v>
      </c>
      <c r="AB177" t="s">
        <v>1008</v>
      </c>
      <c r="AC177" t="s">
        <v>935</v>
      </c>
      <c r="AD177" t="s">
        <v>796</v>
      </c>
      <c r="AE177" t="s">
        <v>2096</v>
      </c>
      <c r="AF177" t="s">
        <v>1245</v>
      </c>
      <c r="AG177" t="s">
        <v>2668</v>
      </c>
      <c r="AH177" t="s">
        <v>927</v>
      </c>
      <c r="AI177" t="s">
        <v>701</v>
      </c>
      <c r="AJ177" t="s">
        <v>824</v>
      </c>
      <c r="AK177" t="s">
        <v>930</v>
      </c>
      <c r="AL177" t="s">
        <v>919</v>
      </c>
      <c r="AM177" t="s">
        <v>676</v>
      </c>
      <c r="AN177" t="s">
        <v>686</v>
      </c>
      <c r="AO177" t="s">
        <v>1542</v>
      </c>
      <c r="AP177" t="s">
        <v>790</v>
      </c>
      <c r="AQ177" t="s">
        <v>710</v>
      </c>
      <c r="AR177" t="s">
        <v>838</v>
      </c>
      <c r="AS177" t="s">
        <v>2360</v>
      </c>
      <c r="AT177" t="s">
        <v>721</v>
      </c>
      <c r="AU177" t="s">
        <v>729</v>
      </c>
      <c r="AV177" t="s">
        <v>881</v>
      </c>
      <c r="AW177" t="s">
        <v>668</v>
      </c>
      <c r="AX177" t="s">
        <v>33</v>
      </c>
    </row>
    <row r="178" spans="1:50" x14ac:dyDescent="0.3">
      <c r="A178" t="s">
        <v>127</v>
      </c>
      <c r="B178" t="s">
        <v>715</v>
      </c>
      <c r="C178" t="s">
        <v>43</v>
      </c>
      <c r="D178" t="s">
        <v>50</v>
      </c>
      <c r="E178" t="s">
        <v>1117</v>
      </c>
      <c r="F178" t="s">
        <v>889</v>
      </c>
      <c r="G178" t="s">
        <v>849</v>
      </c>
      <c r="H178" t="s">
        <v>712</v>
      </c>
      <c r="I178" t="s">
        <v>897</v>
      </c>
      <c r="J178" t="s">
        <v>1141</v>
      </c>
      <c r="K178" t="s">
        <v>773</v>
      </c>
      <c r="L178" t="s">
        <v>689</v>
      </c>
      <c r="M178" t="s">
        <v>1660</v>
      </c>
      <c r="N178" t="s">
        <v>815</v>
      </c>
      <c r="O178" t="s">
        <v>753</v>
      </c>
      <c r="P178" t="s">
        <v>1148</v>
      </c>
      <c r="Q178" t="s">
        <v>1072</v>
      </c>
      <c r="R178" t="s">
        <v>756</v>
      </c>
      <c r="S178" t="s">
        <v>782</v>
      </c>
      <c r="T178" t="s">
        <v>1661</v>
      </c>
      <c r="U178" t="s">
        <v>668</v>
      </c>
      <c r="V178" t="s">
        <v>663</v>
      </c>
      <c r="W178" t="s">
        <v>897</v>
      </c>
      <c r="X178" t="s">
        <v>698</v>
      </c>
      <c r="Y178" t="s">
        <v>729</v>
      </c>
      <c r="Z178" t="s">
        <v>711</v>
      </c>
      <c r="AA178" t="s">
        <v>772</v>
      </c>
      <c r="AB178" t="s">
        <v>706</v>
      </c>
      <c r="AC178" t="s">
        <v>741</v>
      </c>
      <c r="AD178" t="s">
        <v>1042</v>
      </c>
      <c r="AE178" t="s">
        <v>1123</v>
      </c>
      <c r="AF178" t="s">
        <v>1715</v>
      </c>
      <c r="AG178" t="s">
        <v>810</v>
      </c>
      <c r="AH178" t="s">
        <v>1480</v>
      </c>
      <c r="AI178" t="s">
        <v>1768</v>
      </c>
      <c r="AJ178" t="s">
        <v>2299</v>
      </c>
      <c r="AK178" t="s">
        <v>1367</v>
      </c>
      <c r="AL178" t="s">
        <v>1008</v>
      </c>
      <c r="AM178" t="s">
        <v>668</v>
      </c>
      <c r="AN178" t="s">
        <v>686</v>
      </c>
      <c r="AO178" t="s">
        <v>2299</v>
      </c>
      <c r="AP178" t="s">
        <v>1016</v>
      </c>
      <c r="AQ178" t="s">
        <v>848</v>
      </c>
      <c r="AR178" t="s">
        <v>909</v>
      </c>
      <c r="AS178" t="s">
        <v>1974</v>
      </c>
      <c r="AT178" t="s">
        <v>2459</v>
      </c>
      <c r="AU178" t="s">
        <v>661</v>
      </c>
      <c r="AV178" t="s">
        <v>2284</v>
      </c>
      <c r="AW178" t="s">
        <v>803</v>
      </c>
      <c r="AX178" t="s">
        <v>33</v>
      </c>
    </row>
    <row r="179" spans="1:50" x14ac:dyDescent="0.3">
      <c r="A179" t="s">
        <v>563</v>
      </c>
      <c r="B179" t="s">
        <v>645</v>
      </c>
      <c r="C179" t="s">
        <v>294</v>
      </c>
      <c r="D179" t="s">
        <v>41</v>
      </c>
      <c r="E179" t="s">
        <v>939</v>
      </c>
      <c r="F179" t="s">
        <v>775</v>
      </c>
      <c r="G179" t="s">
        <v>992</v>
      </c>
      <c r="H179" t="s">
        <v>754</v>
      </c>
      <c r="I179" t="s">
        <v>683</v>
      </c>
      <c r="J179" t="s">
        <v>941</v>
      </c>
      <c r="K179" t="s">
        <v>689</v>
      </c>
      <c r="L179" t="s">
        <v>664</v>
      </c>
      <c r="M179" t="s">
        <v>1105</v>
      </c>
      <c r="N179" t="s">
        <v>668</v>
      </c>
      <c r="O179" t="s">
        <v>881</v>
      </c>
      <c r="P179" t="s">
        <v>1080</v>
      </c>
      <c r="Q179" t="s">
        <v>940</v>
      </c>
      <c r="R179" t="s">
        <v>687</v>
      </c>
      <c r="S179" t="s">
        <v>1008</v>
      </c>
      <c r="T179" t="s">
        <v>705</v>
      </c>
      <c r="U179" t="s">
        <v>803</v>
      </c>
      <c r="V179" t="s">
        <v>706</v>
      </c>
      <c r="W179" t="s">
        <v>755</v>
      </c>
      <c r="X179" t="s">
        <v>735</v>
      </c>
      <c r="Y179" t="s">
        <v>773</v>
      </c>
      <c r="Z179" t="s">
        <v>803</v>
      </c>
      <c r="AA179" t="s">
        <v>910</v>
      </c>
      <c r="AB179" t="s">
        <v>929</v>
      </c>
      <c r="AC179" t="s">
        <v>825</v>
      </c>
      <c r="AD179" t="s">
        <v>1193</v>
      </c>
      <c r="AE179" t="s">
        <v>1052</v>
      </c>
      <c r="AF179" t="s">
        <v>1228</v>
      </c>
      <c r="AG179" t="s">
        <v>2341</v>
      </c>
      <c r="AH179" t="s">
        <v>929</v>
      </c>
      <c r="AI179" t="s">
        <v>1373</v>
      </c>
      <c r="AJ179" t="s">
        <v>846</v>
      </c>
      <c r="AK179" t="s">
        <v>916</v>
      </c>
      <c r="AL179" t="s">
        <v>666</v>
      </c>
      <c r="AM179" t="s">
        <v>666</v>
      </c>
      <c r="AN179" t="s">
        <v>1136</v>
      </c>
      <c r="AO179" t="s">
        <v>1029</v>
      </c>
      <c r="AP179" t="s">
        <v>676</v>
      </c>
      <c r="AQ179" t="s">
        <v>831</v>
      </c>
      <c r="AR179" t="s">
        <v>803</v>
      </c>
      <c r="AS179" t="s">
        <v>2711</v>
      </c>
      <c r="AT179" t="s">
        <v>1274</v>
      </c>
      <c r="AU179" t="s">
        <v>2278</v>
      </c>
      <c r="AV179" t="s">
        <v>2278</v>
      </c>
      <c r="AW179" t="s">
        <v>1274</v>
      </c>
      <c r="AX179" t="s">
        <v>33</v>
      </c>
    </row>
    <row r="180" spans="1:50" x14ac:dyDescent="0.3">
      <c r="A180" t="s">
        <v>156</v>
      </c>
      <c r="B180" t="s">
        <v>1061</v>
      </c>
      <c r="C180" t="s">
        <v>55</v>
      </c>
      <c r="D180" t="s">
        <v>36</v>
      </c>
      <c r="E180" t="s">
        <v>971</v>
      </c>
      <c r="F180" t="s">
        <v>1132</v>
      </c>
      <c r="G180" t="s">
        <v>900</v>
      </c>
      <c r="H180" t="s">
        <v>782</v>
      </c>
      <c r="I180" t="s">
        <v>1151</v>
      </c>
      <c r="J180" t="s">
        <v>1377</v>
      </c>
      <c r="K180" t="s">
        <v>710</v>
      </c>
      <c r="L180" t="s">
        <v>814</v>
      </c>
      <c r="M180" t="s">
        <v>1027</v>
      </c>
      <c r="N180" t="s">
        <v>729</v>
      </c>
      <c r="O180" t="s">
        <v>668</v>
      </c>
      <c r="P180" t="s">
        <v>1535</v>
      </c>
      <c r="Q180" t="s">
        <v>961</v>
      </c>
      <c r="R180" t="s">
        <v>772</v>
      </c>
      <c r="S180" t="s">
        <v>910</v>
      </c>
      <c r="T180" t="s">
        <v>1752</v>
      </c>
      <c r="U180" t="s">
        <v>773</v>
      </c>
      <c r="V180" t="s">
        <v>651</v>
      </c>
      <c r="W180" t="s">
        <v>782</v>
      </c>
      <c r="X180" t="s">
        <v>754</v>
      </c>
      <c r="Y180" t="s">
        <v>772</v>
      </c>
      <c r="Z180" t="s">
        <v>676</v>
      </c>
      <c r="AA180" t="s">
        <v>772</v>
      </c>
      <c r="AB180" t="s">
        <v>1016</v>
      </c>
      <c r="AC180" t="s">
        <v>731</v>
      </c>
      <c r="AD180" t="s">
        <v>1178</v>
      </c>
      <c r="AE180" t="s">
        <v>1260</v>
      </c>
      <c r="AF180" t="s">
        <v>1785</v>
      </c>
      <c r="AG180" t="s">
        <v>2243</v>
      </c>
      <c r="AH180" t="s">
        <v>651</v>
      </c>
      <c r="AI180" t="s">
        <v>701</v>
      </c>
      <c r="AJ180" t="s">
        <v>652</v>
      </c>
      <c r="AK180" t="s">
        <v>930</v>
      </c>
      <c r="AL180" t="s">
        <v>668</v>
      </c>
      <c r="AM180" t="s">
        <v>768</v>
      </c>
      <c r="AN180" t="s">
        <v>1435</v>
      </c>
      <c r="AO180" t="s">
        <v>1241</v>
      </c>
      <c r="AP180" t="s">
        <v>848</v>
      </c>
      <c r="AQ180" t="s">
        <v>668</v>
      </c>
      <c r="AR180" t="s">
        <v>704</v>
      </c>
      <c r="AS180" t="s">
        <v>2341</v>
      </c>
      <c r="AT180" t="s">
        <v>2285</v>
      </c>
      <c r="AU180" t="s">
        <v>910</v>
      </c>
      <c r="AV180" t="s">
        <v>687</v>
      </c>
      <c r="AW180" t="s">
        <v>929</v>
      </c>
      <c r="AX180" t="s">
        <v>33</v>
      </c>
    </row>
    <row r="181" spans="1:50" x14ac:dyDescent="0.3">
      <c r="A181" t="s">
        <v>454</v>
      </c>
      <c r="B181" t="s">
        <v>993</v>
      </c>
      <c r="C181" t="s">
        <v>59</v>
      </c>
      <c r="D181" t="s">
        <v>41</v>
      </c>
      <c r="E181" t="s">
        <v>759</v>
      </c>
      <c r="F181" t="s">
        <v>860</v>
      </c>
      <c r="G181" t="s">
        <v>954</v>
      </c>
      <c r="H181" t="s">
        <v>712</v>
      </c>
      <c r="I181" t="s">
        <v>840</v>
      </c>
      <c r="J181" t="s">
        <v>1544</v>
      </c>
      <c r="K181" t="s">
        <v>929</v>
      </c>
      <c r="L181" t="s">
        <v>879</v>
      </c>
      <c r="M181" t="s">
        <v>1245</v>
      </c>
      <c r="N181" t="s">
        <v>756</v>
      </c>
      <c r="O181" t="s">
        <v>936</v>
      </c>
      <c r="P181" t="s">
        <v>1034</v>
      </c>
      <c r="Q181" t="s">
        <v>917</v>
      </c>
      <c r="R181" t="s">
        <v>1016</v>
      </c>
      <c r="S181" t="s">
        <v>710</v>
      </c>
      <c r="T181" t="s">
        <v>1627</v>
      </c>
      <c r="U181" t="s">
        <v>733</v>
      </c>
      <c r="V181" t="s">
        <v>710</v>
      </c>
      <c r="W181" t="s">
        <v>668</v>
      </c>
      <c r="X181" t="s">
        <v>772</v>
      </c>
      <c r="Y181" t="s">
        <v>711</v>
      </c>
      <c r="Z181" t="s">
        <v>831</v>
      </c>
      <c r="AA181" t="s">
        <v>711</v>
      </c>
      <c r="AB181" t="s">
        <v>665</v>
      </c>
      <c r="AC181" t="s">
        <v>685</v>
      </c>
      <c r="AD181" t="s">
        <v>695</v>
      </c>
      <c r="AE181" t="s">
        <v>1632</v>
      </c>
      <c r="AF181" t="s">
        <v>1057</v>
      </c>
      <c r="AG181" t="s">
        <v>2579</v>
      </c>
      <c r="AH181" t="s">
        <v>651</v>
      </c>
      <c r="AI181" t="s">
        <v>731</v>
      </c>
      <c r="AJ181" t="s">
        <v>704</v>
      </c>
      <c r="AK181" t="s">
        <v>766</v>
      </c>
      <c r="AL181" t="s">
        <v>772</v>
      </c>
      <c r="AM181" t="s">
        <v>733</v>
      </c>
      <c r="AN181" t="s">
        <v>730</v>
      </c>
      <c r="AO181" t="s">
        <v>1214</v>
      </c>
      <c r="AP181" t="s">
        <v>667</v>
      </c>
      <c r="AQ181" t="s">
        <v>665</v>
      </c>
      <c r="AR181" t="s">
        <v>927</v>
      </c>
      <c r="AS181" t="s">
        <v>2277</v>
      </c>
      <c r="AT181" t="s">
        <v>2387</v>
      </c>
      <c r="AU181" t="s">
        <v>2410</v>
      </c>
      <c r="AV181" t="s">
        <v>2328</v>
      </c>
      <c r="AW181" t="s">
        <v>831</v>
      </c>
      <c r="AX181" t="s">
        <v>33</v>
      </c>
    </row>
    <row r="182" spans="1:50" x14ac:dyDescent="0.3">
      <c r="A182" t="s">
        <v>412</v>
      </c>
      <c r="B182" t="s">
        <v>715</v>
      </c>
      <c r="C182" t="s">
        <v>345</v>
      </c>
      <c r="D182" t="s">
        <v>41</v>
      </c>
      <c r="E182" t="s">
        <v>835</v>
      </c>
      <c r="F182" t="s">
        <v>645</v>
      </c>
      <c r="G182" t="s">
        <v>1470</v>
      </c>
      <c r="H182" t="s">
        <v>847</v>
      </c>
      <c r="I182" t="s">
        <v>807</v>
      </c>
      <c r="J182" t="s">
        <v>998</v>
      </c>
      <c r="K182" t="s">
        <v>910</v>
      </c>
      <c r="L182" t="s">
        <v>662</v>
      </c>
      <c r="M182" t="s">
        <v>1041</v>
      </c>
      <c r="N182" t="s">
        <v>721</v>
      </c>
      <c r="O182" t="s">
        <v>652</v>
      </c>
      <c r="P182" t="s">
        <v>1471</v>
      </c>
      <c r="Q182" t="s">
        <v>1239</v>
      </c>
      <c r="R182" t="s">
        <v>910</v>
      </c>
      <c r="S182" t="s">
        <v>665</v>
      </c>
      <c r="T182" t="s">
        <v>1216</v>
      </c>
      <c r="U182" t="s">
        <v>711</v>
      </c>
      <c r="V182" t="s">
        <v>706</v>
      </c>
      <c r="W182" t="s">
        <v>721</v>
      </c>
      <c r="X182" t="s">
        <v>754</v>
      </c>
      <c r="Y182" t="s">
        <v>661</v>
      </c>
      <c r="Z182" t="s">
        <v>733</v>
      </c>
      <c r="AA182" t="s">
        <v>1008</v>
      </c>
      <c r="AB182" t="s">
        <v>689</v>
      </c>
      <c r="AC182" t="s">
        <v>1464</v>
      </c>
      <c r="AD182" t="s">
        <v>945</v>
      </c>
      <c r="AE182" t="s">
        <v>1750</v>
      </c>
      <c r="AF182" t="s">
        <v>1467</v>
      </c>
      <c r="AG182" t="s">
        <v>1524</v>
      </c>
      <c r="AH182" t="s">
        <v>698</v>
      </c>
      <c r="AI182" t="s">
        <v>1136</v>
      </c>
      <c r="AJ182" t="s">
        <v>766</v>
      </c>
      <c r="AK182" t="s">
        <v>1144</v>
      </c>
      <c r="AL182" t="s">
        <v>929</v>
      </c>
      <c r="AM182" t="s">
        <v>772</v>
      </c>
      <c r="AN182" t="s">
        <v>935</v>
      </c>
      <c r="AO182" t="s">
        <v>995</v>
      </c>
      <c r="AP182" t="s">
        <v>1016</v>
      </c>
      <c r="AQ182" t="s">
        <v>666</v>
      </c>
      <c r="AR182" t="s">
        <v>735</v>
      </c>
      <c r="AS182" t="s">
        <v>2386</v>
      </c>
      <c r="AT182" t="s">
        <v>2312</v>
      </c>
      <c r="AU182" t="s">
        <v>2410</v>
      </c>
      <c r="AV182" t="s">
        <v>2317</v>
      </c>
      <c r="AW182" t="s">
        <v>831</v>
      </c>
      <c r="AX182" t="s">
        <v>33</v>
      </c>
    </row>
    <row r="183" spans="1:50" x14ac:dyDescent="0.3">
      <c r="A183" t="s">
        <v>367</v>
      </c>
      <c r="B183" t="s">
        <v>645</v>
      </c>
      <c r="C183" t="s">
        <v>304</v>
      </c>
      <c r="D183" t="s">
        <v>50</v>
      </c>
      <c r="E183" t="s">
        <v>1176</v>
      </c>
      <c r="F183" t="s">
        <v>888</v>
      </c>
      <c r="G183" t="s">
        <v>1075</v>
      </c>
      <c r="H183" t="s">
        <v>663</v>
      </c>
      <c r="I183" t="s">
        <v>840</v>
      </c>
      <c r="J183" t="s">
        <v>1473</v>
      </c>
      <c r="K183" t="s">
        <v>1274</v>
      </c>
      <c r="L183" t="s">
        <v>1274</v>
      </c>
      <c r="M183" t="s">
        <v>33</v>
      </c>
      <c r="N183" t="s">
        <v>663</v>
      </c>
      <c r="O183" t="s">
        <v>840</v>
      </c>
      <c r="P183" t="s">
        <v>1473</v>
      </c>
      <c r="Q183" t="s">
        <v>1473</v>
      </c>
      <c r="R183" t="s">
        <v>667</v>
      </c>
      <c r="S183" t="s">
        <v>879</v>
      </c>
      <c r="T183" t="s">
        <v>1474</v>
      </c>
      <c r="U183" t="s">
        <v>919</v>
      </c>
      <c r="V183" t="s">
        <v>662</v>
      </c>
      <c r="W183" t="s">
        <v>884</v>
      </c>
      <c r="X183" t="s">
        <v>929</v>
      </c>
      <c r="Y183" t="s">
        <v>733</v>
      </c>
      <c r="Z183" t="s">
        <v>710</v>
      </c>
      <c r="AA183" t="s">
        <v>687</v>
      </c>
      <c r="AB183" t="s">
        <v>919</v>
      </c>
      <c r="AC183" t="s">
        <v>1464</v>
      </c>
      <c r="AD183" t="s">
        <v>900</v>
      </c>
      <c r="AE183" t="s">
        <v>2631</v>
      </c>
      <c r="AF183" t="s">
        <v>1319</v>
      </c>
      <c r="AG183" t="s">
        <v>1590</v>
      </c>
      <c r="AH183" t="s">
        <v>1373</v>
      </c>
      <c r="AI183" t="s">
        <v>761</v>
      </c>
      <c r="AJ183" t="s">
        <v>1255</v>
      </c>
      <c r="AK183" t="s">
        <v>709</v>
      </c>
      <c r="AL183" t="s">
        <v>661</v>
      </c>
      <c r="AM183" t="s">
        <v>840</v>
      </c>
      <c r="AN183" t="s">
        <v>686</v>
      </c>
      <c r="AO183" t="s">
        <v>696</v>
      </c>
      <c r="AP183" t="s">
        <v>814</v>
      </c>
      <c r="AQ183" t="s">
        <v>1008</v>
      </c>
      <c r="AR183" t="s">
        <v>838</v>
      </c>
      <c r="AS183" t="s">
        <v>2717</v>
      </c>
      <c r="AT183" t="s">
        <v>919</v>
      </c>
      <c r="AU183" t="s">
        <v>772</v>
      </c>
      <c r="AV183" t="s">
        <v>866</v>
      </c>
      <c r="AW183" t="s">
        <v>710</v>
      </c>
      <c r="AX183" t="s">
        <v>33</v>
      </c>
    </row>
    <row r="184" spans="1:50" x14ac:dyDescent="0.3">
      <c r="A184" t="s">
        <v>150</v>
      </c>
      <c r="B184" t="s">
        <v>645</v>
      </c>
      <c r="C184" t="s">
        <v>35</v>
      </c>
      <c r="D184" t="s">
        <v>41</v>
      </c>
      <c r="E184" t="s">
        <v>646</v>
      </c>
      <c r="F184" t="s">
        <v>645</v>
      </c>
      <c r="G184" t="s">
        <v>1495</v>
      </c>
      <c r="H184" t="s">
        <v>699</v>
      </c>
      <c r="I184" t="s">
        <v>722</v>
      </c>
      <c r="J184" t="s">
        <v>822</v>
      </c>
      <c r="K184" t="s">
        <v>665</v>
      </c>
      <c r="L184" t="s">
        <v>754</v>
      </c>
      <c r="M184" t="s">
        <v>823</v>
      </c>
      <c r="N184" t="s">
        <v>848</v>
      </c>
      <c r="O184" t="s">
        <v>746</v>
      </c>
      <c r="P184" t="s">
        <v>1059</v>
      </c>
      <c r="Q184" t="s">
        <v>1180</v>
      </c>
      <c r="R184" t="s">
        <v>666</v>
      </c>
      <c r="S184" t="s">
        <v>687</v>
      </c>
      <c r="T184" t="s">
        <v>1305</v>
      </c>
      <c r="U184" t="s">
        <v>772</v>
      </c>
      <c r="V184" t="s">
        <v>815</v>
      </c>
      <c r="W184" t="s">
        <v>871</v>
      </c>
      <c r="X184" t="s">
        <v>710</v>
      </c>
      <c r="Y184" t="s">
        <v>729</v>
      </c>
      <c r="Z184" t="s">
        <v>676</v>
      </c>
      <c r="AA184" t="s">
        <v>661</v>
      </c>
      <c r="AB184" t="s">
        <v>910</v>
      </c>
      <c r="AC184" t="s">
        <v>1065</v>
      </c>
      <c r="AD184" t="s">
        <v>655</v>
      </c>
      <c r="AE184" t="s">
        <v>1229</v>
      </c>
      <c r="AF184" t="s">
        <v>1283</v>
      </c>
      <c r="AG184" t="s">
        <v>2503</v>
      </c>
      <c r="AH184" t="s">
        <v>746</v>
      </c>
      <c r="AI184" t="s">
        <v>1435</v>
      </c>
      <c r="AJ184" t="s">
        <v>741</v>
      </c>
      <c r="AK184" t="s">
        <v>683</v>
      </c>
      <c r="AL184" t="s">
        <v>665</v>
      </c>
      <c r="AM184" t="s">
        <v>666</v>
      </c>
      <c r="AN184" t="s">
        <v>1085</v>
      </c>
      <c r="AO184" t="s">
        <v>761</v>
      </c>
      <c r="AP184" t="s">
        <v>919</v>
      </c>
      <c r="AQ184" t="s">
        <v>919</v>
      </c>
      <c r="AR184" t="s">
        <v>1053</v>
      </c>
      <c r="AS184" t="s">
        <v>2582</v>
      </c>
      <c r="AT184" t="s">
        <v>910</v>
      </c>
      <c r="AU184" t="s">
        <v>2410</v>
      </c>
      <c r="AV184" t="s">
        <v>772</v>
      </c>
      <c r="AW184" t="s">
        <v>929</v>
      </c>
      <c r="AX184" t="s">
        <v>33</v>
      </c>
    </row>
    <row r="185" spans="1:50" x14ac:dyDescent="0.3">
      <c r="A185" t="s">
        <v>476</v>
      </c>
      <c r="B185" t="s">
        <v>738</v>
      </c>
      <c r="C185" t="s">
        <v>309</v>
      </c>
      <c r="D185" t="s">
        <v>50</v>
      </c>
      <c r="E185" t="s">
        <v>875</v>
      </c>
      <c r="F185" t="s">
        <v>875</v>
      </c>
      <c r="G185" t="s">
        <v>1265</v>
      </c>
      <c r="H185" t="s">
        <v>847</v>
      </c>
      <c r="I185" t="s">
        <v>897</v>
      </c>
      <c r="J185" t="s">
        <v>1523</v>
      </c>
      <c r="K185" t="s">
        <v>831</v>
      </c>
      <c r="L185" t="s">
        <v>711</v>
      </c>
      <c r="M185" t="s">
        <v>1524</v>
      </c>
      <c r="N185" t="s">
        <v>699</v>
      </c>
      <c r="O185" t="s">
        <v>1151</v>
      </c>
      <c r="P185" t="s">
        <v>1403</v>
      </c>
      <c r="Q185" t="s">
        <v>1525</v>
      </c>
      <c r="R185" t="s">
        <v>929</v>
      </c>
      <c r="S185" t="s">
        <v>782</v>
      </c>
      <c r="T185" t="s">
        <v>1396</v>
      </c>
      <c r="U185" t="s">
        <v>909</v>
      </c>
      <c r="V185" t="s">
        <v>811</v>
      </c>
      <c r="W185" t="s">
        <v>942</v>
      </c>
      <c r="X185" t="s">
        <v>665</v>
      </c>
      <c r="Y185" t="s">
        <v>711</v>
      </c>
      <c r="Z185" t="s">
        <v>667</v>
      </c>
      <c r="AA185" t="s">
        <v>1008</v>
      </c>
      <c r="AB185" t="s">
        <v>668</v>
      </c>
      <c r="AC185" t="s">
        <v>1050</v>
      </c>
      <c r="AD185" t="s">
        <v>1676</v>
      </c>
      <c r="AE185" t="s">
        <v>1963</v>
      </c>
      <c r="AF185" t="s">
        <v>2489</v>
      </c>
      <c r="AG185" t="s">
        <v>1161</v>
      </c>
      <c r="AH185" t="s">
        <v>995</v>
      </c>
      <c r="AI185" t="s">
        <v>1428</v>
      </c>
      <c r="AJ185" t="s">
        <v>1722</v>
      </c>
      <c r="AK185" t="s">
        <v>1085</v>
      </c>
      <c r="AL185" t="s">
        <v>666</v>
      </c>
      <c r="AM185" t="s">
        <v>730</v>
      </c>
      <c r="AN185" t="s">
        <v>1173</v>
      </c>
      <c r="AO185" t="s">
        <v>1042</v>
      </c>
      <c r="AP185" t="s">
        <v>734</v>
      </c>
      <c r="AQ185" t="s">
        <v>710</v>
      </c>
      <c r="AR185" t="s">
        <v>1053</v>
      </c>
      <c r="AS185" t="s">
        <v>2584</v>
      </c>
      <c r="AT185" t="s">
        <v>772</v>
      </c>
      <c r="AU185" t="s">
        <v>768</v>
      </c>
      <c r="AV185" t="s">
        <v>710</v>
      </c>
      <c r="AW185" t="s">
        <v>665</v>
      </c>
      <c r="AX185" t="s">
        <v>33</v>
      </c>
    </row>
    <row r="186" spans="1:50" x14ac:dyDescent="0.3">
      <c r="A186" t="s">
        <v>145</v>
      </c>
      <c r="B186" t="s">
        <v>946</v>
      </c>
      <c r="C186" t="s">
        <v>67</v>
      </c>
      <c r="D186" t="s">
        <v>28</v>
      </c>
      <c r="E186" t="s">
        <v>1176</v>
      </c>
      <c r="F186" t="s">
        <v>1076</v>
      </c>
      <c r="G186" t="s">
        <v>1478</v>
      </c>
      <c r="H186" t="s">
        <v>814</v>
      </c>
      <c r="I186" t="s">
        <v>707</v>
      </c>
      <c r="J186" t="s">
        <v>980</v>
      </c>
      <c r="K186" t="s">
        <v>665</v>
      </c>
      <c r="L186" t="s">
        <v>753</v>
      </c>
      <c r="M186" t="s">
        <v>1105</v>
      </c>
      <c r="N186" t="s">
        <v>782</v>
      </c>
      <c r="O186" t="s">
        <v>746</v>
      </c>
      <c r="P186" t="s">
        <v>650</v>
      </c>
      <c r="Q186" t="s">
        <v>857</v>
      </c>
      <c r="R186" t="s">
        <v>710</v>
      </c>
      <c r="S186" t="s">
        <v>668</v>
      </c>
      <c r="T186" t="s">
        <v>1015</v>
      </c>
      <c r="U186" t="s">
        <v>710</v>
      </c>
      <c r="V186" t="s">
        <v>704</v>
      </c>
      <c r="W186" t="s">
        <v>784</v>
      </c>
      <c r="X186" t="s">
        <v>772</v>
      </c>
      <c r="Y186" t="s">
        <v>733</v>
      </c>
      <c r="Z186" t="s">
        <v>768</v>
      </c>
      <c r="AA186" t="s">
        <v>772</v>
      </c>
      <c r="AB186" t="s">
        <v>668</v>
      </c>
      <c r="AC186" t="s">
        <v>942</v>
      </c>
      <c r="AD186" t="s">
        <v>1004</v>
      </c>
      <c r="AE186" t="s">
        <v>1013</v>
      </c>
      <c r="AF186" t="s">
        <v>1302</v>
      </c>
      <c r="AG186" t="s">
        <v>2589</v>
      </c>
      <c r="AH186" t="s">
        <v>664</v>
      </c>
      <c r="AI186" t="s">
        <v>948</v>
      </c>
      <c r="AJ186" t="s">
        <v>825</v>
      </c>
      <c r="AK186" t="s">
        <v>699</v>
      </c>
      <c r="AL186" t="s">
        <v>768</v>
      </c>
      <c r="AM186" t="s">
        <v>651</v>
      </c>
      <c r="AN186" t="s">
        <v>899</v>
      </c>
      <c r="AO186" t="s">
        <v>1026</v>
      </c>
      <c r="AP186" t="s">
        <v>756</v>
      </c>
      <c r="AQ186" t="s">
        <v>668</v>
      </c>
      <c r="AR186" t="s">
        <v>790</v>
      </c>
      <c r="AS186" t="s">
        <v>2588</v>
      </c>
      <c r="AT186" t="s">
        <v>2316</v>
      </c>
      <c r="AU186" t="s">
        <v>831</v>
      </c>
      <c r="AV186" t="s">
        <v>2294</v>
      </c>
      <c r="AW186" t="s">
        <v>711</v>
      </c>
      <c r="AX186" t="s">
        <v>33</v>
      </c>
    </row>
    <row r="187" spans="1:50" x14ac:dyDescent="0.3">
      <c r="A187" t="s">
        <v>360</v>
      </c>
      <c r="B187" t="s">
        <v>671</v>
      </c>
      <c r="C187" t="s">
        <v>716</v>
      </c>
      <c r="D187" t="s">
        <v>41</v>
      </c>
      <c r="E187" t="s">
        <v>1132</v>
      </c>
      <c r="F187" t="s">
        <v>691</v>
      </c>
      <c r="G187" t="s">
        <v>886</v>
      </c>
      <c r="H187" t="s">
        <v>814</v>
      </c>
      <c r="I187" t="s">
        <v>1480</v>
      </c>
      <c r="J187" t="s">
        <v>1345</v>
      </c>
      <c r="K187" t="s">
        <v>665</v>
      </c>
      <c r="L187" t="s">
        <v>814</v>
      </c>
      <c r="M187" t="s">
        <v>1097</v>
      </c>
      <c r="N187" t="s">
        <v>919</v>
      </c>
      <c r="O187" t="s">
        <v>753</v>
      </c>
      <c r="P187" t="s">
        <v>1266</v>
      </c>
      <c r="Q187" t="s">
        <v>1087</v>
      </c>
      <c r="R187" t="s">
        <v>665</v>
      </c>
      <c r="S187" t="s">
        <v>667</v>
      </c>
      <c r="T187" t="s">
        <v>1481</v>
      </c>
      <c r="U187" t="s">
        <v>711</v>
      </c>
      <c r="V187" t="s">
        <v>735</v>
      </c>
      <c r="W187" t="s">
        <v>755</v>
      </c>
      <c r="X187" t="s">
        <v>879</v>
      </c>
      <c r="Y187" t="s">
        <v>661</v>
      </c>
      <c r="Z187" t="s">
        <v>773</v>
      </c>
      <c r="AA187" t="s">
        <v>687</v>
      </c>
      <c r="AB187" t="s">
        <v>1008</v>
      </c>
      <c r="AC187" t="s">
        <v>785</v>
      </c>
      <c r="AD187" t="s">
        <v>1146</v>
      </c>
      <c r="AE187" t="s">
        <v>1195</v>
      </c>
      <c r="AF187" t="s">
        <v>968</v>
      </c>
      <c r="AG187" t="s">
        <v>1875</v>
      </c>
      <c r="AH187" t="s">
        <v>815</v>
      </c>
      <c r="AI187" t="s">
        <v>953</v>
      </c>
      <c r="AJ187" t="s">
        <v>828</v>
      </c>
      <c r="AK187" t="s">
        <v>780</v>
      </c>
      <c r="AL187" t="s">
        <v>665</v>
      </c>
      <c r="AM187" t="s">
        <v>756</v>
      </c>
      <c r="AN187" t="s">
        <v>709</v>
      </c>
      <c r="AO187" t="s">
        <v>957</v>
      </c>
      <c r="AP187" t="s">
        <v>667</v>
      </c>
      <c r="AQ187" t="s">
        <v>1016</v>
      </c>
      <c r="AR187" t="s">
        <v>927</v>
      </c>
      <c r="AS187" t="s">
        <v>2454</v>
      </c>
      <c r="AT187" t="s">
        <v>729</v>
      </c>
      <c r="AU187" t="s">
        <v>831</v>
      </c>
      <c r="AV187" t="s">
        <v>661</v>
      </c>
      <c r="AW187" t="s">
        <v>687</v>
      </c>
      <c r="AX187" t="s">
        <v>33</v>
      </c>
    </row>
    <row r="188" spans="1:50" x14ac:dyDescent="0.3">
      <c r="A188" t="s">
        <v>443</v>
      </c>
      <c r="B188" t="s">
        <v>793</v>
      </c>
      <c r="C188" t="s">
        <v>316</v>
      </c>
      <c r="D188" t="s">
        <v>41</v>
      </c>
      <c r="E188" t="s">
        <v>1132</v>
      </c>
      <c r="F188" t="s">
        <v>1113</v>
      </c>
      <c r="G188" t="s">
        <v>1258</v>
      </c>
      <c r="H188" t="s">
        <v>790</v>
      </c>
      <c r="I188" t="s">
        <v>1085</v>
      </c>
      <c r="J188" t="s">
        <v>1072</v>
      </c>
      <c r="K188" t="s">
        <v>1016</v>
      </c>
      <c r="L188" t="s">
        <v>927</v>
      </c>
      <c r="M188" t="s">
        <v>1179</v>
      </c>
      <c r="N188" t="s">
        <v>782</v>
      </c>
      <c r="O188" t="s">
        <v>814</v>
      </c>
      <c r="P188" t="s">
        <v>1219</v>
      </c>
      <c r="Q188" t="s">
        <v>1279</v>
      </c>
      <c r="R188" t="s">
        <v>773</v>
      </c>
      <c r="S188" t="s">
        <v>729</v>
      </c>
      <c r="T188" t="s">
        <v>1563</v>
      </c>
      <c r="U188" t="s">
        <v>666</v>
      </c>
      <c r="V188" t="s">
        <v>815</v>
      </c>
      <c r="W188" t="s">
        <v>866</v>
      </c>
      <c r="X188" t="s">
        <v>1008</v>
      </c>
      <c r="Y188" t="s">
        <v>661</v>
      </c>
      <c r="Z188" t="s">
        <v>773</v>
      </c>
      <c r="AA188" t="s">
        <v>729</v>
      </c>
      <c r="AB188" t="s">
        <v>698</v>
      </c>
      <c r="AC188" t="s">
        <v>982</v>
      </c>
      <c r="AD188" t="s">
        <v>1065</v>
      </c>
      <c r="AE188" t="s">
        <v>675</v>
      </c>
      <c r="AF188" t="s">
        <v>968</v>
      </c>
      <c r="AG188" t="s">
        <v>2265</v>
      </c>
      <c r="AH188" t="s">
        <v>936</v>
      </c>
      <c r="AI188" t="s">
        <v>1233</v>
      </c>
      <c r="AJ188" t="s">
        <v>846</v>
      </c>
      <c r="AK188" t="s">
        <v>658</v>
      </c>
      <c r="AL188" t="s">
        <v>1016</v>
      </c>
      <c r="AM188" t="s">
        <v>1016</v>
      </c>
      <c r="AN188" t="s">
        <v>899</v>
      </c>
      <c r="AO188" t="s">
        <v>1348</v>
      </c>
      <c r="AP188" t="s">
        <v>1016</v>
      </c>
      <c r="AQ188" t="s">
        <v>1008</v>
      </c>
      <c r="AR188" t="s">
        <v>688</v>
      </c>
      <c r="AS188" t="s">
        <v>2386</v>
      </c>
      <c r="AT188" t="s">
        <v>2266</v>
      </c>
      <c r="AU188" t="s">
        <v>676</v>
      </c>
      <c r="AV188" t="s">
        <v>2294</v>
      </c>
      <c r="AW188" t="s">
        <v>773</v>
      </c>
      <c r="AX188" t="s">
        <v>33</v>
      </c>
    </row>
    <row r="189" spans="1:50" x14ac:dyDescent="0.3">
      <c r="A189" t="s">
        <v>597</v>
      </c>
      <c r="B189" t="s">
        <v>793</v>
      </c>
      <c r="C189" t="s">
        <v>312</v>
      </c>
      <c r="D189" t="s">
        <v>28</v>
      </c>
      <c r="E189" t="s">
        <v>805</v>
      </c>
      <c r="F189" t="s">
        <v>670</v>
      </c>
      <c r="G189" t="s">
        <v>736</v>
      </c>
      <c r="H189" t="s">
        <v>663</v>
      </c>
      <c r="I189" t="s">
        <v>648</v>
      </c>
      <c r="J189" t="s">
        <v>1483</v>
      </c>
      <c r="K189" t="s">
        <v>666</v>
      </c>
      <c r="L189" t="s">
        <v>871</v>
      </c>
      <c r="M189" t="s">
        <v>1484</v>
      </c>
      <c r="N189" t="s">
        <v>927</v>
      </c>
      <c r="O189" t="s">
        <v>730</v>
      </c>
      <c r="P189" t="s">
        <v>765</v>
      </c>
      <c r="Q189" t="s">
        <v>1200</v>
      </c>
      <c r="R189" t="s">
        <v>772</v>
      </c>
      <c r="S189" t="s">
        <v>710</v>
      </c>
      <c r="T189" t="s">
        <v>1485</v>
      </c>
      <c r="U189" t="s">
        <v>756</v>
      </c>
      <c r="V189" t="s">
        <v>750</v>
      </c>
      <c r="W189" t="s">
        <v>897</v>
      </c>
      <c r="X189" t="s">
        <v>668</v>
      </c>
      <c r="Y189" t="s">
        <v>733</v>
      </c>
      <c r="Z189" t="s">
        <v>831</v>
      </c>
      <c r="AA189" t="s">
        <v>665</v>
      </c>
      <c r="AB189" t="s">
        <v>689</v>
      </c>
      <c r="AC189" t="s">
        <v>785</v>
      </c>
      <c r="AD189" t="s">
        <v>953</v>
      </c>
      <c r="AE189" t="s">
        <v>843</v>
      </c>
      <c r="AF189" t="s">
        <v>763</v>
      </c>
      <c r="AG189" t="s">
        <v>2934</v>
      </c>
      <c r="AH189" t="s">
        <v>830</v>
      </c>
      <c r="AI189" t="s">
        <v>1598</v>
      </c>
      <c r="AJ189" t="s">
        <v>1353</v>
      </c>
      <c r="AK189" t="s">
        <v>1193</v>
      </c>
      <c r="AL189" t="s">
        <v>729</v>
      </c>
      <c r="AM189" t="s">
        <v>733</v>
      </c>
      <c r="AN189" t="s">
        <v>785</v>
      </c>
      <c r="AO189" t="s">
        <v>864</v>
      </c>
      <c r="AP189" t="s">
        <v>2285</v>
      </c>
      <c r="AQ189" t="s">
        <v>676</v>
      </c>
      <c r="AR189" t="s">
        <v>1274</v>
      </c>
      <c r="AS189" t="s">
        <v>2754</v>
      </c>
      <c r="AT189" t="s">
        <v>2478</v>
      </c>
      <c r="AU189" t="s">
        <v>2483</v>
      </c>
      <c r="AV189" t="s">
        <v>2914</v>
      </c>
      <c r="AW189" t="s">
        <v>2449</v>
      </c>
      <c r="AX189" t="s">
        <v>33</v>
      </c>
    </row>
    <row r="190" spans="1:50" x14ac:dyDescent="0.3">
      <c r="A190" t="s">
        <v>121</v>
      </c>
      <c r="B190" t="s">
        <v>946</v>
      </c>
      <c r="C190" t="s">
        <v>61</v>
      </c>
      <c r="D190" t="s">
        <v>41</v>
      </c>
      <c r="E190" t="s">
        <v>1132</v>
      </c>
      <c r="F190" t="s">
        <v>1037</v>
      </c>
      <c r="G190" t="s">
        <v>774</v>
      </c>
      <c r="H190" t="s">
        <v>814</v>
      </c>
      <c r="I190" t="s">
        <v>807</v>
      </c>
      <c r="J190" t="s">
        <v>1252</v>
      </c>
      <c r="K190" t="s">
        <v>710</v>
      </c>
      <c r="L190" t="s">
        <v>847</v>
      </c>
      <c r="M190" t="s">
        <v>1238</v>
      </c>
      <c r="N190" t="s">
        <v>782</v>
      </c>
      <c r="O190" t="s">
        <v>663</v>
      </c>
      <c r="P190" t="s">
        <v>892</v>
      </c>
      <c r="Q190" t="s">
        <v>765</v>
      </c>
      <c r="R190" t="s">
        <v>772</v>
      </c>
      <c r="S190" t="s">
        <v>1008</v>
      </c>
      <c r="T190" t="s">
        <v>1502</v>
      </c>
      <c r="U190" t="s">
        <v>666</v>
      </c>
      <c r="V190" t="s">
        <v>662</v>
      </c>
      <c r="W190" t="s">
        <v>746</v>
      </c>
      <c r="X190" t="s">
        <v>879</v>
      </c>
      <c r="Y190" t="s">
        <v>772</v>
      </c>
      <c r="Z190" t="s">
        <v>676</v>
      </c>
      <c r="AA190" t="s">
        <v>687</v>
      </c>
      <c r="AB190" t="s">
        <v>1008</v>
      </c>
      <c r="AC190" t="s">
        <v>905</v>
      </c>
      <c r="AD190" t="s">
        <v>1241</v>
      </c>
      <c r="AE190" t="s">
        <v>1209</v>
      </c>
      <c r="AF190" t="s">
        <v>969</v>
      </c>
      <c r="AG190" t="s">
        <v>2587</v>
      </c>
      <c r="AH190" t="s">
        <v>927</v>
      </c>
      <c r="AI190" t="s">
        <v>1071</v>
      </c>
      <c r="AJ190" t="s">
        <v>709</v>
      </c>
      <c r="AK190" t="s">
        <v>679</v>
      </c>
      <c r="AL190" t="s">
        <v>698</v>
      </c>
      <c r="AM190" t="s">
        <v>768</v>
      </c>
      <c r="AN190" t="s">
        <v>747</v>
      </c>
      <c r="AO190" t="s">
        <v>2287</v>
      </c>
      <c r="AP190" t="s">
        <v>756</v>
      </c>
      <c r="AQ190" t="s">
        <v>689</v>
      </c>
      <c r="AR190" t="s">
        <v>790</v>
      </c>
      <c r="AS190" t="s">
        <v>2588</v>
      </c>
      <c r="AT190" t="s">
        <v>2285</v>
      </c>
      <c r="AU190" t="s">
        <v>729</v>
      </c>
      <c r="AV190" t="s">
        <v>768</v>
      </c>
      <c r="AW190" t="s">
        <v>687</v>
      </c>
      <c r="AX190" t="s">
        <v>33</v>
      </c>
    </row>
    <row r="191" spans="1:50" x14ac:dyDescent="0.3">
      <c r="A191" t="s">
        <v>144</v>
      </c>
      <c r="B191" t="s">
        <v>738</v>
      </c>
      <c r="C191" t="s">
        <v>67</v>
      </c>
      <c r="D191" t="s">
        <v>28</v>
      </c>
      <c r="E191" t="s">
        <v>1176</v>
      </c>
      <c r="F191" t="s">
        <v>901</v>
      </c>
      <c r="G191" t="s">
        <v>886</v>
      </c>
      <c r="H191" t="s">
        <v>847</v>
      </c>
      <c r="I191" t="s">
        <v>807</v>
      </c>
      <c r="J191" t="s">
        <v>1487</v>
      </c>
      <c r="K191" t="s">
        <v>772</v>
      </c>
      <c r="L191" t="s">
        <v>755</v>
      </c>
      <c r="M191" t="s">
        <v>1418</v>
      </c>
      <c r="N191" t="s">
        <v>936</v>
      </c>
      <c r="O191" t="s">
        <v>1151</v>
      </c>
      <c r="P191" t="s">
        <v>1209</v>
      </c>
      <c r="Q191" t="s">
        <v>1081</v>
      </c>
      <c r="R191" t="s">
        <v>929</v>
      </c>
      <c r="S191" t="s">
        <v>710</v>
      </c>
      <c r="T191" t="s">
        <v>1488</v>
      </c>
      <c r="U191" t="s">
        <v>668</v>
      </c>
      <c r="V191" t="s">
        <v>662</v>
      </c>
      <c r="W191" t="s">
        <v>664</v>
      </c>
      <c r="X191" t="s">
        <v>1008</v>
      </c>
      <c r="Y191" t="s">
        <v>665</v>
      </c>
      <c r="Z191" t="s">
        <v>661</v>
      </c>
      <c r="AA191" t="s">
        <v>772</v>
      </c>
      <c r="AB191" t="s">
        <v>667</v>
      </c>
      <c r="AC191" t="s">
        <v>1065</v>
      </c>
      <c r="AD191" t="s">
        <v>821</v>
      </c>
      <c r="AE191" t="s">
        <v>914</v>
      </c>
      <c r="AF191" t="s">
        <v>1938</v>
      </c>
      <c r="AG191" t="s">
        <v>2670</v>
      </c>
      <c r="AH191" t="s">
        <v>1480</v>
      </c>
      <c r="AI191" t="s">
        <v>986</v>
      </c>
      <c r="AJ191" t="s">
        <v>1199</v>
      </c>
      <c r="AK191" t="s">
        <v>894</v>
      </c>
      <c r="AL191" t="s">
        <v>712</v>
      </c>
      <c r="AM191" t="s">
        <v>755</v>
      </c>
      <c r="AN191" t="s">
        <v>685</v>
      </c>
      <c r="AO191" t="s">
        <v>957</v>
      </c>
      <c r="AP191" t="s">
        <v>651</v>
      </c>
      <c r="AQ191" t="s">
        <v>706</v>
      </c>
      <c r="AR191" t="s">
        <v>663</v>
      </c>
      <c r="AS191" t="s">
        <v>2380</v>
      </c>
      <c r="AT191" t="s">
        <v>666</v>
      </c>
      <c r="AU191" t="s">
        <v>782</v>
      </c>
      <c r="AV191" t="s">
        <v>734</v>
      </c>
      <c r="AW191" t="s">
        <v>698</v>
      </c>
      <c r="AX191" t="s">
        <v>33</v>
      </c>
    </row>
    <row r="192" spans="1:50" x14ac:dyDescent="0.3">
      <c r="A192" t="s">
        <v>103</v>
      </c>
      <c r="B192" t="s">
        <v>715</v>
      </c>
      <c r="C192" t="s">
        <v>69</v>
      </c>
      <c r="D192" t="s">
        <v>52</v>
      </c>
      <c r="E192" t="s">
        <v>1113</v>
      </c>
      <c r="F192" t="s">
        <v>1061</v>
      </c>
      <c r="G192" t="s">
        <v>1492</v>
      </c>
      <c r="H192" t="s">
        <v>881</v>
      </c>
      <c r="I192" t="s">
        <v>844</v>
      </c>
      <c r="J192" t="s">
        <v>962</v>
      </c>
      <c r="K192" t="s">
        <v>756</v>
      </c>
      <c r="L192" t="s">
        <v>881</v>
      </c>
      <c r="M192" t="s">
        <v>1134</v>
      </c>
      <c r="N192" t="s">
        <v>667</v>
      </c>
      <c r="O192" t="s">
        <v>662</v>
      </c>
      <c r="P192" t="s">
        <v>1219</v>
      </c>
      <c r="Q192" t="s">
        <v>684</v>
      </c>
      <c r="R192" t="s">
        <v>1016</v>
      </c>
      <c r="S192" t="s">
        <v>710</v>
      </c>
      <c r="T192" t="s">
        <v>1493</v>
      </c>
      <c r="U192" t="s">
        <v>729</v>
      </c>
      <c r="V192" t="s">
        <v>688</v>
      </c>
      <c r="W192" t="s">
        <v>927</v>
      </c>
      <c r="X192" t="s">
        <v>687</v>
      </c>
      <c r="Y192" t="s">
        <v>729</v>
      </c>
      <c r="Z192" t="s">
        <v>733</v>
      </c>
      <c r="AA192" t="s">
        <v>729</v>
      </c>
      <c r="AB192" t="s">
        <v>735</v>
      </c>
      <c r="AC192" t="s">
        <v>1065</v>
      </c>
      <c r="AD192" t="s">
        <v>1348</v>
      </c>
      <c r="AE192" t="s">
        <v>1922</v>
      </c>
      <c r="AF192" t="s">
        <v>799</v>
      </c>
      <c r="AG192" t="s">
        <v>1940</v>
      </c>
      <c r="AH192" t="s">
        <v>936</v>
      </c>
      <c r="AI192" t="s">
        <v>841</v>
      </c>
      <c r="AJ192" t="s">
        <v>659</v>
      </c>
      <c r="AK192" t="s">
        <v>1151</v>
      </c>
      <c r="AL192" t="s">
        <v>1008</v>
      </c>
      <c r="AM192" t="s">
        <v>929</v>
      </c>
      <c r="AN192" t="s">
        <v>731</v>
      </c>
      <c r="AO192" t="s">
        <v>1674</v>
      </c>
      <c r="AP192" t="s">
        <v>756</v>
      </c>
      <c r="AQ192" t="s">
        <v>666</v>
      </c>
      <c r="AR192" t="s">
        <v>706</v>
      </c>
      <c r="AS192" t="s">
        <v>2764</v>
      </c>
      <c r="AT192" t="s">
        <v>1274</v>
      </c>
      <c r="AU192" t="s">
        <v>2267</v>
      </c>
      <c r="AV192" t="s">
        <v>2267</v>
      </c>
      <c r="AW192" t="s">
        <v>733</v>
      </c>
      <c r="AX192" t="s">
        <v>33</v>
      </c>
    </row>
    <row r="193" spans="1:50" x14ac:dyDescent="0.3">
      <c r="A193" t="s">
        <v>399</v>
      </c>
      <c r="B193" t="s">
        <v>888</v>
      </c>
      <c r="C193" t="s">
        <v>716</v>
      </c>
      <c r="D193" t="s">
        <v>28</v>
      </c>
      <c r="E193" t="s">
        <v>739</v>
      </c>
      <c r="F193" t="s">
        <v>691</v>
      </c>
      <c r="G193" t="s">
        <v>1075</v>
      </c>
      <c r="H193" t="s">
        <v>734</v>
      </c>
      <c r="I193" t="s">
        <v>937</v>
      </c>
      <c r="J193" t="s">
        <v>854</v>
      </c>
      <c r="K193" t="s">
        <v>651</v>
      </c>
      <c r="L193" t="s">
        <v>704</v>
      </c>
      <c r="M193" t="s">
        <v>1225</v>
      </c>
      <c r="N193" t="s">
        <v>1008</v>
      </c>
      <c r="O193" t="s">
        <v>919</v>
      </c>
      <c r="P193" t="s">
        <v>657</v>
      </c>
      <c r="Q193" t="s">
        <v>1613</v>
      </c>
      <c r="R193" t="s">
        <v>711</v>
      </c>
      <c r="S193" t="s">
        <v>768</v>
      </c>
      <c r="T193" t="s">
        <v>1614</v>
      </c>
      <c r="U193" t="s">
        <v>711</v>
      </c>
      <c r="V193" t="s">
        <v>815</v>
      </c>
      <c r="W193" t="s">
        <v>879</v>
      </c>
      <c r="X193" t="s">
        <v>929</v>
      </c>
      <c r="Y193" t="s">
        <v>733</v>
      </c>
      <c r="Z193" t="s">
        <v>676</v>
      </c>
      <c r="AA193" t="s">
        <v>666</v>
      </c>
      <c r="AB193" t="s">
        <v>735</v>
      </c>
      <c r="AC193" t="s">
        <v>707</v>
      </c>
      <c r="AD193" t="s">
        <v>695</v>
      </c>
      <c r="AE193" t="s">
        <v>681</v>
      </c>
      <c r="AF193" t="s">
        <v>1963</v>
      </c>
      <c r="AG193" t="s">
        <v>2320</v>
      </c>
      <c r="AH193" t="s">
        <v>688</v>
      </c>
      <c r="AI193" t="s">
        <v>1231</v>
      </c>
      <c r="AJ193" t="s">
        <v>770</v>
      </c>
      <c r="AK193" t="s">
        <v>659</v>
      </c>
      <c r="AL193" t="s">
        <v>729</v>
      </c>
      <c r="AM193" t="s">
        <v>729</v>
      </c>
      <c r="AN193" t="s">
        <v>648</v>
      </c>
      <c r="AO193" t="s">
        <v>986</v>
      </c>
      <c r="AP193" t="s">
        <v>1008</v>
      </c>
      <c r="AQ193" t="s">
        <v>929</v>
      </c>
      <c r="AR193" t="s">
        <v>706</v>
      </c>
      <c r="AS193" t="s">
        <v>2489</v>
      </c>
      <c r="AT193" t="s">
        <v>2335</v>
      </c>
      <c r="AU193" t="s">
        <v>2284</v>
      </c>
      <c r="AV193" t="s">
        <v>2465</v>
      </c>
      <c r="AW193" t="s">
        <v>2285</v>
      </c>
      <c r="AX193" t="s">
        <v>33</v>
      </c>
    </row>
    <row r="194" spans="1:50" x14ac:dyDescent="0.3">
      <c r="A194" t="s">
        <v>326</v>
      </c>
      <c r="B194" t="s">
        <v>1037</v>
      </c>
      <c r="C194" t="s">
        <v>716</v>
      </c>
      <c r="D194" t="s">
        <v>52</v>
      </c>
      <c r="E194" t="s">
        <v>1061</v>
      </c>
      <c r="F194" t="s">
        <v>946</v>
      </c>
      <c r="G194" t="s">
        <v>1029</v>
      </c>
      <c r="H194" t="s">
        <v>881</v>
      </c>
      <c r="I194" t="s">
        <v>741</v>
      </c>
      <c r="J194" t="s">
        <v>1111</v>
      </c>
      <c r="K194" t="s">
        <v>910</v>
      </c>
      <c r="L194" t="s">
        <v>734</v>
      </c>
      <c r="M194" t="s">
        <v>1086</v>
      </c>
      <c r="N194" t="s">
        <v>848</v>
      </c>
      <c r="O194" t="s">
        <v>991</v>
      </c>
      <c r="P194" t="s">
        <v>907</v>
      </c>
      <c r="Q194" t="s">
        <v>1249</v>
      </c>
      <c r="R194" t="s">
        <v>756</v>
      </c>
      <c r="S194" t="s">
        <v>689</v>
      </c>
      <c r="T194" t="s">
        <v>1043</v>
      </c>
      <c r="U194" t="s">
        <v>733</v>
      </c>
      <c r="V194" t="s">
        <v>879</v>
      </c>
      <c r="W194" t="s">
        <v>936</v>
      </c>
      <c r="X194" t="s">
        <v>662</v>
      </c>
      <c r="Y194" t="s">
        <v>661</v>
      </c>
      <c r="Z194" t="s">
        <v>676</v>
      </c>
      <c r="AA194" t="s">
        <v>1008</v>
      </c>
      <c r="AB194" t="s">
        <v>698</v>
      </c>
      <c r="AC194" t="s">
        <v>686</v>
      </c>
      <c r="AD194" t="s">
        <v>1077</v>
      </c>
      <c r="AE194" t="s">
        <v>1954</v>
      </c>
      <c r="AF194" t="s">
        <v>745</v>
      </c>
      <c r="AG194" t="s">
        <v>1708</v>
      </c>
      <c r="AH194" t="s">
        <v>665</v>
      </c>
      <c r="AI194" t="s">
        <v>895</v>
      </c>
      <c r="AJ194" t="s">
        <v>770</v>
      </c>
      <c r="AK194" t="s">
        <v>774</v>
      </c>
      <c r="AL194" t="s">
        <v>698</v>
      </c>
      <c r="AM194" t="s">
        <v>661</v>
      </c>
      <c r="AN194" t="s">
        <v>1330</v>
      </c>
      <c r="AO194" t="s">
        <v>1391</v>
      </c>
      <c r="AP194" t="s">
        <v>687</v>
      </c>
      <c r="AQ194" t="s">
        <v>729</v>
      </c>
      <c r="AR194" t="s">
        <v>698</v>
      </c>
      <c r="AS194" t="s">
        <v>2297</v>
      </c>
      <c r="AT194" t="s">
        <v>733</v>
      </c>
      <c r="AU194" t="s">
        <v>803</v>
      </c>
      <c r="AV194" t="s">
        <v>768</v>
      </c>
      <c r="AW194" t="s">
        <v>711</v>
      </c>
      <c r="AX194" t="s">
        <v>33</v>
      </c>
    </row>
    <row r="195" spans="1:50" x14ac:dyDescent="0.3">
      <c r="A195" t="s">
        <v>79</v>
      </c>
      <c r="B195" t="s">
        <v>793</v>
      </c>
      <c r="C195" t="s">
        <v>78</v>
      </c>
      <c r="D195" t="s">
        <v>36</v>
      </c>
      <c r="E195" t="s">
        <v>739</v>
      </c>
      <c r="F195" t="s">
        <v>946</v>
      </c>
      <c r="G195" t="s">
        <v>864</v>
      </c>
      <c r="H195" t="s">
        <v>734</v>
      </c>
      <c r="I195" t="s">
        <v>846</v>
      </c>
      <c r="J195" t="s">
        <v>1224</v>
      </c>
      <c r="K195" t="s">
        <v>772</v>
      </c>
      <c r="L195" t="s">
        <v>815</v>
      </c>
      <c r="M195" t="s">
        <v>924</v>
      </c>
      <c r="N195" t="s">
        <v>735</v>
      </c>
      <c r="O195" t="s">
        <v>699</v>
      </c>
      <c r="P195" t="s">
        <v>883</v>
      </c>
      <c r="Q195" t="s">
        <v>896</v>
      </c>
      <c r="R195" t="s">
        <v>1008</v>
      </c>
      <c r="S195" t="s">
        <v>668</v>
      </c>
      <c r="T195" t="s">
        <v>1619</v>
      </c>
      <c r="U195" t="s">
        <v>729</v>
      </c>
      <c r="V195" t="s">
        <v>735</v>
      </c>
      <c r="W195" t="s">
        <v>712</v>
      </c>
      <c r="X195" t="s">
        <v>814</v>
      </c>
      <c r="Y195" t="s">
        <v>910</v>
      </c>
      <c r="Z195" t="s">
        <v>733</v>
      </c>
      <c r="AA195" t="s">
        <v>665</v>
      </c>
      <c r="AB195" t="s">
        <v>782</v>
      </c>
      <c r="AC195" t="s">
        <v>707</v>
      </c>
      <c r="AD195" t="s">
        <v>1056</v>
      </c>
      <c r="AE195" t="s">
        <v>1195</v>
      </c>
      <c r="AF195" t="s">
        <v>1638</v>
      </c>
      <c r="AG195" t="s">
        <v>2435</v>
      </c>
      <c r="AH195" t="s">
        <v>662</v>
      </c>
      <c r="AI195" t="s">
        <v>785</v>
      </c>
      <c r="AJ195" t="s">
        <v>882</v>
      </c>
      <c r="AK195" t="s">
        <v>1428</v>
      </c>
      <c r="AL195" t="s">
        <v>815</v>
      </c>
      <c r="AM195" t="s">
        <v>1016</v>
      </c>
      <c r="AN195" t="s">
        <v>877</v>
      </c>
      <c r="AO195" t="s">
        <v>1159</v>
      </c>
      <c r="AP195" t="s">
        <v>667</v>
      </c>
      <c r="AQ195" t="s">
        <v>689</v>
      </c>
      <c r="AR195" t="s">
        <v>699</v>
      </c>
      <c r="AS195" t="s">
        <v>2487</v>
      </c>
      <c r="AT195" t="s">
        <v>1274</v>
      </c>
      <c r="AU195" t="s">
        <v>710</v>
      </c>
      <c r="AV195" t="s">
        <v>756</v>
      </c>
      <c r="AW195" t="s">
        <v>665</v>
      </c>
      <c r="AX195" t="s">
        <v>33</v>
      </c>
    </row>
    <row r="196" spans="1:50" x14ac:dyDescent="0.3">
      <c r="A196" t="s">
        <v>135</v>
      </c>
      <c r="B196" t="s">
        <v>818</v>
      </c>
      <c r="C196" t="s">
        <v>55</v>
      </c>
      <c r="D196" t="s">
        <v>41</v>
      </c>
      <c r="E196" t="s">
        <v>777</v>
      </c>
      <c r="F196" t="s">
        <v>817</v>
      </c>
      <c r="G196" t="s">
        <v>849</v>
      </c>
      <c r="H196" t="s">
        <v>927</v>
      </c>
      <c r="I196" t="s">
        <v>722</v>
      </c>
      <c r="J196" t="s">
        <v>1499</v>
      </c>
      <c r="K196" t="s">
        <v>815</v>
      </c>
      <c r="L196" t="s">
        <v>840</v>
      </c>
      <c r="M196" t="s">
        <v>924</v>
      </c>
      <c r="N196" t="s">
        <v>687</v>
      </c>
      <c r="O196" t="s">
        <v>735</v>
      </c>
      <c r="P196" t="s">
        <v>1246</v>
      </c>
      <c r="Q196" t="s">
        <v>1148</v>
      </c>
      <c r="R196" t="s">
        <v>729</v>
      </c>
      <c r="S196" t="s">
        <v>666</v>
      </c>
      <c r="T196" t="s">
        <v>1500</v>
      </c>
      <c r="U196" t="s">
        <v>773</v>
      </c>
      <c r="V196" t="s">
        <v>755</v>
      </c>
      <c r="W196" t="s">
        <v>936</v>
      </c>
      <c r="X196" t="s">
        <v>734</v>
      </c>
      <c r="Y196" t="s">
        <v>687</v>
      </c>
      <c r="Z196" t="s">
        <v>803</v>
      </c>
      <c r="AA196" t="s">
        <v>1016</v>
      </c>
      <c r="AB196" t="s">
        <v>710</v>
      </c>
      <c r="AC196" t="s">
        <v>905</v>
      </c>
      <c r="AD196" t="s">
        <v>1373</v>
      </c>
      <c r="AE196" t="s">
        <v>1195</v>
      </c>
      <c r="AF196" t="s">
        <v>2610</v>
      </c>
      <c r="AG196" t="s">
        <v>2611</v>
      </c>
      <c r="AH196" t="s">
        <v>668</v>
      </c>
      <c r="AI196" t="s">
        <v>1178</v>
      </c>
      <c r="AJ196" t="s">
        <v>658</v>
      </c>
      <c r="AK196" t="s">
        <v>1144</v>
      </c>
      <c r="AL196" t="s">
        <v>668</v>
      </c>
      <c r="AM196" t="s">
        <v>666</v>
      </c>
      <c r="AN196" t="s">
        <v>1205</v>
      </c>
      <c r="AO196" t="s">
        <v>957</v>
      </c>
      <c r="AP196" t="s">
        <v>1016</v>
      </c>
      <c r="AQ196" t="s">
        <v>668</v>
      </c>
      <c r="AR196" t="s">
        <v>871</v>
      </c>
      <c r="AS196" t="s">
        <v>2311</v>
      </c>
      <c r="AT196" t="s">
        <v>729</v>
      </c>
      <c r="AU196" t="s">
        <v>772</v>
      </c>
      <c r="AV196" t="s">
        <v>756</v>
      </c>
      <c r="AW196" t="s">
        <v>1016</v>
      </c>
      <c r="AX196" t="s">
        <v>33</v>
      </c>
    </row>
    <row r="197" spans="1:50" x14ac:dyDescent="0.3">
      <c r="A197" t="s">
        <v>358</v>
      </c>
      <c r="B197" t="s">
        <v>645</v>
      </c>
      <c r="C197" t="s">
        <v>716</v>
      </c>
      <c r="D197" t="s">
        <v>41</v>
      </c>
      <c r="E197" t="s">
        <v>1062</v>
      </c>
      <c r="F197" t="s">
        <v>888</v>
      </c>
      <c r="G197" t="s">
        <v>954</v>
      </c>
      <c r="H197" t="s">
        <v>936</v>
      </c>
      <c r="I197" t="s">
        <v>659</v>
      </c>
      <c r="J197" t="s">
        <v>1565</v>
      </c>
      <c r="K197" t="s">
        <v>756</v>
      </c>
      <c r="L197" t="s">
        <v>652</v>
      </c>
      <c r="M197" t="s">
        <v>1610</v>
      </c>
      <c r="N197" t="s">
        <v>710</v>
      </c>
      <c r="O197" t="s">
        <v>688</v>
      </c>
      <c r="P197" t="s">
        <v>1219</v>
      </c>
      <c r="Q197" t="s">
        <v>961</v>
      </c>
      <c r="R197" t="s">
        <v>773</v>
      </c>
      <c r="S197" t="s">
        <v>768</v>
      </c>
      <c r="T197" t="s">
        <v>1611</v>
      </c>
      <c r="U197" t="s">
        <v>733</v>
      </c>
      <c r="V197" t="s">
        <v>735</v>
      </c>
      <c r="W197" t="s">
        <v>848</v>
      </c>
      <c r="X197" t="s">
        <v>689</v>
      </c>
      <c r="Y197" t="s">
        <v>666</v>
      </c>
      <c r="Z197" t="s">
        <v>803</v>
      </c>
      <c r="AA197" t="s">
        <v>666</v>
      </c>
      <c r="AB197" t="s">
        <v>710</v>
      </c>
      <c r="AC197" t="s">
        <v>707</v>
      </c>
      <c r="AD197" t="s">
        <v>648</v>
      </c>
      <c r="AE197" t="s">
        <v>1123</v>
      </c>
      <c r="AF197" t="s">
        <v>1744</v>
      </c>
      <c r="AG197" t="s">
        <v>2489</v>
      </c>
      <c r="AH197" t="s">
        <v>698</v>
      </c>
      <c r="AI197" t="s">
        <v>648</v>
      </c>
      <c r="AJ197" t="s">
        <v>824</v>
      </c>
      <c r="AK197" t="s">
        <v>1004</v>
      </c>
      <c r="AL197" t="s">
        <v>756</v>
      </c>
      <c r="AM197" t="s">
        <v>910</v>
      </c>
      <c r="AN197" t="s">
        <v>685</v>
      </c>
      <c r="AO197" t="s">
        <v>1103</v>
      </c>
      <c r="AP197" t="s">
        <v>711</v>
      </c>
      <c r="AQ197" t="s">
        <v>910</v>
      </c>
      <c r="AR197" t="s">
        <v>756</v>
      </c>
      <c r="AS197" t="s">
        <v>2494</v>
      </c>
      <c r="AT197" t="s">
        <v>2541</v>
      </c>
      <c r="AU197" t="s">
        <v>2410</v>
      </c>
      <c r="AV197" t="s">
        <v>2428</v>
      </c>
      <c r="AW197" t="s">
        <v>1274</v>
      </c>
      <c r="AX197" t="s">
        <v>33</v>
      </c>
    </row>
    <row r="198" spans="1:50" x14ac:dyDescent="0.3">
      <c r="A198" t="s">
        <v>422</v>
      </c>
      <c r="B198" t="s">
        <v>715</v>
      </c>
      <c r="C198" t="s">
        <v>327</v>
      </c>
      <c r="D198" t="s">
        <v>52</v>
      </c>
      <c r="E198" t="s">
        <v>1197</v>
      </c>
      <c r="F198" t="s">
        <v>1375</v>
      </c>
      <c r="G198" t="s">
        <v>804</v>
      </c>
      <c r="H198" t="s">
        <v>790</v>
      </c>
      <c r="I198" t="s">
        <v>701</v>
      </c>
      <c r="J198" t="s">
        <v>1504</v>
      </c>
      <c r="K198" t="s">
        <v>698</v>
      </c>
      <c r="L198" t="s">
        <v>1053</v>
      </c>
      <c r="M198" t="s">
        <v>1505</v>
      </c>
      <c r="N198" t="s">
        <v>668</v>
      </c>
      <c r="O198" t="s">
        <v>871</v>
      </c>
      <c r="P198" t="s">
        <v>786</v>
      </c>
      <c r="Q198" t="s">
        <v>1506</v>
      </c>
      <c r="R198" t="s">
        <v>687</v>
      </c>
      <c r="S198" t="s">
        <v>929</v>
      </c>
      <c r="T198" t="s">
        <v>1507</v>
      </c>
      <c r="U198" t="s">
        <v>711</v>
      </c>
      <c r="V198" t="s">
        <v>667</v>
      </c>
      <c r="W198" t="s">
        <v>848</v>
      </c>
      <c r="X198" t="s">
        <v>665</v>
      </c>
      <c r="Y198" t="s">
        <v>733</v>
      </c>
      <c r="Z198" t="s">
        <v>676</v>
      </c>
      <c r="AA198" t="s">
        <v>666</v>
      </c>
      <c r="AB198" t="s">
        <v>1016</v>
      </c>
      <c r="AC198" t="s">
        <v>678</v>
      </c>
      <c r="AD198" t="s">
        <v>953</v>
      </c>
      <c r="AE198" t="s">
        <v>943</v>
      </c>
      <c r="AF198" t="s">
        <v>943</v>
      </c>
      <c r="AG198" t="s">
        <v>1842</v>
      </c>
      <c r="AH198" t="s">
        <v>689</v>
      </c>
      <c r="AI198" t="s">
        <v>779</v>
      </c>
      <c r="AJ198" t="s">
        <v>838</v>
      </c>
      <c r="AK198" t="s">
        <v>685</v>
      </c>
      <c r="AL198" t="s">
        <v>729</v>
      </c>
      <c r="AM198" t="s">
        <v>729</v>
      </c>
      <c r="AN198" t="s">
        <v>722</v>
      </c>
      <c r="AO198" t="s">
        <v>1103</v>
      </c>
      <c r="AP198" t="s">
        <v>666</v>
      </c>
      <c r="AQ198" t="s">
        <v>831</v>
      </c>
      <c r="AR198" t="s">
        <v>772</v>
      </c>
      <c r="AS198" t="s">
        <v>2615</v>
      </c>
      <c r="AT198" t="s">
        <v>2312</v>
      </c>
      <c r="AU198" t="s">
        <v>2459</v>
      </c>
      <c r="AV198" t="s">
        <v>2504</v>
      </c>
      <c r="AW198" t="s">
        <v>2294</v>
      </c>
      <c r="AX198" t="s">
        <v>33</v>
      </c>
    </row>
    <row r="199" spans="1:50" x14ac:dyDescent="0.3">
      <c r="A199" t="s">
        <v>123</v>
      </c>
      <c r="B199" t="s">
        <v>715</v>
      </c>
      <c r="C199" t="s">
        <v>32</v>
      </c>
      <c r="D199" t="s">
        <v>41</v>
      </c>
      <c r="E199" t="s">
        <v>1125</v>
      </c>
      <c r="F199" t="s">
        <v>775</v>
      </c>
      <c r="G199" t="s">
        <v>1516</v>
      </c>
      <c r="H199" t="s">
        <v>735</v>
      </c>
      <c r="I199" t="s">
        <v>788</v>
      </c>
      <c r="J199" t="s">
        <v>1388</v>
      </c>
      <c r="K199" t="s">
        <v>651</v>
      </c>
      <c r="L199" t="s">
        <v>663</v>
      </c>
      <c r="M199" t="s">
        <v>1540</v>
      </c>
      <c r="N199" t="s">
        <v>733</v>
      </c>
      <c r="O199" t="s">
        <v>729</v>
      </c>
      <c r="P199" t="s">
        <v>973</v>
      </c>
      <c r="Q199" t="s">
        <v>1471</v>
      </c>
      <c r="R199" t="s">
        <v>803</v>
      </c>
      <c r="S199" t="s">
        <v>733</v>
      </c>
      <c r="T199" t="s">
        <v>1725</v>
      </c>
      <c r="U199" t="s">
        <v>676</v>
      </c>
      <c r="V199" t="s">
        <v>651</v>
      </c>
      <c r="W199" t="s">
        <v>667</v>
      </c>
      <c r="X199" t="s">
        <v>1008</v>
      </c>
      <c r="Y199" t="s">
        <v>773</v>
      </c>
      <c r="Z199" t="s">
        <v>831</v>
      </c>
      <c r="AA199" t="s">
        <v>773</v>
      </c>
      <c r="AB199" t="s">
        <v>668</v>
      </c>
      <c r="AC199" t="s">
        <v>730</v>
      </c>
      <c r="AD199" t="s">
        <v>654</v>
      </c>
      <c r="AE199" t="s">
        <v>1210</v>
      </c>
      <c r="AF199" t="s">
        <v>2602</v>
      </c>
      <c r="AG199" t="s">
        <v>2402</v>
      </c>
      <c r="AH199" t="s">
        <v>687</v>
      </c>
      <c r="AI199" t="s">
        <v>807</v>
      </c>
      <c r="AJ199" t="s">
        <v>652</v>
      </c>
      <c r="AK199" t="s">
        <v>894</v>
      </c>
      <c r="AL199" t="s">
        <v>772</v>
      </c>
      <c r="AM199" t="s">
        <v>733</v>
      </c>
      <c r="AN199" t="s">
        <v>844</v>
      </c>
      <c r="AO199" t="s">
        <v>1004</v>
      </c>
      <c r="AP199" t="s">
        <v>1016</v>
      </c>
      <c r="AQ199" t="s">
        <v>910</v>
      </c>
      <c r="AR199" t="s">
        <v>815</v>
      </c>
      <c r="AS199" t="s">
        <v>2315</v>
      </c>
      <c r="AT199" t="s">
        <v>2328</v>
      </c>
      <c r="AU199" t="s">
        <v>2349</v>
      </c>
      <c r="AV199" t="s">
        <v>2459</v>
      </c>
      <c r="AW199" t="s">
        <v>2285</v>
      </c>
      <c r="AX199" t="s">
        <v>33</v>
      </c>
    </row>
    <row r="200" spans="1:50" x14ac:dyDescent="0.3">
      <c r="A200" t="s">
        <v>423</v>
      </c>
      <c r="B200" t="s">
        <v>946</v>
      </c>
      <c r="C200" t="s">
        <v>321</v>
      </c>
      <c r="D200" t="s">
        <v>28</v>
      </c>
      <c r="E200" t="s">
        <v>1163</v>
      </c>
      <c r="F200" t="s">
        <v>738</v>
      </c>
      <c r="G200" t="s">
        <v>1509</v>
      </c>
      <c r="H200" t="s">
        <v>909</v>
      </c>
      <c r="I200" t="s">
        <v>770</v>
      </c>
      <c r="J200" t="s">
        <v>961</v>
      </c>
      <c r="K200" t="s">
        <v>773</v>
      </c>
      <c r="L200" t="s">
        <v>665</v>
      </c>
      <c r="M200" t="s">
        <v>1248</v>
      </c>
      <c r="N200" t="s">
        <v>662</v>
      </c>
      <c r="O200" t="s">
        <v>784</v>
      </c>
      <c r="P200" t="s">
        <v>1168</v>
      </c>
      <c r="Q200" t="s">
        <v>988</v>
      </c>
      <c r="R200" t="s">
        <v>1016</v>
      </c>
      <c r="S200" t="s">
        <v>689</v>
      </c>
      <c r="T200" t="s">
        <v>1510</v>
      </c>
      <c r="U200" t="s">
        <v>667</v>
      </c>
      <c r="V200" t="s">
        <v>790</v>
      </c>
      <c r="W200" t="s">
        <v>682</v>
      </c>
      <c r="X200" t="s">
        <v>667</v>
      </c>
      <c r="Y200" t="s">
        <v>729</v>
      </c>
      <c r="Z200" t="s">
        <v>773</v>
      </c>
      <c r="AA200" t="s">
        <v>1016</v>
      </c>
      <c r="AB200" t="s">
        <v>667</v>
      </c>
      <c r="AC200" t="s">
        <v>1233</v>
      </c>
      <c r="AD200" t="s">
        <v>1251</v>
      </c>
      <c r="AE200" t="s">
        <v>1705</v>
      </c>
      <c r="AF200" t="s">
        <v>2165</v>
      </c>
      <c r="AG200" t="s">
        <v>1775</v>
      </c>
      <c r="AH200" t="s">
        <v>1136</v>
      </c>
      <c r="AI200" t="s">
        <v>1032</v>
      </c>
      <c r="AJ200" t="s">
        <v>1205</v>
      </c>
      <c r="AK200" t="s">
        <v>1042</v>
      </c>
      <c r="AL200" t="s">
        <v>1016</v>
      </c>
      <c r="AM200" t="s">
        <v>710</v>
      </c>
      <c r="AN200" t="s">
        <v>1205</v>
      </c>
      <c r="AO200" t="s">
        <v>1183</v>
      </c>
      <c r="AP200" t="s">
        <v>665</v>
      </c>
      <c r="AQ200" t="s">
        <v>772</v>
      </c>
      <c r="AR200" t="s">
        <v>919</v>
      </c>
      <c r="AS200" t="s">
        <v>2394</v>
      </c>
      <c r="AT200" t="s">
        <v>2316</v>
      </c>
      <c r="AU200" t="s">
        <v>2349</v>
      </c>
      <c r="AV200" t="s">
        <v>2284</v>
      </c>
      <c r="AW200" t="s">
        <v>803</v>
      </c>
      <c r="AX200" t="s">
        <v>33</v>
      </c>
    </row>
    <row r="201" spans="1:50" x14ac:dyDescent="0.3">
      <c r="A201" t="s">
        <v>140</v>
      </c>
      <c r="B201" t="s">
        <v>1069</v>
      </c>
      <c r="C201" t="s">
        <v>47</v>
      </c>
      <c r="D201" t="s">
        <v>50</v>
      </c>
      <c r="E201" t="s">
        <v>955</v>
      </c>
      <c r="F201" t="s">
        <v>1095</v>
      </c>
      <c r="G201" t="s">
        <v>1682</v>
      </c>
      <c r="H201" t="s">
        <v>712</v>
      </c>
      <c r="I201" t="s">
        <v>732</v>
      </c>
      <c r="J201" t="s">
        <v>1104</v>
      </c>
      <c r="K201" t="s">
        <v>756</v>
      </c>
      <c r="L201" t="s">
        <v>704</v>
      </c>
      <c r="M201" t="s">
        <v>1161</v>
      </c>
      <c r="N201" t="s">
        <v>929</v>
      </c>
      <c r="O201" t="s">
        <v>735</v>
      </c>
      <c r="P201" t="s">
        <v>827</v>
      </c>
      <c r="Q201" t="s">
        <v>749</v>
      </c>
      <c r="R201" t="s">
        <v>711</v>
      </c>
      <c r="S201" t="s">
        <v>711</v>
      </c>
      <c r="T201" t="s">
        <v>1584</v>
      </c>
      <c r="U201" t="s">
        <v>910</v>
      </c>
      <c r="V201" t="s">
        <v>847</v>
      </c>
      <c r="W201" t="s">
        <v>727</v>
      </c>
      <c r="X201" t="s">
        <v>651</v>
      </c>
      <c r="Y201" t="s">
        <v>711</v>
      </c>
      <c r="Z201" t="s">
        <v>661</v>
      </c>
      <c r="AA201" t="s">
        <v>729</v>
      </c>
      <c r="AB201" t="s">
        <v>929</v>
      </c>
      <c r="AC201" t="s">
        <v>820</v>
      </c>
      <c r="AD201" t="s">
        <v>1435</v>
      </c>
      <c r="AE201" t="s">
        <v>989</v>
      </c>
      <c r="AF201" t="s">
        <v>1783</v>
      </c>
      <c r="AG201" t="s">
        <v>2315</v>
      </c>
      <c r="AH201" t="s">
        <v>704</v>
      </c>
      <c r="AI201" t="s">
        <v>853</v>
      </c>
      <c r="AJ201" t="s">
        <v>785</v>
      </c>
      <c r="AK201" t="s">
        <v>982</v>
      </c>
      <c r="AL201" t="s">
        <v>772</v>
      </c>
      <c r="AM201" t="s">
        <v>815</v>
      </c>
      <c r="AN201" t="s">
        <v>659</v>
      </c>
      <c r="AO201" t="s">
        <v>1205</v>
      </c>
      <c r="AP201" t="s">
        <v>698</v>
      </c>
      <c r="AQ201" t="s">
        <v>667</v>
      </c>
      <c r="AR201" t="s">
        <v>814</v>
      </c>
      <c r="AS201" t="s">
        <v>2468</v>
      </c>
      <c r="AT201" t="s">
        <v>831</v>
      </c>
      <c r="AU201" t="s">
        <v>772</v>
      </c>
      <c r="AV201" t="s">
        <v>687</v>
      </c>
      <c r="AW201" t="s">
        <v>910</v>
      </c>
      <c r="AX201" t="s">
        <v>33</v>
      </c>
    </row>
    <row r="202" spans="1:50" x14ac:dyDescent="0.3">
      <c r="A202" t="s">
        <v>338</v>
      </c>
      <c r="B202" t="s">
        <v>671</v>
      </c>
      <c r="C202" t="s">
        <v>82</v>
      </c>
      <c r="D202" t="s">
        <v>36</v>
      </c>
      <c r="E202" t="s">
        <v>1132</v>
      </c>
      <c r="F202" t="s">
        <v>738</v>
      </c>
      <c r="G202" t="s">
        <v>849</v>
      </c>
      <c r="H202" t="s">
        <v>871</v>
      </c>
      <c r="I202" t="s">
        <v>707</v>
      </c>
      <c r="J202" t="s">
        <v>1269</v>
      </c>
      <c r="K202" t="s">
        <v>929</v>
      </c>
      <c r="L202" t="s">
        <v>847</v>
      </c>
      <c r="M202" t="s">
        <v>959</v>
      </c>
      <c r="N202" t="s">
        <v>735</v>
      </c>
      <c r="O202" t="s">
        <v>746</v>
      </c>
      <c r="P202" t="s">
        <v>1224</v>
      </c>
      <c r="Q202" t="s">
        <v>1368</v>
      </c>
      <c r="R202" t="s">
        <v>929</v>
      </c>
      <c r="S202" t="s">
        <v>665</v>
      </c>
      <c r="T202" t="s">
        <v>1507</v>
      </c>
      <c r="U202" t="s">
        <v>768</v>
      </c>
      <c r="V202" t="s">
        <v>848</v>
      </c>
      <c r="W202" t="s">
        <v>936</v>
      </c>
      <c r="X202" t="s">
        <v>782</v>
      </c>
      <c r="Y202" t="s">
        <v>711</v>
      </c>
      <c r="Z202" t="s">
        <v>676</v>
      </c>
      <c r="AA202" t="s">
        <v>687</v>
      </c>
      <c r="AB202" t="s">
        <v>772</v>
      </c>
      <c r="AC202" t="s">
        <v>683</v>
      </c>
      <c r="AD202" t="s">
        <v>1169</v>
      </c>
      <c r="AE202" t="s">
        <v>1262</v>
      </c>
      <c r="AF202" t="s">
        <v>1200</v>
      </c>
      <c r="AG202" t="s">
        <v>2560</v>
      </c>
      <c r="AH202" t="s">
        <v>848</v>
      </c>
      <c r="AI202" t="s">
        <v>945</v>
      </c>
      <c r="AJ202" t="s">
        <v>658</v>
      </c>
      <c r="AK202" t="s">
        <v>702</v>
      </c>
      <c r="AL202" t="s">
        <v>772</v>
      </c>
      <c r="AM202" t="s">
        <v>729</v>
      </c>
      <c r="AN202" t="s">
        <v>744</v>
      </c>
      <c r="AO202" t="s">
        <v>742</v>
      </c>
      <c r="AP202" t="s">
        <v>2267</v>
      </c>
      <c r="AQ202" t="s">
        <v>1008</v>
      </c>
      <c r="AR202" t="s">
        <v>666</v>
      </c>
      <c r="AS202" t="s">
        <v>2604</v>
      </c>
      <c r="AT202" t="s">
        <v>2477</v>
      </c>
      <c r="AU202" t="s">
        <v>2369</v>
      </c>
      <c r="AV202" t="s">
        <v>2504</v>
      </c>
      <c r="AW202" t="s">
        <v>2294</v>
      </c>
      <c r="AX202" t="s">
        <v>33</v>
      </c>
    </row>
    <row r="203" spans="1:50" x14ac:dyDescent="0.3">
      <c r="A203" t="s">
        <v>133</v>
      </c>
      <c r="B203" t="s">
        <v>645</v>
      </c>
      <c r="C203" t="s">
        <v>35</v>
      </c>
      <c r="D203" t="s">
        <v>50</v>
      </c>
      <c r="E203" t="s">
        <v>1176</v>
      </c>
      <c r="F203" t="s">
        <v>1084</v>
      </c>
      <c r="G203" t="s">
        <v>1223</v>
      </c>
      <c r="H203" t="s">
        <v>753</v>
      </c>
      <c r="I203" t="s">
        <v>844</v>
      </c>
      <c r="J203" t="s">
        <v>1207</v>
      </c>
      <c r="K203" t="s">
        <v>1274</v>
      </c>
      <c r="L203" t="s">
        <v>803</v>
      </c>
      <c r="M203" t="s">
        <v>1319</v>
      </c>
      <c r="N203" t="s">
        <v>753</v>
      </c>
      <c r="O203" t="s">
        <v>882</v>
      </c>
      <c r="P203" t="s">
        <v>1513</v>
      </c>
      <c r="Q203" t="s">
        <v>1207</v>
      </c>
      <c r="R203" t="s">
        <v>929</v>
      </c>
      <c r="S203" t="s">
        <v>651</v>
      </c>
      <c r="T203" t="s">
        <v>1514</v>
      </c>
      <c r="U203" t="s">
        <v>706</v>
      </c>
      <c r="V203" t="s">
        <v>658</v>
      </c>
      <c r="W203" t="s">
        <v>1326</v>
      </c>
      <c r="X203" t="s">
        <v>866</v>
      </c>
      <c r="Y203" t="s">
        <v>729</v>
      </c>
      <c r="Z203" t="s">
        <v>772</v>
      </c>
      <c r="AA203" t="s">
        <v>665</v>
      </c>
      <c r="AB203" t="s">
        <v>848</v>
      </c>
      <c r="AC203" t="s">
        <v>695</v>
      </c>
      <c r="AD203" t="s">
        <v>853</v>
      </c>
      <c r="AE203" t="s">
        <v>1228</v>
      </c>
      <c r="AF203" t="s">
        <v>2620</v>
      </c>
      <c r="AG203" t="s">
        <v>1765</v>
      </c>
      <c r="AH203" t="s">
        <v>695</v>
      </c>
      <c r="AI203" t="s">
        <v>713</v>
      </c>
      <c r="AJ203" t="s">
        <v>1116</v>
      </c>
      <c r="AK203" t="s">
        <v>2287</v>
      </c>
      <c r="AL203" t="s">
        <v>929</v>
      </c>
      <c r="AM203" t="s">
        <v>871</v>
      </c>
      <c r="AN203" t="s">
        <v>1214</v>
      </c>
      <c r="AO203" t="s">
        <v>1077</v>
      </c>
      <c r="AP203" t="s">
        <v>755</v>
      </c>
      <c r="AQ203" t="s">
        <v>734</v>
      </c>
      <c r="AR203" t="s">
        <v>884</v>
      </c>
      <c r="AS203" t="s">
        <v>2621</v>
      </c>
      <c r="AT203" t="s">
        <v>711</v>
      </c>
      <c r="AU203" t="s">
        <v>782</v>
      </c>
      <c r="AV203" t="s">
        <v>755</v>
      </c>
      <c r="AW203" t="s">
        <v>651</v>
      </c>
      <c r="AX203" t="s">
        <v>33</v>
      </c>
    </row>
    <row r="204" spans="1:50" x14ac:dyDescent="0.3">
      <c r="A204" t="s">
        <v>180</v>
      </c>
      <c r="B204" t="s">
        <v>834</v>
      </c>
      <c r="C204" t="s">
        <v>49</v>
      </c>
      <c r="D204" t="s">
        <v>52</v>
      </c>
      <c r="E204" t="s">
        <v>1117</v>
      </c>
      <c r="F204" t="s">
        <v>921</v>
      </c>
      <c r="G204" t="s">
        <v>938</v>
      </c>
      <c r="H204" t="s">
        <v>848</v>
      </c>
      <c r="I204" t="s">
        <v>751</v>
      </c>
      <c r="J204" t="s">
        <v>1040</v>
      </c>
      <c r="K204" t="s">
        <v>768</v>
      </c>
      <c r="L204" t="s">
        <v>698</v>
      </c>
      <c r="M204" t="s">
        <v>1520</v>
      </c>
      <c r="N204" t="s">
        <v>689</v>
      </c>
      <c r="O204" t="s">
        <v>881</v>
      </c>
      <c r="P204" t="s">
        <v>925</v>
      </c>
      <c r="Q204" t="s">
        <v>1066</v>
      </c>
      <c r="R204" t="s">
        <v>929</v>
      </c>
      <c r="S204" t="s">
        <v>698</v>
      </c>
      <c r="T204" t="s">
        <v>1757</v>
      </c>
      <c r="U204" t="s">
        <v>768</v>
      </c>
      <c r="V204" t="s">
        <v>919</v>
      </c>
      <c r="W204" t="s">
        <v>879</v>
      </c>
      <c r="X204" t="s">
        <v>929</v>
      </c>
      <c r="Y204" t="s">
        <v>768</v>
      </c>
      <c r="Z204" t="s">
        <v>929</v>
      </c>
      <c r="AA204" t="s">
        <v>729</v>
      </c>
      <c r="AB204" t="s">
        <v>710</v>
      </c>
      <c r="AC204" t="s">
        <v>882</v>
      </c>
      <c r="AD204" t="s">
        <v>1233</v>
      </c>
      <c r="AE204" t="s">
        <v>1703</v>
      </c>
      <c r="AF204" t="s">
        <v>1444</v>
      </c>
      <c r="AG204" t="s">
        <v>839</v>
      </c>
      <c r="AH204" t="s">
        <v>712</v>
      </c>
      <c r="AI204" t="s">
        <v>673</v>
      </c>
      <c r="AJ204" t="s">
        <v>732</v>
      </c>
      <c r="AK204" t="s">
        <v>784</v>
      </c>
      <c r="AL204" t="s">
        <v>929</v>
      </c>
      <c r="AM204" t="s">
        <v>663</v>
      </c>
      <c r="AN204" t="s">
        <v>744</v>
      </c>
      <c r="AO204" t="s">
        <v>841</v>
      </c>
      <c r="AP204" t="s">
        <v>666</v>
      </c>
      <c r="AQ204" t="s">
        <v>1008</v>
      </c>
      <c r="AR204" t="s">
        <v>735</v>
      </c>
      <c r="AS204" t="s">
        <v>2458</v>
      </c>
      <c r="AT204" t="s">
        <v>2438</v>
      </c>
      <c r="AU204" t="s">
        <v>803</v>
      </c>
      <c r="AV204" t="s">
        <v>2541</v>
      </c>
      <c r="AW204" t="s">
        <v>831</v>
      </c>
      <c r="AX204" t="s">
        <v>33</v>
      </c>
    </row>
    <row r="205" spans="1:50" x14ac:dyDescent="0.3">
      <c r="A205" t="s">
        <v>148</v>
      </c>
      <c r="B205" t="s">
        <v>834</v>
      </c>
      <c r="C205" t="s">
        <v>61</v>
      </c>
      <c r="D205" t="s">
        <v>41</v>
      </c>
      <c r="E205" t="s">
        <v>1010</v>
      </c>
      <c r="F205" t="s">
        <v>874</v>
      </c>
      <c r="G205" t="s">
        <v>1625</v>
      </c>
      <c r="H205" t="s">
        <v>712</v>
      </c>
      <c r="I205" t="s">
        <v>732</v>
      </c>
      <c r="J205" t="s">
        <v>1437</v>
      </c>
      <c r="K205" t="s">
        <v>665</v>
      </c>
      <c r="L205" t="s">
        <v>909</v>
      </c>
      <c r="M205" t="s">
        <v>1046</v>
      </c>
      <c r="N205" t="s">
        <v>1016</v>
      </c>
      <c r="O205" t="s">
        <v>688</v>
      </c>
      <c r="P205" t="s">
        <v>650</v>
      </c>
      <c r="Q205" t="s">
        <v>1123</v>
      </c>
      <c r="R205" t="s">
        <v>929</v>
      </c>
      <c r="S205" t="s">
        <v>710</v>
      </c>
      <c r="T205" t="s">
        <v>1295</v>
      </c>
      <c r="U205" t="s">
        <v>768</v>
      </c>
      <c r="V205" t="s">
        <v>756</v>
      </c>
      <c r="W205" t="s">
        <v>782</v>
      </c>
      <c r="X205" t="s">
        <v>910</v>
      </c>
      <c r="Y205" t="s">
        <v>729</v>
      </c>
      <c r="Z205" t="s">
        <v>733</v>
      </c>
      <c r="AA205" t="s">
        <v>768</v>
      </c>
      <c r="AB205" t="s">
        <v>1016</v>
      </c>
      <c r="AC205" t="s">
        <v>807</v>
      </c>
      <c r="AD205" t="s">
        <v>825</v>
      </c>
      <c r="AE205" t="s">
        <v>1059</v>
      </c>
      <c r="AF205" t="s">
        <v>1279</v>
      </c>
      <c r="AG205" t="s">
        <v>1660</v>
      </c>
      <c r="AH205" t="s">
        <v>712</v>
      </c>
      <c r="AI205" t="s">
        <v>654</v>
      </c>
      <c r="AJ205" t="s">
        <v>727</v>
      </c>
      <c r="AK205" t="s">
        <v>1085</v>
      </c>
      <c r="AL205" t="s">
        <v>665</v>
      </c>
      <c r="AM205" t="s">
        <v>710</v>
      </c>
      <c r="AN205" t="s">
        <v>658</v>
      </c>
      <c r="AO205" t="s">
        <v>1674</v>
      </c>
      <c r="AP205" t="s">
        <v>665</v>
      </c>
      <c r="AQ205" t="s">
        <v>710</v>
      </c>
      <c r="AR205" t="s">
        <v>721</v>
      </c>
      <c r="AS205" t="s">
        <v>2607</v>
      </c>
      <c r="AT205" t="s">
        <v>2266</v>
      </c>
      <c r="AU205" t="s">
        <v>1274</v>
      </c>
      <c r="AV205" t="s">
        <v>2266</v>
      </c>
      <c r="AW205" t="s">
        <v>773</v>
      </c>
      <c r="AX205" t="s">
        <v>33</v>
      </c>
    </row>
    <row r="206" spans="1:50" x14ac:dyDescent="0.3">
      <c r="A206" t="s">
        <v>259</v>
      </c>
      <c r="B206" t="s">
        <v>738</v>
      </c>
      <c r="C206" t="s">
        <v>43</v>
      </c>
      <c r="D206" t="s">
        <v>52</v>
      </c>
      <c r="E206" t="s">
        <v>1010</v>
      </c>
      <c r="F206" t="s">
        <v>1069</v>
      </c>
      <c r="G206" t="s">
        <v>1391</v>
      </c>
      <c r="H206" t="s">
        <v>919</v>
      </c>
      <c r="I206" t="s">
        <v>682</v>
      </c>
      <c r="J206" t="s">
        <v>1153</v>
      </c>
      <c r="K206" t="s">
        <v>772</v>
      </c>
      <c r="L206" t="s">
        <v>755</v>
      </c>
      <c r="M206" t="s">
        <v>1799</v>
      </c>
      <c r="N206" t="s">
        <v>1016</v>
      </c>
      <c r="O206" t="s">
        <v>712</v>
      </c>
      <c r="P206" t="s">
        <v>822</v>
      </c>
      <c r="Q206" t="s">
        <v>1137</v>
      </c>
      <c r="R206" t="s">
        <v>768</v>
      </c>
      <c r="S206" t="s">
        <v>661</v>
      </c>
      <c r="T206" t="s">
        <v>1800</v>
      </c>
      <c r="U206" t="s">
        <v>666</v>
      </c>
      <c r="V206" t="s">
        <v>689</v>
      </c>
      <c r="W206" t="s">
        <v>712</v>
      </c>
      <c r="X206" t="s">
        <v>1008</v>
      </c>
      <c r="Y206" t="s">
        <v>733</v>
      </c>
      <c r="Z206" t="s">
        <v>676</v>
      </c>
      <c r="AA206" t="s">
        <v>729</v>
      </c>
      <c r="AB206" t="s">
        <v>910</v>
      </c>
      <c r="AC206" t="s">
        <v>897</v>
      </c>
      <c r="AD206" t="s">
        <v>707</v>
      </c>
      <c r="AE206" t="s">
        <v>725</v>
      </c>
      <c r="AF206" t="s">
        <v>1137</v>
      </c>
      <c r="AG206" t="s">
        <v>2517</v>
      </c>
      <c r="AH206" t="s">
        <v>753</v>
      </c>
      <c r="AI206" t="s">
        <v>708</v>
      </c>
      <c r="AJ206" t="s">
        <v>863</v>
      </c>
      <c r="AK206" t="s">
        <v>744</v>
      </c>
      <c r="AL206" t="s">
        <v>666</v>
      </c>
      <c r="AM206" t="s">
        <v>772</v>
      </c>
      <c r="AN206" t="s">
        <v>707</v>
      </c>
      <c r="AO206" t="s">
        <v>1146</v>
      </c>
      <c r="AP206" t="s">
        <v>773</v>
      </c>
      <c r="AQ206" t="s">
        <v>756</v>
      </c>
      <c r="AR206" t="s">
        <v>735</v>
      </c>
      <c r="AS206" t="s">
        <v>2458</v>
      </c>
      <c r="AT206" t="s">
        <v>2465</v>
      </c>
      <c r="AU206" t="s">
        <v>2449</v>
      </c>
      <c r="AV206" t="s">
        <v>2477</v>
      </c>
      <c r="AW206" t="s">
        <v>2449</v>
      </c>
      <c r="AX206" t="s">
        <v>33</v>
      </c>
    </row>
    <row r="207" spans="1:50" x14ac:dyDescent="0.3">
      <c r="A207" t="s">
        <v>167</v>
      </c>
      <c r="B207" t="s">
        <v>715</v>
      </c>
      <c r="C207" t="s">
        <v>35</v>
      </c>
      <c r="D207" t="s">
        <v>41</v>
      </c>
      <c r="E207" t="s">
        <v>1010</v>
      </c>
      <c r="F207" t="s">
        <v>901</v>
      </c>
      <c r="G207" t="s">
        <v>1580</v>
      </c>
      <c r="H207" t="s">
        <v>721</v>
      </c>
      <c r="I207" t="s">
        <v>658</v>
      </c>
      <c r="J207" t="s">
        <v>1581</v>
      </c>
      <c r="K207" t="s">
        <v>782</v>
      </c>
      <c r="L207" t="s">
        <v>751</v>
      </c>
      <c r="M207" t="s">
        <v>1153</v>
      </c>
      <c r="N207" t="s">
        <v>661</v>
      </c>
      <c r="O207" t="s">
        <v>1016</v>
      </c>
      <c r="P207" t="s">
        <v>907</v>
      </c>
      <c r="Q207" t="s">
        <v>1211</v>
      </c>
      <c r="R207" t="s">
        <v>711</v>
      </c>
      <c r="S207" t="s">
        <v>729</v>
      </c>
      <c r="T207" t="s">
        <v>829</v>
      </c>
      <c r="U207" t="s">
        <v>711</v>
      </c>
      <c r="V207" t="s">
        <v>651</v>
      </c>
      <c r="W207" t="s">
        <v>782</v>
      </c>
      <c r="X207" t="s">
        <v>1016</v>
      </c>
      <c r="Y207" t="s">
        <v>711</v>
      </c>
      <c r="Z207" t="s">
        <v>831</v>
      </c>
      <c r="AA207" t="s">
        <v>773</v>
      </c>
      <c r="AB207" t="s">
        <v>1008</v>
      </c>
      <c r="AC207" t="s">
        <v>709</v>
      </c>
      <c r="AD207" t="s">
        <v>1235</v>
      </c>
      <c r="AE207" t="s">
        <v>684</v>
      </c>
      <c r="AF207" t="s">
        <v>1614</v>
      </c>
      <c r="AG207" t="s">
        <v>2613</v>
      </c>
      <c r="AH207" t="s">
        <v>815</v>
      </c>
      <c r="AI207" t="s">
        <v>747</v>
      </c>
      <c r="AJ207" t="s">
        <v>1151</v>
      </c>
      <c r="AK207" t="s">
        <v>685</v>
      </c>
      <c r="AL207" t="s">
        <v>929</v>
      </c>
      <c r="AM207" t="s">
        <v>711</v>
      </c>
      <c r="AN207" t="s">
        <v>788</v>
      </c>
      <c r="AO207" t="s">
        <v>1255</v>
      </c>
      <c r="AP207" t="s">
        <v>706</v>
      </c>
      <c r="AQ207" t="s">
        <v>668</v>
      </c>
      <c r="AR207" t="s">
        <v>746</v>
      </c>
      <c r="AS207" t="s">
        <v>2270</v>
      </c>
      <c r="AT207" t="s">
        <v>929</v>
      </c>
      <c r="AU207" t="s">
        <v>2285</v>
      </c>
      <c r="AV207" t="s">
        <v>910</v>
      </c>
      <c r="AW207" t="s">
        <v>929</v>
      </c>
      <c r="AX207" t="s">
        <v>33</v>
      </c>
    </row>
    <row r="208" spans="1:50" x14ac:dyDescent="0.3">
      <c r="A208" t="s">
        <v>160</v>
      </c>
      <c r="B208" t="s">
        <v>793</v>
      </c>
      <c r="C208" t="s">
        <v>45</v>
      </c>
      <c r="D208" t="s">
        <v>36</v>
      </c>
      <c r="E208" t="s">
        <v>1132</v>
      </c>
      <c r="F208" t="s">
        <v>817</v>
      </c>
      <c r="G208" t="s">
        <v>886</v>
      </c>
      <c r="H208" t="s">
        <v>721</v>
      </c>
      <c r="I208" t="s">
        <v>894</v>
      </c>
      <c r="J208" t="s">
        <v>1225</v>
      </c>
      <c r="K208" t="s">
        <v>710</v>
      </c>
      <c r="L208" t="s">
        <v>753</v>
      </c>
      <c r="M208" t="s">
        <v>1638</v>
      </c>
      <c r="N208" t="s">
        <v>665</v>
      </c>
      <c r="O208" t="s">
        <v>936</v>
      </c>
      <c r="P208" t="s">
        <v>1378</v>
      </c>
      <c r="Q208" t="s">
        <v>800</v>
      </c>
      <c r="R208" t="s">
        <v>729</v>
      </c>
      <c r="S208" t="s">
        <v>666</v>
      </c>
      <c r="T208" t="s">
        <v>1107</v>
      </c>
      <c r="U208" t="s">
        <v>768</v>
      </c>
      <c r="V208" t="s">
        <v>710</v>
      </c>
      <c r="W208" t="s">
        <v>735</v>
      </c>
      <c r="X208" t="s">
        <v>706</v>
      </c>
      <c r="Y208" t="s">
        <v>666</v>
      </c>
      <c r="Z208" t="s">
        <v>803</v>
      </c>
      <c r="AA208" t="s">
        <v>711</v>
      </c>
      <c r="AB208" t="s">
        <v>665</v>
      </c>
      <c r="AC208" t="s">
        <v>779</v>
      </c>
      <c r="AD208" t="s">
        <v>1004</v>
      </c>
      <c r="AE208" t="s">
        <v>975</v>
      </c>
      <c r="AF208" t="s">
        <v>917</v>
      </c>
      <c r="AG208" t="s">
        <v>2588</v>
      </c>
      <c r="AH208" t="s">
        <v>879</v>
      </c>
      <c r="AI208" t="s">
        <v>882</v>
      </c>
      <c r="AJ208" t="s">
        <v>788</v>
      </c>
      <c r="AK208" t="s">
        <v>1309</v>
      </c>
      <c r="AL208" t="s">
        <v>651</v>
      </c>
      <c r="AM208" t="s">
        <v>666</v>
      </c>
      <c r="AN208" t="s">
        <v>824</v>
      </c>
      <c r="AO208" t="s">
        <v>1071</v>
      </c>
      <c r="AP208" t="s">
        <v>710</v>
      </c>
      <c r="AQ208" t="s">
        <v>929</v>
      </c>
      <c r="AR208" t="s">
        <v>755</v>
      </c>
      <c r="AS208" t="s">
        <v>2618</v>
      </c>
      <c r="AT208" t="s">
        <v>2349</v>
      </c>
      <c r="AU208" t="s">
        <v>733</v>
      </c>
      <c r="AV208" t="s">
        <v>1274</v>
      </c>
      <c r="AW208" t="s">
        <v>729</v>
      </c>
      <c r="AX208" t="s">
        <v>33</v>
      </c>
    </row>
    <row r="209" spans="1:50" x14ac:dyDescent="0.3">
      <c r="A209" t="s">
        <v>488</v>
      </c>
      <c r="B209" t="s">
        <v>946</v>
      </c>
      <c r="C209" t="s">
        <v>309</v>
      </c>
      <c r="D209" t="s">
        <v>52</v>
      </c>
      <c r="E209" t="s">
        <v>971</v>
      </c>
      <c r="F209" t="s">
        <v>887</v>
      </c>
      <c r="G209" t="s">
        <v>1144</v>
      </c>
      <c r="H209" t="s">
        <v>871</v>
      </c>
      <c r="I209" t="s">
        <v>844</v>
      </c>
      <c r="J209" t="s">
        <v>1537</v>
      </c>
      <c r="K209" t="s">
        <v>668</v>
      </c>
      <c r="L209" t="s">
        <v>704</v>
      </c>
      <c r="M209" t="s">
        <v>1499</v>
      </c>
      <c r="N209" t="s">
        <v>665</v>
      </c>
      <c r="O209" t="s">
        <v>755</v>
      </c>
      <c r="P209" t="s">
        <v>1396</v>
      </c>
      <c r="Q209" t="s">
        <v>1168</v>
      </c>
      <c r="R209" t="s">
        <v>661</v>
      </c>
      <c r="S209" t="s">
        <v>666</v>
      </c>
      <c r="T209" t="s">
        <v>1538</v>
      </c>
      <c r="U209" t="s">
        <v>711</v>
      </c>
      <c r="V209" t="s">
        <v>667</v>
      </c>
      <c r="W209" t="s">
        <v>848</v>
      </c>
      <c r="X209" t="s">
        <v>1008</v>
      </c>
      <c r="Y209" t="s">
        <v>711</v>
      </c>
      <c r="Z209" t="s">
        <v>831</v>
      </c>
      <c r="AA209" t="s">
        <v>1008</v>
      </c>
      <c r="AB209" t="s">
        <v>1016</v>
      </c>
      <c r="AC209" t="s">
        <v>724</v>
      </c>
      <c r="AD209" t="s">
        <v>1409</v>
      </c>
      <c r="AE209" t="s">
        <v>1471</v>
      </c>
      <c r="AF209" t="s">
        <v>1210</v>
      </c>
      <c r="AG209" t="s">
        <v>2503</v>
      </c>
      <c r="AH209" t="s">
        <v>755</v>
      </c>
      <c r="AI209" t="s">
        <v>1004</v>
      </c>
      <c r="AJ209" t="s">
        <v>658</v>
      </c>
      <c r="AK209" t="s">
        <v>1065</v>
      </c>
      <c r="AL209" t="s">
        <v>1008</v>
      </c>
      <c r="AM209" t="s">
        <v>773</v>
      </c>
      <c r="AN209" t="s">
        <v>1353</v>
      </c>
      <c r="AO209" t="s">
        <v>1075</v>
      </c>
      <c r="AP209" t="s">
        <v>661</v>
      </c>
      <c r="AQ209" t="s">
        <v>803</v>
      </c>
      <c r="AR209" t="s">
        <v>687</v>
      </c>
      <c r="AS209" t="s">
        <v>2624</v>
      </c>
      <c r="AT209" t="s">
        <v>733</v>
      </c>
      <c r="AU209" t="s">
        <v>2317</v>
      </c>
      <c r="AV209" t="s">
        <v>2284</v>
      </c>
      <c r="AW209" t="s">
        <v>803</v>
      </c>
      <c r="AX209" t="s">
        <v>33</v>
      </c>
    </row>
    <row r="210" spans="1:50" x14ac:dyDescent="0.3">
      <c r="A210" t="s">
        <v>151</v>
      </c>
      <c r="B210" t="s">
        <v>902</v>
      </c>
      <c r="C210" t="s">
        <v>716</v>
      </c>
      <c r="D210" t="s">
        <v>41</v>
      </c>
      <c r="E210" t="s">
        <v>1163</v>
      </c>
      <c r="F210" t="s">
        <v>714</v>
      </c>
      <c r="G210" t="s">
        <v>1492</v>
      </c>
      <c r="H210" t="s">
        <v>871</v>
      </c>
      <c r="I210" t="s">
        <v>741</v>
      </c>
      <c r="J210" t="s">
        <v>1540</v>
      </c>
      <c r="K210" t="s">
        <v>756</v>
      </c>
      <c r="L210" t="s">
        <v>1053</v>
      </c>
      <c r="M210" t="s">
        <v>1161</v>
      </c>
      <c r="N210" t="s">
        <v>756</v>
      </c>
      <c r="O210" t="s">
        <v>866</v>
      </c>
      <c r="P210" t="s">
        <v>906</v>
      </c>
      <c r="Q210" t="s">
        <v>925</v>
      </c>
      <c r="R210" t="s">
        <v>772</v>
      </c>
      <c r="S210" t="s">
        <v>687</v>
      </c>
      <c r="T210" t="s">
        <v>802</v>
      </c>
      <c r="U210" t="s">
        <v>733</v>
      </c>
      <c r="V210" t="s">
        <v>735</v>
      </c>
      <c r="W210" t="s">
        <v>706</v>
      </c>
      <c r="X210" t="s">
        <v>919</v>
      </c>
      <c r="Y210" t="s">
        <v>729</v>
      </c>
      <c r="Z210" t="s">
        <v>676</v>
      </c>
      <c r="AA210" t="s">
        <v>929</v>
      </c>
      <c r="AB210" t="s">
        <v>667</v>
      </c>
      <c r="AC210" t="s">
        <v>1079</v>
      </c>
      <c r="AD210" t="s">
        <v>1050</v>
      </c>
      <c r="AE210" t="s">
        <v>764</v>
      </c>
      <c r="AF210" t="s">
        <v>1219</v>
      </c>
      <c r="AG210" t="s">
        <v>2413</v>
      </c>
      <c r="AH210" t="s">
        <v>698</v>
      </c>
      <c r="AI210" t="s">
        <v>695</v>
      </c>
      <c r="AJ210" t="s">
        <v>1151</v>
      </c>
      <c r="AK210" t="s">
        <v>1146</v>
      </c>
      <c r="AL210" t="s">
        <v>1008</v>
      </c>
      <c r="AM210" t="s">
        <v>729</v>
      </c>
      <c r="AN210" t="s">
        <v>825</v>
      </c>
      <c r="AO210" t="s">
        <v>679</v>
      </c>
      <c r="AP210" t="s">
        <v>768</v>
      </c>
      <c r="AQ210" t="s">
        <v>687</v>
      </c>
      <c r="AR210" t="s">
        <v>756</v>
      </c>
      <c r="AS210" t="s">
        <v>2699</v>
      </c>
      <c r="AT210" t="s">
        <v>2541</v>
      </c>
      <c r="AU210" t="s">
        <v>2410</v>
      </c>
      <c r="AV210" t="s">
        <v>2428</v>
      </c>
      <c r="AW210" t="s">
        <v>1274</v>
      </c>
      <c r="AX210" t="s">
        <v>33</v>
      </c>
    </row>
    <row r="211" spans="1:50" x14ac:dyDescent="0.3">
      <c r="A211" t="s">
        <v>439</v>
      </c>
      <c r="B211" t="s">
        <v>834</v>
      </c>
      <c r="C211" t="s">
        <v>314</v>
      </c>
      <c r="D211" t="s">
        <v>41</v>
      </c>
      <c r="E211" t="s">
        <v>1096</v>
      </c>
      <c r="F211" t="s">
        <v>805</v>
      </c>
      <c r="G211" t="s">
        <v>1542</v>
      </c>
      <c r="H211" t="s">
        <v>936</v>
      </c>
      <c r="I211" t="s">
        <v>707</v>
      </c>
      <c r="J211" t="s">
        <v>1238</v>
      </c>
      <c r="K211" t="s">
        <v>698</v>
      </c>
      <c r="L211" t="s">
        <v>838</v>
      </c>
      <c r="M211" t="s">
        <v>1543</v>
      </c>
      <c r="N211" t="s">
        <v>665</v>
      </c>
      <c r="O211" t="s">
        <v>927</v>
      </c>
      <c r="P211" t="s">
        <v>1437</v>
      </c>
      <c r="Q211" t="s">
        <v>1544</v>
      </c>
      <c r="R211" t="s">
        <v>929</v>
      </c>
      <c r="S211" t="s">
        <v>710</v>
      </c>
      <c r="T211" t="s">
        <v>1545</v>
      </c>
      <c r="U211" t="s">
        <v>733</v>
      </c>
      <c r="V211" t="s">
        <v>667</v>
      </c>
      <c r="W211" t="s">
        <v>815</v>
      </c>
      <c r="X211" t="s">
        <v>687</v>
      </c>
      <c r="Y211" t="s">
        <v>773</v>
      </c>
      <c r="Z211" t="s">
        <v>733</v>
      </c>
      <c r="AA211" t="s">
        <v>666</v>
      </c>
      <c r="AB211" t="s">
        <v>661</v>
      </c>
      <c r="AC211" t="s">
        <v>1079</v>
      </c>
      <c r="AD211" t="s">
        <v>722</v>
      </c>
      <c r="AE211" t="s">
        <v>1021</v>
      </c>
      <c r="AF211" t="s">
        <v>1422</v>
      </c>
      <c r="AG211" t="s">
        <v>1524</v>
      </c>
      <c r="AH211" t="s">
        <v>698</v>
      </c>
      <c r="AI211" t="s">
        <v>695</v>
      </c>
      <c r="AJ211" t="s">
        <v>682</v>
      </c>
      <c r="AK211" t="s">
        <v>830</v>
      </c>
      <c r="AL211" t="s">
        <v>772</v>
      </c>
      <c r="AM211" t="s">
        <v>665</v>
      </c>
      <c r="AN211" t="s">
        <v>659</v>
      </c>
      <c r="AO211" t="s">
        <v>796</v>
      </c>
      <c r="AP211" t="s">
        <v>2294</v>
      </c>
      <c r="AQ211" t="s">
        <v>831</v>
      </c>
      <c r="AR211" t="s">
        <v>2267</v>
      </c>
      <c r="AS211" t="s">
        <v>2708</v>
      </c>
      <c r="AT211" t="s">
        <v>2278</v>
      </c>
      <c r="AU211" t="s">
        <v>2395</v>
      </c>
      <c r="AV211" t="s">
        <v>2709</v>
      </c>
      <c r="AW211" t="s">
        <v>2284</v>
      </c>
      <c r="AX211" t="s">
        <v>33</v>
      </c>
    </row>
    <row r="212" spans="1:50" x14ac:dyDescent="0.3">
      <c r="A212" t="s">
        <v>354</v>
      </c>
      <c r="B212" t="s">
        <v>738</v>
      </c>
      <c r="C212" t="s">
        <v>345</v>
      </c>
      <c r="D212" t="s">
        <v>28</v>
      </c>
      <c r="E212" t="s">
        <v>1030</v>
      </c>
      <c r="F212" t="s">
        <v>776</v>
      </c>
      <c r="G212" t="s">
        <v>1492</v>
      </c>
      <c r="H212" t="s">
        <v>712</v>
      </c>
      <c r="I212" t="s">
        <v>731</v>
      </c>
      <c r="J212" t="s">
        <v>924</v>
      </c>
      <c r="K212" t="s">
        <v>1008</v>
      </c>
      <c r="L212" t="s">
        <v>881</v>
      </c>
      <c r="M212" t="s">
        <v>1520</v>
      </c>
      <c r="N212" t="s">
        <v>665</v>
      </c>
      <c r="O212" t="s">
        <v>871</v>
      </c>
      <c r="P212" t="s">
        <v>743</v>
      </c>
      <c r="Q212" t="s">
        <v>1246</v>
      </c>
      <c r="R212" t="s">
        <v>666</v>
      </c>
      <c r="S212" t="s">
        <v>910</v>
      </c>
      <c r="T212" t="s">
        <v>1685</v>
      </c>
      <c r="U212" t="s">
        <v>768</v>
      </c>
      <c r="V212" t="s">
        <v>688</v>
      </c>
      <c r="W212" t="s">
        <v>866</v>
      </c>
      <c r="X212" t="s">
        <v>698</v>
      </c>
      <c r="Y212" t="s">
        <v>729</v>
      </c>
      <c r="Z212" t="s">
        <v>773</v>
      </c>
      <c r="AA212" t="s">
        <v>929</v>
      </c>
      <c r="AB212" t="s">
        <v>929</v>
      </c>
      <c r="AC212" t="s">
        <v>820</v>
      </c>
      <c r="AD212" t="s">
        <v>820</v>
      </c>
      <c r="AE212" t="s">
        <v>974</v>
      </c>
      <c r="AF212" t="s">
        <v>781</v>
      </c>
      <c r="AG212" t="s">
        <v>2627</v>
      </c>
      <c r="AH212" t="s">
        <v>706</v>
      </c>
      <c r="AI212" t="s">
        <v>708</v>
      </c>
      <c r="AJ212" t="s">
        <v>658</v>
      </c>
      <c r="AK212" t="s">
        <v>744</v>
      </c>
      <c r="AL212" t="s">
        <v>929</v>
      </c>
      <c r="AM212" t="s">
        <v>710</v>
      </c>
      <c r="AN212" t="s">
        <v>960</v>
      </c>
      <c r="AO212" t="s">
        <v>913</v>
      </c>
      <c r="AP212" t="s">
        <v>2266</v>
      </c>
      <c r="AQ212" t="s">
        <v>910</v>
      </c>
      <c r="AR212" t="s">
        <v>733</v>
      </c>
      <c r="AS212" t="s">
        <v>2628</v>
      </c>
      <c r="AT212" t="s">
        <v>2395</v>
      </c>
      <c r="AU212" t="s">
        <v>2294</v>
      </c>
      <c r="AV212" t="s">
        <v>2504</v>
      </c>
      <c r="AW212" t="s">
        <v>2294</v>
      </c>
      <c r="AX212" t="s">
        <v>33</v>
      </c>
    </row>
    <row r="213" spans="1:50" x14ac:dyDescent="0.3">
      <c r="A213" t="s">
        <v>570</v>
      </c>
      <c r="B213" t="s">
        <v>738</v>
      </c>
      <c r="C213" t="s">
        <v>314</v>
      </c>
      <c r="D213" t="s">
        <v>41</v>
      </c>
      <c r="E213" t="s">
        <v>1095</v>
      </c>
      <c r="F213" t="s">
        <v>817</v>
      </c>
      <c r="G213" t="s">
        <v>1542</v>
      </c>
      <c r="H213" t="s">
        <v>927</v>
      </c>
      <c r="I213" t="s">
        <v>741</v>
      </c>
      <c r="J213" t="s">
        <v>1331</v>
      </c>
      <c r="K213" t="s">
        <v>687</v>
      </c>
      <c r="L213" t="s">
        <v>712</v>
      </c>
      <c r="M213" t="s">
        <v>1092</v>
      </c>
      <c r="N213" t="s">
        <v>815</v>
      </c>
      <c r="O213" t="s">
        <v>652</v>
      </c>
      <c r="P213" t="s">
        <v>1200</v>
      </c>
      <c r="Q213" t="s">
        <v>843</v>
      </c>
      <c r="R213" t="s">
        <v>1016</v>
      </c>
      <c r="S213" t="s">
        <v>698</v>
      </c>
      <c r="T213" t="s">
        <v>1547</v>
      </c>
      <c r="U213" t="s">
        <v>768</v>
      </c>
      <c r="V213" t="s">
        <v>735</v>
      </c>
      <c r="W213" t="s">
        <v>755</v>
      </c>
      <c r="X213" t="s">
        <v>668</v>
      </c>
      <c r="Y213" t="s">
        <v>910</v>
      </c>
      <c r="Z213" t="s">
        <v>676</v>
      </c>
      <c r="AA213" t="s">
        <v>687</v>
      </c>
      <c r="AB213" t="s">
        <v>665</v>
      </c>
      <c r="AC213" t="s">
        <v>1326</v>
      </c>
      <c r="AD213" t="s">
        <v>708</v>
      </c>
      <c r="AE213" t="s">
        <v>961</v>
      </c>
      <c r="AF213" t="s">
        <v>1932</v>
      </c>
      <c r="AG213" t="s">
        <v>2589</v>
      </c>
      <c r="AH213" t="s">
        <v>848</v>
      </c>
      <c r="AI213" t="s">
        <v>686</v>
      </c>
      <c r="AJ213" t="s">
        <v>830</v>
      </c>
      <c r="AK213" t="s">
        <v>1042</v>
      </c>
      <c r="AL213" t="s">
        <v>782</v>
      </c>
      <c r="AM213" t="s">
        <v>661</v>
      </c>
      <c r="AN213" t="s">
        <v>1050</v>
      </c>
      <c r="AO213" t="s">
        <v>1676</v>
      </c>
      <c r="AP213" t="s">
        <v>676</v>
      </c>
      <c r="AQ213" t="s">
        <v>773</v>
      </c>
      <c r="AR213" t="s">
        <v>768</v>
      </c>
      <c r="AS213" t="s">
        <v>2711</v>
      </c>
      <c r="AT213" t="s">
        <v>2465</v>
      </c>
      <c r="AU213" t="s">
        <v>2410</v>
      </c>
      <c r="AV213" t="s">
        <v>2448</v>
      </c>
      <c r="AW213" t="s">
        <v>2285</v>
      </c>
      <c r="AX213" t="s">
        <v>33</v>
      </c>
    </row>
    <row r="214" spans="1:50" x14ac:dyDescent="0.3">
      <c r="A214" t="s">
        <v>134</v>
      </c>
      <c r="B214" t="s">
        <v>645</v>
      </c>
      <c r="C214" t="s">
        <v>69</v>
      </c>
      <c r="D214" t="s">
        <v>28</v>
      </c>
      <c r="E214" t="s">
        <v>739</v>
      </c>
      <c r="F214" t="s">
        <v>714</v>
      </c>
      <c r="G214" t="s">
        <v>1557</v>
      </c>
      <c r="H214" t="s">
        <v>927</v>
      </c>
      <c r="I214" t="s">
        <v>811</v>
      </c>
      <c r="J214" t="s">
        <v>1034</v>
      </c>
      <c r="K214" t="s">
        <v>929</v>
      </c>
      <c r="L214" t="s">
        <v>866</v>
      </c>
      <c r="M214" t="s">
        <v>1064</v>
      </c>
      <c r="N214" t="s">
        <v>782</v>
      </c>
      <c r="O214" t="s">
        <v>866</v>
      </c>
      <c r="P214" t="s">
        <v>1558</v>
      </c>
      <c r="Q214" t="s">
        <v>1210</v>
      </c>
      <c r="R214" t="s">
        <v>772</v>
      </c>
      <c r="S214" t="s">
        <v>929</v>
      </c>
      <c r="T214" t="s">
        <v>1054</v>
      </c>
      <c r="U214" t="s">
        <v>768</v>
      </c>
      <c r="V214" t="s">
        <v>712</v>
      </c>
      <c r="W214" t="s">
        <v>927</v>
      </c>
      <c r="X214" t="s">
        <v>1016</v>
      </c>
      <c r="Y214" t="s">
        <v>711</v>
      </c>
      <c r="Z214" t="s">
        <v>733</v>
      </c>
      <c r="AA214" t="s">
        <v>661</v>
      </c>
      <c r="AB214" t="s">
        <v>929</v>
      </c>
      <c r="AC214" t="s">
        <v>1169</v>
      </c>
      <c r="AD214" t="s">
        <v>1674</v>
      </c>
      <c r="AE214" t="s">
        <v>1363</v>
      </c>
      <c r="AF214" t="s">
        <v>1679</v>
      </c>
      <c r="AG214" t="s">
        <v>2138</v>
      </c>
      <c r="AH214" t="s">
        <v>662</v>
      </c>
      <c r="AI214" t="s">
        <v>679</v>
      </c>
      <c r="AJ214" t="s">
        <v>1367</v>
      </c>
      <c r="AK214" t="s">
        <v>686</v>
      </c>
      <c r="AL214" t="s">
        <v>929</v>
      </c>
      <c r="AM214" t="s">
        <v>1016</v>
      </c>
      <c r="AN214" t="s">
        <v>779</v>
      </c>
      <c r="AO214" t="s">
        <v>2272</v>
      </c>
      <c r="AP214" t="s">
        <v>919</v>
      </c>
      <c r="AQ214" t="s">
        <v>1016</v>
      </c>
      <c r="AR214" t="s">
        <v>881</v>
      </c>
      <c r="AS214" t="s">
        <v>2305</v>
      </c>
      <c r="AT214" t="s">
        <v>710</v>
      </c>
      <c r="AU214" t="s">
        <v>2285</v>
      </c>
      <c r="AV214" t="s">
        <v>665</v>
      </c>
      <c r="AW214" t="s">
        <v>929</v>
      </c>
      <c r="AX214" t="s">
        <v>33</v>
      </c>
    </row>
    <row r="215" spans="1:50" x14ac:dyDescent="0.3">
      <c r="A215" t="s">
        <v>130</v>
      </c>
      <c r="B215" t="s">
        <v>946</v>
      </c>
      <c r="C215" t="s">
        <v>82</v>
      </c>
      <c r="D215" t="s">
        <v>28</v>
      </c>
      <c r="E215" t="s">
        <v>835</v>
      </c>
      <c r="F215" t="s">
        <v>817</v>
      </c>
      <c r="G215" t="s">
        <v>1549</v>
      </c>
      <c r="H215" t="s">
        <v>936</v>
      </c>
      <c r="I215" t="s">
        <v>731</v>
      </c>
      <c r="J215" t="s">
        <v>1550</v>
      </c>
      <c r="K215" t="s">
        <v>665</v>
      </c>
      <c r="L215" t="s">
        <v>909</v>
      </c>
      <c r="M215" t="s">
        <v>1551</v>
      </c>
      <c r="N215" t="s">
        <v>698</v>
      </c>
      <c r="O215" t="s">
        <v>734</v>
      </c>
      <c r="P215" t="s">
        <v>989</v>
      </c>
      <c r="Q215" t="s">
        <v>1073</v>
      </c>
      <c r="R215" t="s">
        <v>1016</v>
      </c>
      <c r="S215" t="s">
        <v>756</v>
      </c>
      <c r="T215" t="s">
        <v>1517</v>
      </c>
      <c r="U215" t="s">
        <v>711</v>
      </c>
      <c r="V215" t="s">
        <v>712</v>
      </c>
      <c r="W215" t="s">
        <v>871</v>
      </c>
      <c r="X215" t="s">
        <v>815</v>
      </c>
      <c r="Y215" t="s">
        <v>729</v>
      </c>
      <c r="Z215" t="s">
        <v>803</v>
      </c>
      <c r="AA215" t="s">
        <v>910</v>
      </c>
      <c r="AB215" t="s">
        <v>710</v>
      </c>
      <c r="AC215" t="s">
        <v>1326</v>
      </c>
      <c r="AD215" t="s">
        <v>1205</v>
      </c>
      <c r="AE215" t="s">
        <v>1613</v>
      </c>
      <c r="AF215" t="s">
        <v>1209</v>
      </c>
      <c r="AG215" t="s">
        <v>915</v>
      </c>
      <c r="AH215" t="s">
        <v>735</v>
      </c>
      <c r="AI215" t="s">
        <v>1348</v>
      </c>
      <c r="AJ215" t="s">
        <v>863</v>
      </c>
      <c r="AK215" t="s">
        <v>995</v>
      </c>
      <c r="AL215" t="s">
        <v>1016</v>
      </c>
      <c r="AM215" t="s">
        <v>772</v>
      </c>
      <c r="AN215" t="s">
        <v>1004</v>
      </c>
      <c r="AO215" t="s">
        <v>2287</v>
      </c>
      <c r="AP215" t="s">
        <v>687</v>
      </c>
      <c r="AQ215" t="s">
        <v>910</v>
      </c>
      <c r="AR215" t="s">
        <v>735</v>
      </c>
      <c r="AS215" t="s">
        <v>2422</v>
      </c>
      <c r="AT215" t="s">
        <v>2449</v>
      </c>
      <c r="AU215" t="s">
        <v>711</v>
      </c>
      <c r="AV215" t="s">
        <v>803</v>
      </c>
      <c r="AW215" t="s">
        <v>768</v>
      </c>
      <c r="AX215" t="s">
        <v>33</v>
      </c>
    </row>
    <row r="216" spans="1:50" x14ac:dyDescent="0.3">
      <c r="A216" t="s">
        <v>363</v>
      </c>
      <c r="B216" t="s">
        <v>692</v>
      </c>
      <c r="C216" t="s">
        <v>297</v>
      </c>
      <c r="D216" t="s">
        <v>41</v>
      </c>
      <c r="E216" t="s">
        <v>1132</v>
      </c>
      <c r="F216" t="s">
        <v>775</v>
      </c>
      <c r="G216" t="s">
        <v>1533</v>
      </c>
      <c r="H216" t="s">
        <v>879</v>
      </c>
      <c r="I216" t="s">
        <v>811</v>
      </c>
      <c r="J216" t="s">
        <v>878</v>
      </c>
      <c r="K216" t="s">
        <v>689</v>
      </c>
      <c r="L216" t="s">
        <v>991</v>
      </c>
      <c r="M216" t="s">
        <v>1160</v>
      </c>
      <c r="N216" t="s">
        <v>772</v>
      </c>
      <c r="O216" t="s">
        <v>668</v>
      </c>
      <c r="P216" t="s">
        <v>1021</v>
      </c>
      <c r="Q216" t="s">
        <v>1553</v>
      </c>
      <c r="R216" t="s">
        <v>1008</v>
      </c>
      <c r="S216" t="s">
        <v>710</v>
      </c>
      <c r="T216" t="s">
        <v>1545</v>
      </c>
      <c r="U216" t="s">
        <v>773</v>
      </c>
      <c r="V216" t="s">
        <v>735</v>
      </c>
      <c r="W216" t="s">
        <v>848</v>
      </c>
      <c r="X216" t="s">
        <v>651</v>
      </c>
      <c r="Y216" t="s">
        <v>729</v>
      </c>
      <c r="Z216" t="s">
        <v>803</v>
      </c>
      <c r="AA216" t="s">
        <v>687</v>
      </c>
      <c r="AB216" t="s">
        <v>1008</v>
      </c>
      <c r="AC216" t="s">
        <v>683</v>
      </c>
      <c r="AD216" t="s">
        <v>1042</v>
      </c>
      <c r="AE216" t="s">
        <v>1987</v>
      </c>
      <c r="AF216" t="s">
        <v>2631</v>
      </c>
      <c r="AG216" t="s">
        <v>1174</v>
      </c>
      <c r="AH216" t="s">
        <v>735</v>
      </c>
      <c r="AI216" t="s">
        <v>648</v>
      </c>
      <c r="AJ216" t="s">
        <v>784</v>
      </c>
      <c r="AK216" t="s">
        <v>935</v>
      </c>
      <c r="AL216" t="s">
        <v>665</v>
      </c>
      <c r="AM216" t="s">
        <v>687</v>
      </c>
      <c r="AN216" t="s">
        <v>942</v>
      </c>
      <c r="AO216" t="s">
        <v>1243</v>
      </c>
      <c r="AP216" t="s">
        <v>698</v>
      </c>
      <c r="AQ216" t="s">
        <v>711</v>
      </c>
      <c r="AR216" t="s">
        <v>735</v>
      </c>
      <c r="AS216" t="s">
        <v>2371</v>
      </c>
      <c r="AT216" t="s">
        <v>768</v>
      </c>
      <c r="AU216" t="s">
        <v>2369</v>
      </c>
      <c r="AV216" t="s">
        <v>2449</v>
      </c>
      <c r="AW216" t="s">
        <v>768</v>
      </c>
      <c r="AX216" t="s">
        <v>33</v>
      </c>
    </row>
    <row r="217" spans="1:50" x14ac:dyDescent="0.3">
      <c r="A217" t="s">
        <v>191</v>
      </c>
      <c r="B217" t="s">
        <v>993</v>
      </c>
      <c r="C217" t="s">
        <v>47</v>
      </c>
      <c r="D217" t="s">
        <v>28</v>
      </c>
      <c r="E217" t="s">
        <v>971</v>
      </c>
      <c r="F217" t="s">
        <v>931</v>
      </c>
      <c r="G217" t="s">
        <v>1580</v>
      </c>
      <c r="H217" t="s">
        <v>848</v>
      </c>
      <c r="I217" t="s">
        <v>824</v>
      </c>
      <c r="J217" t="s">
        <v>1504</v>
      </c>
      <c r="K217" t="s">
        <v>689</v>
      </c>
      <c r="L217" t="s">
        <v>801</v>
      </c>
      <c r="M217" t="s">
        <v>1282</v>
      </c>
      <c r="N217" t="s">
        <v>768</v>
      </c>
      <c r="O217" t="s">
        <v>772</v>
      </c>
      <c r="P217" t="s">
        <v>1731</v>
      </c>
      <c r="Q217" t="s">
        <v>703</v>
      </c>
      <c r="R217" t="s">
        <v>676</v>
      </c>
      <c r="S217" t="s">
        <v>676</v>
      </c>
      <c r="T217" t="s">
        <v>1732</v>
      </c>
      <c r="U217" t="s">
        <v>711</v>
      </c>
      <c r="V217" t="s">
        <v>735</v>
      </c>
      <c r="W217" t="s">
        <v>755</v>
      </c>
      <c r="X217" t="s">
        <v>661</v>
      </c>
      <c r="Y217" t="s">
        <v>711</v>
      </c>
      <c r="Z217" t="s">
        <v>676</v>
      </c>
      <c r="AA217" t="s">
        <v>803</v>
      </c>
      <c r="AB217" t="s">
        <v>687</v>
      </c>
      <c r="AC217" t="s">
        <v>894</v>
      </c>
      <c r="AD217" t="s">
        <v>945</v>
      </c>
      <c r="AE217" t="s">
        <v>2027</v>
      </c>
      <c r="AF217" t="s">
        <v>1250</v>
      </c>
      <c r="AG217" t="s">
        <v>2633</v>
      </c>
      <c r="AH217" t="s">
        <v>688</v>
      </c>
      <c r="AI217" t="s">
        <v>708</v>
      </c>
      <c r="AJ217" t="s">
        <v>658</v>
      </c>
      <c r="AK217" t="s">
        <v>788</v>
      </c>
      <c r="AL217" t="s">
        <v>910</v>
      </c>
      <c r="AM217" t="s">
        <v>729</v>
      </c>
      <c r="AN217" t="s">
        <v>909</v>
      </c>
      <c r="AO217" t="s">
        <v>1231</v>
      </c>
      <c r="AP217" t="s">
        <v>782</v>
      </c>
      <c r="AQ217" t="s">
        <v>710</v>
      </c>
      <c r="AR217" t="s">
        <v>814</v>
      </c>
      <c r="AS217" t="s">
        <v>2591</v>
      </c>
      <c r="AT217" t="s">
        <v>661</v>
      </c>
      <c r="AU217" t="s">
        <v>2285</v>
      </c>
      <c r="AV217" t="s">
        <v>729</v>
      </c>
      <c r="AW217" t="s">
        <v>772</v>
      </c>
      <c r="AX217" t="s">
        <v>33</v>
      </c>
    </row>
    <row r="218" spans="1:50" x14ac:dyDescent="0.3">
      <c r="A218" t="s">
        <v>418</v>
      </c>
      <c r="B218" t="s">
        <v>738</v>
      </c>
      <c r="C218" t="s">
        <v>312</v>
      </c>
      <c r="D218" t="s">
        <v>52</v>
      </c>
      <c r="E218" t="s">
        <v>1030</v>
      </c>
      <c r="F218" t="s">
        <v>1113</v>
      </c>
      <c r="G218" t="s">
        <v>930</v>
      </c>
      <c r="H218" t="s">
        <v>879</v>
      </c>
      <c r="I218" t="s">
        <v>1085</v>
      </c>
      <c r="J218" t="s">
        <v>1153</v>
      </c>
      <c r="K218" t="s">
        <v>1016</v>
      </c>
      <c r="L218" t="s">
        <v>847</v>
      </c>
      <c r="M218" t="s">
        <v>1608</v>
      </c>
      <c r="N218" t="s">
        <v>710</v>
      </c>
      <c r="O218" t="s">
        <v>721</v>
      </c>
      <c r="P218" t="s">
        <v>842</v>
      </c>
      <c r="Q218" t="s">
        <v>800</v>
      </c>
      <c r="R218" t="s">
        <v>1016</v>
      </c>
      <c r="S218" t="s">
        <v>698</v>
      </c>
      <c r="T218" t="s">
        <v>829</v>
      </c>
      <c r="U218" t="s">
        <v>666</v>
      </c>
      <c r="V218" t="s">
        <v>734</v>
      </c>
      <c r="W218" t="s">
        <v>909</v>
      </c>
      <c r="X218" t="s">
        <v>910</v>
      </c>
      <c r="Y218" t="s">
        <v>666</v>
      </c>
      <c r="Z218" t="s">
        <v>733</v>
      </c>
      <c r="AA218" t="s">
        <v>772</v>
      </c>
      <c r="AB218" t="s">
        <v>667</v>
      </c>
      <c r="AC218" t="s">
        <v>1136</v>
      </c>
      <c r="AD218" t="s">
        <v>686</v>
      </c>
      <c r="AE218" t="s">
        <v>1129</v>
      </c>
      <c r="AF218" t="s">
        <v>1207</v>
      </c>
      <c r="AG218" t="s">
        <v>2291</v>
      </c>
      <c r="AH218" t="s">
        <v>881</v>
      </c>
      <c r="AI218" t="s">
        <v>1103</v>
      </c>
      <c r="AJ218" t="s">
        <v>683</v>
      </c>
      <c r="AK218" t="s">
        <v>894</v>
      </c>
      <c r="AL218" t="s">
        <v>698</v>
      </c>
      <c r="AM218" t="s">
        <v>710</v>
      </c>
      <c r="AN218" t="s">
        <v>1169</v>
      </c>
      <c r="AO218" t="s">
        <v>979</v>
      </c>
      <c r="AP218" t="s">
        <v>773</v>
      </c>
      <c r="AQ218" t="s">
        <v>1016</v>
      </c>
      <c r="AR218" t="s">
        <v>651</v>
      </c>
      <c r="AS218" t="s">
        <v>2471</v>
      </c>
      <c r="AT218" t="s">
        <v>2459</v>
      </c>
      <c r="AU218" t="s">
        <v>2285</v>
      </c>
      <c r="AV218" t="s">
        <v>2465</v>
      </c>
      <c r="AW218" t="s">
        <v>2285</v>
      </c>
      <c r="AX218" t="s">
        <v>33</v>
      </c>
    </row>
    <row r="219" spans="1:50" x14ac:dyDescent="0.3">
      <c r="A219" t="s">
        <v>202</v>
      </c>
      <c r="B219" t="s">
        <v>818</v>
      </c>
      <c r="C219" t="s">
        <v>38</v>
      </c>
      <c r="D219" t="s">
        <v>36</v>
      </c>
      <c r="E219" t="s">
        <v>759</v>
      </c>
      <c r="F219" t="s">
        <v>833</v>
      </c>
      <c r="G219" t="s">
        <v>1089</v>
      </c>
      <c r="H219" t="s">
        <v>689</v>
      </c>
      <c r="I219" t="s">
        <v>788</v>
      </c>
      <c r="J219" t="s">
        <v>1377</v>
      </c>
      <c r="K219" t="s">
        <v>1008</v>
      </c>
      <c r="L219" t="s">
        <v>881</v>
      </c>
      <c r="M219" t="s">
        <v>1520</v>
      </c>
      <c r="N219" t="s">
        <v>729</v>
      </c>
      <c r="O219" t="s">
        <v>1008</v>
      </c>
      <c r="P219" t="s">
        <v>1289</v>
      </c>
      <c r="Q219" t="s">
        <v>1047</v>
      </c>
      <c r="R219" t="s">
        <v>676</v>
      </c>
      <c r="S219" t="s">
        <v>803</v>
      </c>
      <c r="T219" t="s">
        <v>1611</v>
      </c>
      <c r="U219" t="s">
        <v>803</v>
      </c>
      <c r="V219" t="s">
        <v>666</v>
      </c>
      <c r="W219" t="s">
        <v>910</v>
      </c>
      <c r="X219" t="s">
        <v>929</v>
      </c>
      <c r="Y219" t="s">
        <v>768</v>
      </c>
      <c r="Z219" t="s">
        <v>676</v>
      </c>
      <c r="AA219" t="s">
        <v>711</v>
      </c>
      <c r="AB219" t="s">
        <v>651</v>
      </c>
      <c r="AC219" t="s">
        <v>664</v>
      </c>
      <c r="AD219" t="s">
        <v>730</v>
      </c>
      <c r="AE219" t="s">
        <v>726</v>
      </c>
      <c r="AF219" t="s">
        <v>2635</v>
      </c>
      <c r="AG219" t="s">
        <v>2569</v>
      </c>
      <c r="AH219" t="s">
        <v>1008</v>
      </c>
      <c r="AI219" t="s">
        <v>704</v>
      </c>
      <c r="AJ219" t="s">
        <v>879</v>
      </c>
      <c r="AK219" t="s">
        <v>770</v>
      </c>
      <c r="AL219" t="s">
        <v>1016</v>
      </c>
      <c r="AM219" t="s">
        <v>729</v>
      </c>
      <c r="AN219" t="s">
        <v>770</v>
      </c>
      <c r="AO219" t="s">
        <v>960</v>
      </c>
      <c r="AP219" t="s">
        <v>803</v>
      </c>
      <c r="AQ219" t="s">
        <v>666</v>
      </c>
      <c r="AR219" t="s">
        <v>910</v>
      </c>
      <c r="AS219" t="s">
        <v>2636</v>
      </c>
      <c r="AT219" t="s">
        <v>2546</v>
      </c>
      <c r="AU219" t="s">
        <v>2285</v>
      </c>
      <c r="AV219" t="s">
        <v>2637</v>
      </c>
      <c r="AW219" t="s">
        <v>2316</v>
      </c>
      <c r="AX219" t="s">
        <v>33</v>
      </c>
    </row>
    <row r="220" spans="1:50" x14ac:dyDescent="0.3">
      <c r="A220" t="s">
        <v>1560</v>
      </c>
      <c r="B220" t="s">
        <v>902</v>
      </c>
      <c r="C220" t="s">
        <v>716</v>
      </c>
      <c r="D220" t="s">
        <v>50</v>
      </c>
      <c r="E220" t="s">
        <v>1272</v>
      </c>
      <c r="F220" t="s">
        <v>946</v>
      </c>
      <c r="G220" t="s">
        <v>1002</v>
      </c>
      <c r="H220" t="s">
        <v>881</v>
      </c>
      <c r="I220" t="s">
        <v>732</v>
      </c>
      <c r="J220" t="s">
        <v>1129</v>
      </c>
      <c r="K220" t="s">
        <v>831</v>
      </c>
      <c r="L220" t="s">
        <v>773</v>
      </c>
      <c r="M220" t="s">
        <v>1561</v>
      </c>
      <c r="N220" t="s">
        <v>790</v>
      </c>
      <c r="O220" t="s">
        <v>830</v>
      </c>
      <c r="P220" t="s">
        <v>656</v>
      </c>
      <c r="Q220" t="s">
        <v>1209</v>
      </c>
      <c r="R220" t="s">
        <v>710</v>
      </c>
      <c r="S220" t="s">
        <v>698</v>
      </c>
      <c r="T220" t="s">
        <v>802</v>
      </c>
      <c r="U220" t="s">
        <v>689</v>
      </c>
      <c r="V220" t="s">
        <v>1053</v>
      </c>
      <c r="W220" t="s">
        <v>732</v>
      </c>
      <c r="X220" t="s">
        <v>698</v>
      </c>
      <c r="Y220" t="s">
        <v>773</v>
      </c>
      <c r="Z220" t="s">
        <v>711</v>
      </c>
      <c r="AA220" t="s">
        <v>1008</v>
      </c>
      <c r="AB220" t="s">
        <v>668</v>
      </c>
      <c r="AC220" t="s">
        <v>982</v>
      </c>
      <c r="AD220" t="s">
        <v>808</v>
      </c>
      <c r="AE220" t="s">
        <v>1407</v>
      </c>
      <c r="AF220" t="s">
        <v>1743</v>
      </c>
      <c r="AG220" t="s">
        <v>2323</v>
      </c>
      <c r="AH220" t="s">
        <v>1178</v>
      </c>
      <c r="AI220" t="s">
        <v>1114</v>
      </c>
      <c r="AJ220" t="s">
        <v>1391</v>
      </c>
      <c r="AK220" t="s">
        <v>1243</v>
      </c>
      <c r="AL220" t="s">
        <v>687</v>
      </c>
      <c r="AM220" t="s">
        <v>815</v>
      </c>
      <c r="AN220" t="s">
        <v>1348</v>
      </c>
      <c r="AO220" t="s">
        <v>1029</v>
      </c>
      <c r="AP220" t="s">
        <v>782</v>
      </c>
      <c r="AQ220" t="s">
        <v>665</v>
      </c>
      <c r="AR220" t="s">
        <v>881</v>
      </c>
      <c r="AS220" t="s">
        <v>2565</v>
      </c>
      <c r="AT220" t="s">
        <v>729</v>
      </c>
      <c r="AU220" t="s">
        <v>2285</v>
      </c>
      <c r="AV220" t="s">
        <v>711</v>
      </c>
      <c r="AW220" t="s">
        <v>666</v>
      </c>
      <c r="AX220" t="s">
        <v>33</v>
      </c>
    </row>
    <row r="221" spans="1:50" x14ac:dyDescent="0.3">
      <c r="A221" t="s">
        <v>473</v>
      </c>
      <c r="B221" t="s">
        <v>946</v>
      </c>
      <c r="C221" t="s">
        <v>309</v>
      </c>
      <c r="D221" t="s">
        <v>50</v>
      </c>
      <c r="E221" t="s">
        <v>759</v>
      </c>
      <c r="F221" t="s">
        <v>993</v>
      </c>
      <c r="G221" t="s">
        <v>1094</v>
      </c>
      <c r="H221" t="s">
        <v>734</v>
      </c>
      <c r="I221" t="s">
        <v>897</v>
      </c>
      <c r="J221" t="s">
        <v>1631</v>
      </c>
      <c r="K221" t="s">
        <v>772</v>
      </c>
      <c r="L221" t="s">
        <v>688</v>
      </c>
      <c r="M221" t="s">
        <v>1092</v>
      </c>
      <c r="N221" t="s">
        <v>735</v>
      </c>
      <c r="O221" t="s">
        <v>662</v>
      </c>
      <c r="P221" t="s">
        <v>1632</v>
      </c>
      <c r="Q221" t="s">
        <v>697</v>
      </c>
      <c r="R221" t="s">
        <v>910</v>
      </c>
      <c r="S221" t="s">
        <v>698</v>
      </c>
      <c r="T221" t="s">
        <v>1633</v>
      </c>
      <c r="U221" t="s">
        <v>1016</v>
      </c>
      <c r="V221" t="s">
        <v>909</v>
      </c>
      <c r="W221" t="s">
        <v>766</v>
      </c>
      <c r="X221" t="s">
        <v>756</v>
      </c>
      <c r="Y221" t="s">
        <v>768</v>
      </c>
      <c r="Z221" t="s">
        <v>803</v>
      </c>
      <c r="AA221" t="s">
        <v>929</v>
      </c>
      <c r="AB221" t="s">
        <v>667</v>
      </c>
      <c r="AC221" t="s">
        <v>722</v>
      </c>
      <c r="AD221" t="s">
        <v>1184</v>
      </c>
      <c r="AE221" t="s">
        <v>1242</v>
      </c>
      <c r="AF221" t="s">
        <v>1565</v>
      </c>
      <c r="AG221" t="s">
        <v>2641</v>
      </c>
      <c r="AH221" t="s">
        <v>769</v>
      </c>
      <c r="AI221" t="s">
        <v>1720</v>
      </c>
      <c r="AJ221" t="s">
        <v>1309</v>
      </c>
      <c r="AK221" t="s">
        <v>841</v>
      </c>
      <c r="AL221" t="s">
        <v>1008</v>
      </c>
      <c r="AM221" t="s">
        <v>929</v>
      </c>
      <c r="AN221" t="s">
        <v>1184</v>
      </c>
      <c r="AO221" t="s">
        <v>679</v>
      </c>
      <c r="AP221" t="s">
        <v>1008</v>
      </c>
      <c r="AQ221" t="s">
        <v>666</v>
      </c>
      <c r="AR221" t="s">
        <v>735</v>
      </c>
      <c r="AS221" t="s">
        <v>2445</v>
      </c>
      <c r="AT221" t="s">
        <v>2432</v>
      </c>
      <c r="AU221" t="s">
        <v>2449</v>
      </c>
      <c r="AV221" t="s">
        <v>2369</v>
      </c>
      <c r="AW221" t="s">
        <v>733</v>
      </c>
      <c r="AX221" t="s">
        <v>33</v>
      </c>
    </row>
    <row r="222" spans="1:50" x14ac:dyDescent="0.3">
      <c r="A222" t="s">
        <v>368</v>
      </c>
      <c r="B222" t="s">
        <v>645</v>
      </c>
      <c r="C222" t="s">
        <v>319</v>
      </c>
      <c r="D222" t="s">
        <v>28</v>
      </c>
      <c r="E222" t="s">
        <v>901</v>
      </c>
      <c r="F222" t="s">
        <v>775</v>
      </c>
      <c r="G222" t="s">
        <v>1244</v>
      </c>
      <c r="H222" t="s">
        <v>879</v>
      </c>
      <c r="I222" t="s">
        <v>732</v>
      </c>
      <c r="J222" t="s">
        <v>1253</v>
      </c>
      <c r="K222" t="s">
        <v>665</v>
      </c>
      <c r="L222" t="s">
        <v>909</v>
      </c>
      <c r="M222" t="s">
        <v>1064</v>
      </c>
      <c r="N222" t="s">
        <v>665</v>
      </c>
      <c r="O222" t="s">
        <v>688</v>
      </c>
      <c r="P222" t="s">
        <v>827</v>
      </c>
      <c r="Q222" t="s">
        <v>907</v>
      </c>
      <c r="R222" t="s">
        <v>756</v>
      </c>
      <c r="S222" t="s">
        <v>689</v>
      </c>
      <c r="T222" t="s">
        <v>1419</v>
      </c>
      <c r="U222" t="s">
        <v>772</v>
      </c>
      <c r="V222" t="s">
        <v>927</v>
      </c>
      <c r="W222" t="s">
        <v>746</v>
      </c>
      <c r="X222" t="s">
        <v>689</v>
      </c>
      <c r="Y222" t="s">
        <v>772</v>
      </c>
      <c r="Z222" t="s">
        <v>729</v>
      </c>
      <c r="AA222" t="s">
        <v>710</v>
      </c>
      <c r="AB222" t="s">
        <v>706</v>
      </c>
      <c r="AC222" t="s">
        <v>982</v>
      </c>
      <c r="AD222" t="s">
        <v>1367</v>
      </c>
      <c r="AE222" t="s">
        <v>1229</v>
      </c>
      <c r="AF222" t="s">
        <v>1407</v>
      </c>
      <c r="AG222" t="s">
        <v>2564</v>
      </c>
      <c r="AH222" t="s">
        <v>871</v>
      </c>
      <c r="AI222" t="s">
        <v>1353</v>
      </c>
      <c r="AJ222" t="s">
        <v>741</v>
      </c>
      <c r="AK222" t="s">
        <v>648</v>
      </c>
      <c r="AL222" t="s">
        <v>710</v>
      </c>
      <c r="AM222" t="s">
        <v>919</v>
      </c>
      <c r="AN222" t="s">
        <v>1077</v>
      </c>
      <c r="AO222" t="s">
        <v>702</v>
      </c>
      <c r="AP222" t="s">
        <v>803</v>
      </c>
      <c r="AQ222" t="s">
        <v>733</v>
      </c>
      <c r="AR222" t="s">
        <v>768</v>
      </c>
      <c r="AS222" t="s">
        <v>2531</v>
      </c>
      <c r="AT222" t="s">
        <v>2465</v>
      </c>
      <c r="AU222" t="s">
        <v>768</v>
      </c>
      <c r="AV222" t="s">
        <v>2317</v>
      </c>
      <c r="AW222" t="s">
        <v>831</v>
      </c>
      <c r="AX222" t="s">
        <v>33</v>
      </c>
    </row>
    <row r="223" spans="1:50" x14ac:dyDescent="0.3">
      <c r="A223" t="s">
        <v>122</v>
      </c>
      <c r="B223" t="s">
        <v>793</v>
      </c>
      <c r="C223" t="s">
        <v>716</v>
      </c>
      <c r="D223" t="s">
        <v>41</v>
      </c>
      <c r="E223" t="s">
        <v>851</v>
      </c>
      <c r="F223" t="s">
        <v>714</v>
      </c>
      <c r="G223" t="s">
        <v>837</v>
      </c>
      <c r="H223" t="s">
        <v>871</v>
      </c>
      <c r="I223" t="s">
        <v>770</v>
      </c>
      <c r="J223" t="s">
        <v>1270</v>
      </c>
      <c r="K223" t="s">
        <v>768</v>
      </c>
      <c r="L223" t="s">
        <v>667</v>
      </c>
      <c r="M223" t="s">
        <v>1215</v>
      </c>
      <c r="N223" t="s">
        <v>755</v>
      </c>
      <c r="O223" t="s">
        <v>751</v>
      </c>
      <c r="P223" t="s">
        <v>748</v>
      </c>
      <c r="Q223" t="s">
        <v>998</v>
      </c>
      <c r="R223" t="s">
        <v>665</v>
      </c>
      <c r="S223" t="s">
        <v>689</v>
      </c>
      <c r="T223" t="s">
        <v>1569</v>
      </c>
      <c r="U223" t="s">
        <v>711</v>
      </c>
      <c r="V223" t="s">
        <v>688</v>
      </c>
      <c r="W223" t="s">
        <v>936</v>
      </c>
      <c r="X223" t="s">
        <v>879</v>
      </c>
      <c r="Y223" t="s">
        <v>772</v>
      </c>
      <c r="Z223" t="s">
        <v>676</v>
      </c>
      <c r="AA223" t="s">
        <v>710</v>
      </c>
      <c r="AB223" t="s">
        <v>1016</v>
      </c>
      <c r="AC223" t="s">
        <v>744</v>
      </c>
      <c r="AD223" t="s">
        <v>895</v>
      </c>
      <c r="AE223" t="s">
        <v>975</v>
      </c>
      <c r="AF223" t="s">
        <v>1156</v>
      </c>
      <c r="AG223" t="s">
        <v>1875</v>
      </c>
      <c r="AH223" t="s">
        <v>755</v>
      </c>
      <c r="AI223" t="s">
        <v>2319</v>
      </c>
      <c r="AJ223" t="s">
        <v>982</v>
      </c>
      <c r="AK223" t="s">
        <v>849</v>
      </c>
      <c r="AL223" t="s">
        <v>919</v>
      </c>
      <c r="AM223" t="s">
        <v>661</v>
      </c>
      <c r="AN223" t="s">
        <v>1056</v>
      </c>
      <c r="AO223" t="s">
        <v>1395</v>
      </c>
      <c r="AP223" t="s">
        <v>2285</v>
      </c>
      <c r="AQ223" t="s">
        <v>689</v>
      </c>
      <c r="AR223" t="s">
        <v>668</v>
      </c>
      <c r="AS223" t="s">
        <v>2652</v>
      </c>
      <c r="AT223" t="s">
        <v>2317</v>
      </c>
      <c r="AU223" t="s">
        <v>661</v>
      </c>
      <c r="AV223" t="s">
        <v>2432</v>
      </c>
      <c r="AW223" t="s">
        <v>773</v>
      </c>
      <c r="AX223" t="s">
        <v>33</v>
      </c>
    </row>
    <row r="224" spans="1:50" x14ac:dyDescent="0.3">
      <c r="A224" t="s">
        <v>428</v>
      </c>
      <c r="B224" t="s">
        <v>939</v>
      </c>
      <c r="C224" t="s">
        <v>345</v>
      </c>
      <c r="D224" t="s">
        <v>52</v>
      </c>
      <c r="E224" t="s">
        <v>1268</v>
      </c>
      <c r="F224" t="s">
        <v>888</v>
      </c>
      <c r="G224" t="s">
        <v>853</v>
      </c>
      <c r="H224" t="s">
        <v>755</v>
      </c>
      <c r="I224" t="s">
        <v>828</v>
      </c>
      <c r="J224" t="s">
        <v>1018</v>
      </c>
      <c r="K224" t="s">
        <v>687</v>
      </c>
      <c r="L224" t="s">
        <v>712</v>
      </c>
      <c r="M224" t="s">
        <v>1086</v>
      </c>
      <c r="N224" t="s">
        <v>698</v>
      </c>
      <c r="O224" t="s">
        <v>734</v>
      </c>
      <c r="P224" t="s">
        <v>1450</v>
      </c>
      <c r="Q224" t="s">
        <v>1051</v>
      </c>
      <c r="R224" t="s">
        <v>772</v>
      </c>
      <c r="S224" t="s">
        <v>929</v>
      </c>
      <c r="T224" t="s">
        <v>1725</v>
      </c>
      <c r="U224" t="s">
        <v>768</v>
      </c>
      <c r="V224" t="s">
        <v>815</v>
      </c>
      <c r="W224" t="s">
        <v>721</v>
      </c>
      <c r="X224" t="s">
        <v>666</v>
      </c>
      <c r="Y224" t="s">
        <v>733</v>
      </c>
      <c r="Z224" t="s">
        <v>661</v>
      </c>
      <c r="AA224" t="s">
        <v>661</v>
      </c>
      <c r="AB224" t="s">
        <v>1016</v>
      </c>
      <c r="AC224" t="s">
        <v>863</v>
      </c>
      <c r="AD224" t="s">
        <v>935</v>
      </c>
      <c r="AE224" t="s">
        <v>656</v>
      </c>
      <c r="AF224" t="s">
        <v>1447</v>
      </c>
      <c r="AG224" t="s">
        <v>2645</v>
      </c>
      <c r="AH224" t="s">
        <v>871</v>
      </c>
      <c r="AI224" t="s">
        <v>1146</v>
      </c>
      <c r="AJ224" t="s">
        <v>722</v>
      </c>
      <c r="AK224" t="s">
        <v>897</v>
      </c>
      <c r="AL224" t="s">
        <v>661</v>
      </c>
      <c r="AM224" t="s">
        <v>881</v>
      </c>
      <c r="AN224" t="s">
        <v>724</v>
      </c>
      <c r="AO224" t="s">
        <v>679</v>
      </c>
      <c r="AP224" t="s">
        <v>773</v>
      </c>
      <c r="AQ224" t="s">
        <v>929</v>
      </c>
      <c r="AR224" t="s">
        <v>756</v>
      </c>
      <c r="AS224" t="s">
        <v>2447</v>
      </c>
      <c r="AT224" t="s">
        <v>2428</v>
      </c>
      <c r="AU224" t="s">
        <v>2267</v>
      </c>
      <c r="AV224" t="s">
        <v>2448</v>
      </c>
      <c r="AW224" t="s">
        <v>2410</v>
      </c>
      <c r="AX224" t="s">
        <v>33</v>
      </c>
    </row>
    <row r="225" spans="1:50" x14ac:dyDescent="0.3">
      <c r="A225" t="s">
        <v>535</v>
      </c>
      <c r="B225" t="s">
        <v>645</v>
      </c>
      <c r="C225" t="s">
        <v>314</v>
      </c>
      <c r="D225" t="s">
        <v>36</v>
      </c>
      <c r="E225" t="s">
        <v>1096</v>
      </c>
      <c r="F225" t="s">
        <v>738</v>
      </c>
      <c r="G225" t="s">
        <v>938</v>
      </c>
      <c r="H225" t="s">
        <v>734</v>
      </c>
      <c r="I225" t="s">
        <v>701</v>
      </c>
      <c r="J225" t="s">
        <v>1164</v>
      </c>
      <c r="K225" t="s">
        <v>698</v>
      </c>
      <c r="L225" t="s">
        <v>991</v>
      </c>
      <c r="M225" t="s">
        <v>1571</v>
      </c>
      <c r="N225" t="s">
        <v>665</v>
      </c>
      <c r="O225" t="s">
        <v>866</v>
      </c>
      <c r="P225" t="s">
        <v>1253</v>
      </c>
      <c r="Q225" t="s">
        <v>1072</v>
      </c>
      <c r="R225" t="s">
        <v>772</v>
      </c>
      <c r="S225" t="s">
        <v>910</v>
      </c>
      <c r="T225" t="s">
        <v>1572</v>
      </c>
      <c r="U225" t="s">
        <v>773</v>
      </c>
      <c r="V225" t="s">
        <v>756</v>
      </c>
      <c r="W225" t="s">
        <v>667</v>
      </c>
      <c r="X225" t="s">
        <v>909</v>
      </c>
      <c r="Y225" t="s">
        <v>910</v>
      </c>
      <c r="Z225" t="s">
        <v>803</v>
      </c>
      <c r="AA225" t="s">
        <v>1008</v>
      </c>
      <c r="AB225" t="s">
        <v>1016</v>
      </c>
      <c r="AC225" t="s">
        <v>744</v>
      </c>
      <c r="AD225" t="s">
        <v>1409</v>
      </c>
      <c r="AE225" t="s">
        <v>1020</v>
      </c>
      <c r="AF225" t="s">
        <v>1279</v>
      </c>
      <c r="AG225" t="s">
        <v>2341</v>
      </c>
      <c r="AH225" t="s">
        <v>651</v>
      </c>
      <c r="AI225" t="s">
        <v>899</v>
      </c>
      <c r="AJ225" t="s">
        <v>1053</v>
      </c>
      <c r="AK225" t="s">
        <v>1393</v>
      </c>
      <c r="AL225" t="s">
        <v>782</v>
      </c>
      <c r="AM225" t="s">
        <v>666</v>
      </c>
      <c r="AN225" t="s">
        <v>1409</v>
      </c>
      <c r="AO225" t="s">
        <v>837</v>
      </c>
      <c r="AP225" t="s">
        <v>768</v>
      </c>
      <c r="AQ225" t="s">
        <v>773</v>
      </c>
      <c r="AR225" t="s">
        <v>687</v>
      </c>
      <c r="AS225" t="s">
        <v>2685</v>
      </c>
      <c r="AT225" t="s">
        <v>2432</v>
      </c>
      <c r="AU225" t="s">
        <v>2316</v>
      </c>
      <c r="AV225" t="s">
        <v>2312</v>
      </c>
      <c r="AW225" t="s">
        <v>676</v>
      </c>
      <c r="AX225" t="s">
        <v>33</v>
      </c>
    </row>
    <row r="226" spans="1:50" x14ac:dyDescent="0.3">
      <c r="A226" t="s">
        <v>207</v>
      </c>
      <c r="B226" t="s">
        <v>738</v>
      </c>
      <c r="C226" t="s">
        <v>38</v>
      </c>
      <c r="D226" t="s">
        <v>52</v>
      </c>
      <c r="E226" t="s">
        <v>1145</v>
      </c>
      <c r="F226" t="s">
        <v>901</v>
      </c>
      <c r="G226" t="s">
        <v>1165</v>
      </c>
      <c r="H226" t="s">
        <v>712</v>
      </c>
      <c r="I226" t="s">
        <v>840</v>
      </c>
      <c r="J226" t="s">
        <v>854</v>
      </c>
      <c r="K226" t="s">
        <v>1016</v>
      </c>
      <c r="L226" t="s">
        <v>814</v>
      </c>
      <c r="M226" t="s">
        <v>880</v>
      </c>
      <c r="N226" t="s">
        <v>665</v>
      </c>
      <c r="O226" t="s">
        <v>815</v>
      </c>
      <c r="P226" t="s">
        <v>1242</v>
      </c>
      <c r="Q226" t="s">
        <v>697</v>
      </c>
      <c r="R226" t="s">
        <v>729</v>
      </c>
      <c r="S226" t="s">
        <v>772</v>
      </c>
      <c r="T226" t="s">
        <v>1586</v>
      </c>
      <c r="U226" t="s">
        <v>773</v>
      </c>
      <c r="V226" t="s">
        <v>689</v>
      </c>
      <c r="W226" t="s">
        <v>815</v>
      </c>
      <c r="X226" t="s">
        <v>729</v>
      </c>
      <c r="Y226" t="s">
        <v>803</v>
      </c>
      <c r="Z226" t="s">
        <v>831</v>
      </c>
      <c r="AA226" t="s">
        <v>773</v>
      </c>
      <c r="AB226" t="s">
        <v>687</v>
      </c>
      <c r="AC226" t="s">
        <v>741</v>
      </c>
      <c r="AD226" t="s">
        <v>708</v>
      </c>
      <c r="AE226" t="s">
        <v>1242</v>
      </c>
      <c r="AF226" t="s">
        <v>2102</v>
      </c>
      <c r="AG226" t="s">
        <v>2587</v>
      </c>
      <c r="AH226" t="s">
        <v>706</v>
      </c>
      <c r="AI226" t="s">
        <v>1193</v>
      </c>
      <c r="AJ226" t="s">
        <v>882</v>
      </c>
      <c r="AK226" t="s">
        <v>682</v>
      </c>
      <c r="AL226" t="s">
        <v>729</v>
      </c>
      <c r="AM226" t="s">
        <v>773</v>
      </c>
      <c r="AN226" t="s">
        <v>838</v>
      </c>
      <c r="AO226" t="s">
        <v>821</v>
      </c>
      <c r="AP226" t="s">
        <v>665</v>
      </c>
      <c r="AQ226" t="s">
        <v>666</v>
      </c>
      <c r="AR226" t="s">
        <v>919</v>
      </c>
      <c r="AS226" t="s">
        <v>2650</v>
      </c>
      <c r="AT226" t="s">
        <v>2285</v>
      </c>
      <c r="AU226" t="s">
        <v>2328</v>
      </c>
      <c r="AV226" t="s">
        <v>2541</v>
      </c>
      <c r="AW226" t="s">
        <v>831</v>
      </c>
      <c r="AX226" t="s">
        <v>33</v>
      </c>
    </row>
    <row r="227" spans="1:50" x14ac:dyDescent="0.3">
      <c r="A227" t="s">
        <v>370</v>
      </c>
      <c r="B227" t="s">
        <v>645</v>
      </c>
      <c r="C227" t="s">
        <v>314</v>
      </c>
      <c r="D227" t="s">
        <v>52</v>
      </c>
      <c r="E227" t="s">
        <v>939</v>
      </c>
      <c r="F227" t="s">
        <v>939</v>
      </c>
      <c r="G227" t="s">
        <v>1063</v>
      </c>
      <c r="H227" t="s">
        <v>866</v>
      </c>
      <c r="I227" t="s">
        <v>863</v>
      </c>
      <c r="J227" t="s">
        <v>1331</v>
      </c>
      <c r="K227" t="s">
        <v>772</v>
      </c>
      <c r="L227" t="s">
        <v>734</v>
      </c>
      <c r="M227" t="s">
        <v>1577</v>
      </c>
      <c r="N227" t="s">
        <v>919</v>
      </c>
      <c r="O227" t="s">
        <v>663</v>
      </c>
      <c r="P227" t="s">
        <v>1047</v>
      </c>
      <c r="Q227" t="s">
        <v>843</v>
      </c>
      <c r="R227" t="s">
        <v>665</v>
      </c>
      <c r="S227" t="s">
        <v>698</v>
      </c>
      <c r="T227" t="s">
        <v>1015</v>
      </c>
      <c r="U227" t="s">
        <v>772</v>
      </c>
      <c r="V227" t="s">
        <v>815</v>
      </c>
      <c r="W227" t="s">
        <v>871</v>
      </c>
      <c r="X227" t="s">
        <v>712</v>
      </c>
      <c r="Y227" t="s">
        <v>756</v>
      </c>
      <c r="Z227" t="s">
        <v>773</v>
      </c>
      <c r="AA227" t="s">
        <v>710</v>
      </c>
      <c r="AB227" t="s">
        <v>712</v>
      </c>
      <c r="AC227" t="s">
        <v>744</v>
      </c>
      <c r="AD227" t="s">
        <v>982</v>
      </c>
      <c r="AE227" t="s">
        <v>1051</v>
      </c>
      <c r="AF227" t="s">
        <v>1441</v>
      </c>
      <c r="AG227" t="s">
        <v>1174</v>
      </c>
      <c r="AH227" t="s">
        <v>734</v>
      </c>
      <c r="AI227" t="s">
        <v>722</v>
      </c>
      <c r="AJ227" t="s">
        <v>682</v>
      </c>
      <c r="AK227" t="s">
        <v>1205</v>
      </c>
      <c r="AL227" t="s">
        <v>815</v>
      </c>
      <c r="AM227" t="s">
        <v>910</v>
      </c>
      <c r="AN227" t="s">
        <v>1309</v>
      </c>
      <c r="AO227" t="s">
        <v>1348</v>
      </c>
      <c r="AP227" t="s">
        <v>831</v>
      </c>
      <c r="AQ227" t="s">
        <v>803</v>
      </c>
      <c r="AR227" t="s">
        <v>733</v>
      </c>
      <c r="AS227" t="s">
        <v>2711</v>
      </c>
      <c r="AT227" t="s">
        <v>2478</v>
      </c>
      <c r="AU227" t="s">
        <v>676</v>
      </c>
      <c r="AV227" t="s">
        <v>2795</v>
      </c>
      <c r="AW227" t="s">
        <v>2449</v>
      </c>
      <c r="AX227" t="s">
        <v>33</v>
      </c>
    </row>
    <row r="228" spans="1:50" x14ac:dyDescent="0.3">
      <c r="A228" t="s">
        <v>371</v>
      </c>
      <c r="B228" t="s">
        <v>645</v>
      </c>
      <c r="C228" t="s">
        <v>61</v>
      </c>
      <c r="D228" t="s">
        <v>41</v>
      </c>
      <c r="E228" t="s">
        <v>758</v>
      </c>
      <c r="F228" t="s">
        <v>670</v>
      </c>
      <c r="G228" t="s">
        <v>1144</v>
      </c>
      <c r="H228" t="s">
        <v>936</v>
      </c>
      <c r="I228" t="s">
        <v>820</v>
      </c>
      <c r="J228" t="s">
        <v>1362</v>
      </c>
      <c r="K228" t="s">
        <v>668</v>
      </c>
      <c r="L228" t="s">
        <v>788</v>
      </c>
      <c r="M228" t="s">
        <v>1551</v>
      </c>
      <c r="N228" t="s">
        <v>1008</v>
      </c>
      <c r="O228" t="s">
        <v>755</v>
      </c>
      <c r="P228" t="s">
        <v>968</v>
      </c>
      <c r="Q228" t="s">
        <v>883</v>
      </c>
      <c r="R228" t="s">
        <v>729</v>
      </c>
      <c r="S228" t="s">
        <v>910</v>
      </c>
      <c r="T228" t="s">
        <v>1485</v>
      </c>
      <c r="U228" t="s">
        <v>666</v>
      </c>
      <c r="V228" t="s">
        <v>689</v>
      </c>
      <c r="W228" t="s">
        <v>712</v>
      </c>
      <c r="X228" t="s">
        <v>815</v>
      </c>
      <c r="Y228" t="s">
        <v>687</v>
      </c>
      <c r="Z228" t="s">
        <v>803</v>
      </c>
      <c r="AA228" t="s">
        <v>665</v>
      </c>
      <c r="AB228" t="s">
        <v>848</v>
      </c>
      <c r="AC228" t="s">
        <v>744</v>
      </c>
      <c r="AD228" t="s">
        <v>1178</v>
      </c>
      <c r="AE228" t="s">
        <v>826</v>
      </c>
      <c r="AF228" t="s">
        <v>1311</v>
      </c>
      <c r="AG228" t="s">
        <v>2582</v>
      </c>
      <c r="AH228" t="s">
        <v>704</v>
      </c>
      <c r="AI228" t="s">
        <v>945</v>
      </c>
      <c r="AJ228" t="s">
        <v>899</v>
      </c>
      <c r="AK228" t="s">
        <v>1094</v>
      </c>
      <c r="AL228" t="s">
        <v>815</v>
      </c>
      <c r="AM228" t="s">
        <v>1016</v>
      </c>
      <c r="AN228" t="s">
        <v>702</v>
      </c>
      <c r="AO228" t="s">
        <v>1009</v>
      </c>
      <c r="AP228" t="s">
        <v>1274</v>
      </c>
      <c r="AQ228" t="s">
        <v>676</v>
      </c>
      <c r="AR228" t="s">
        <v>676</v>
      </c>
      <c r="AS228" t="s">
        <v>2533</v>
      </c>
      <c r="AT228" t="s">
        <v>2317</v>
      </c>
      <c r="AU228" t="s">
        <v>729</v>
      </c>
      <c r="AV228" t="s">
        <v>2316</v>
      </c>
      <c r="AW228" t="s">
        <v>1274</v>
      </c>
      <c r="AX228" t="s">
        <v>33</v>
      </c>
    </row>
    <row r="229" spans="1:50" x14ac:dyDescent="0.3">
      <c r="A229" t="s">
        <v>177</v>
      </c>
      <c r="B229" t="s">
        <v>818</v>
      </c>
      <c r="C229" t="s">
        <v>78</v>
      </c>
      <c r="D229" t="s">
        <v>41</v>
      </c>
      <c r="E229" t="s">
        <v>819</v>
      </c>
      <c r="F229" t="s">
        <v>833</v>
      </c>
      <c r="G229" t="s">
        <v>1692</v>
      </c>
      <c r="H229" t="s">
        <v>755</v>
      </c>
      <c r="I229" t="s">
        <v>1151</v>
      </c>
      <c r="J229" t="s">
        <v>868</v>
      </c>
      <c r="K229" t="s">
        <v>665</v>
      </c>
      <c r="L229" t="s">
        <v>927</v>
      </c>
      <c r="M229" t="s">
        <v>1437</v>
      </c>
      <c r="N229" t="s">
        <v>929</v>
      </c>
      <c r="O229" t="s">
        <v>782</v>
      </c>
      <c r="P229" t="s">
        <v>749</v>
      </c>
      <c r="Q229" t="s">
        <v>1014</v>
      </c>
      <c r="R229" t="s">
        <v>729</v>
      </c>
      <c r="S229" t="s">
        <v>661</v>
      </c>
      <c r="T229" t="s">
        <v>1584</v>
      </c>
      <c r="U229" t="s">
        <v>711</v>
      </c>
      <c r="V229" t="s">
        <v>668</v>
      </c>
      <c r="W229" t="s">
        <v>815</v>
      </c>
      <c r="X229" t="s">
        <v>712</v>
      </c>
      <c r="Y229" t="s">
        <v>729</v>
      </c>
      <c r="Z229" t="s">
        <v>831</v>
      </c>
      <c r="AA229" t="s">
        <v>772</v>
      </c>
      <c r="AB229" t="s">
        <v>661</v>
      </c>
      <c r="AC229" t="s">
        <v>899</v>
      </c>
      <c r="AD229" t="s">
        <v>1199</v>
      </c>
      <c r="AE229" t="s">
        <v>1987</v>
      </c>
      <c r="AF229" t="s">
        <v>1456</v>
      </c>
      <c r="AG229" t="s">
        <v>2658</v>
      </c>
      <c r="AH229" t="s">
        <v>919</v>
      </c>
      <c r="AI229" t="s">
        <v>982</v>
      </c>
      <c r="AJ229" t="s">
        <v>1151</v>
      </c>
      <c r="AK229" t="s">
        <v>821</v>
      </c>
      <c r="AL229" t="s">
        <v>1016</v>
      </c>
      <c r="AM229" t="s">
        <v>803</v>
      </c>
      <c r="AN229" t="s">
        <v>1199</v>
      </c>
      <c r="AO229" t="s">
        <v>1353</v>
      </c>
      <c r="AP229" t="s">
        <v>782</v>
      </c>
      <c r="AQ229" t="s">
        <v>910</v>
      </c>
      <c r="AR229" t="s">
        <v>871</v>
      </c>
      <c r="AS229" t="s">
        <v>2659</v>
      </c>
      <c r="AT229" t="s">
        <v>661</v>
      </c>
      <c r="AU229" t="s">
        <v>676</v>
      </c>
      <c r="AV229" t="s">
        <v>772</v>
      </c>
      <c r="AW229" t="s">
        <v>687</v>
      </c>
      <c r="AX229" t="s">
        <v>33</v>
      </c>
    </row>
    <row r="230" spans="1:50" x14ac:dyDescent="0.3">
      <c r="A230" t="s">
        <v>484</v>
      </c>
      <c r="B230" t="s">
        <v>793</v>
      </c>
      <c r="C230" t="s">
        <v>312</v>
      </c>
      <c r="D230" t="s">
        <v>28</v>
      </c>
      <c r="E230" t="s">
        <v>1108</v>
      </c>
      <c r="F230" t="s">
        <v>758</v>
      </c>
      <c r="G230" t="s">
        <v>808</v>
      </c>
      <c r="H230" t="s">
        <v>936</v>
      </c>
      <c r="I230" t="s">
        <v>769</v>
      </c>
      <c r="J230" t="s">
        <v>809</v>
      </c>
      <c r="K230" t="s">
        <v>768</v>
      </c>
      <c r="L230" t="s">
        <v>698</v>
      </c>
      <c r="M230" t="s">
        <v>1476</v>
      </c>
      <c r="N230" t="s">
        <v>688</v>
      </c>
      <c r="O230" t="s">
        <v>771</v>
      </c>
      <c r="P230" t="s">
        <v>799</v>
      </c>
      <c r="Q230" t="s">
        <v>1122</v>
      </c>
      <c r="R230" t="s">
        <v>651</v>
      </c>
      <c r="S230" t="s">
        <v>815</v>
      </c>
      <c r="T230" t="s">
        <v>1586</v>
      </c>
      <c r="U230" t="s">
        <v>729</v>
      </c>
      <c r="V230" t="s">
        <v>815</v>
      </c>
      <c r="W230" t="s">
        <v>734</v>
      </c>
      <c r="X230" t="s">
        <v>782</v>
      </c>
      <c r="Y230" t="s">
        <v>711</v>
      </c>
      <c r="Z230" t="s">
        <v>803</v>
      </c>
      <c r="AA230" t="s">
        <v>756</v>
      </c>
      <c r="AB230" t="s">
        <v>668</v>
      </c>
      <c r="AC230" t="s">
        <v>709</v>
      </c>
      <c r="AD230" t="s">
        <v>1330</v>
      </c>
      <c r="AE230" t="s">
        <v>1209</v>
      </c>
      <c r="AF230" t="s">
        <v>2307</v>
      </c>
      <c r="AG230" t="s">
        <v>981</v>
      </c>
      <c r="AH230" t="s">
        <v>814</v>
      </c>
      <c r="AI230" t="s">
        <v>2299</v>
      </c>
      <c r="AJ230" t="s">
        <v>707</v>
      </c>
      <c r="AK230" t="s">
        <v>796</v>
      </c>
      <c r="AL230" t="s">
        <v>1008</v>
      </c>
      <c r="AM230" t="s">
        <v>910</v>
      </c>
      <c r="AN230" t="s">
        <v>877</v>
      </c>
      <c r="AO230" t="s">
        <v>1017</v>
      </c>
      <c r="AP230" t="s">
        <v>1274</v>
      </c>
      <c r="AQ230" t="s">
        <v>729</v>
      </c>
      <c r="AR230" t="s">
        <v>768</v>
      </c>
      <c r="AS230" t="s">
        <v>2553</v>
      </c>
      <c r="AT230" t="s">
        <v>2465</v>
      </c>
      <c r="AU230" t="s">
        <v>2316</v>
      </c>
      <c r="AV230" t="s">
        <v>2514</v>
      </c>
      <c r="AW230" t="s">
        <v>2449</v>
      </c>
      <c r="AX230" t="s">
        <v>33</v>
      </c>
    </row>
    <row r="231" spans="1:50" x14ac:dyDescent="0.3">
      <c r="A231" t="s">
        <v>546</v>
      </c>
      <c r="B231" t="s">
        <v>834</v>
      </c>
      <c r="C231" t="s">
        <v>316</v>
      </c>
      <c r="D231" t="s">
        <v>36</v>
      </c>
      <c r="E231" t="s">
        <v>851</v>
      </c>
      <c r="F231" t="s">
        <v>833</v>
      </c>
      <c r="G231" t="s">
        <v>1557</v>
      </c>
      <c r="H231" t="s">
        <v>919</v>
      </c>
      <c r="I231" t="s">
        <v>824</v>
      </c>
      <c r="J231" t="s">
        <v>865</v>
      </c>
      <c r="K231" t="s">
        <v>666</v>
      </c>
      <c r="L231" t="s">
        <v>848</v>
      </c>
      <c r="M231" t="s">
        <v>1411</v>
      </c>
      <c r="N231" t="s">
        <v>710</v>
      </c>
      <c r="O231" t="s">
        <v>936</v>
      </c>
      <c r="P231" t="s">
        <v>1259</v>
      </c>
      <c r="Q231" t="s">
        <v>949</v>
      </c>
      <c r="R231" t="s">
        <v>768</v>
      </c>
      <c r="S231" t="s">
        <v>661</v>
      </c>
      <c r="T231" t="s">
        <v>1230</v>
      </c>
      <c r="U231" t="s">
        <v>733</v>
      </c>
      <c r="V231" t="s">
        <v>772</v>
      </c>
      <c r="W231" t="s">
        <v>1008</v>
      </c>
      <c r="X231" t="s">
        <v>790</v>
      </c>
      <c r="Y231" t="s">
        <v>729</v>
      </c>
      <c r="Z231" t="s">
        <v>831</v>
      </c>
      <c r="AA231" t="s">
        <v>1016</v>
      </c>
      <c r="AB231" t="s">
        <v>651</v>
      </c>
      <c r="AC231" t="s">
        <v>840</v>
      </c>
      <c r="AD231" t="s">
        <v>707</v>
      </c>
      <c r="AE231" t="s">
        <v>2512</v>
      </c>
      <c r="AF231" t="s">
        <v>1277</v>
      </c>
      <c r="AG231" t="s">
        <v>2565</v>
      </c>
      <c r="AH231" t="s">
        <v>651</v>
      </c>
      <c r="AI231" t="s">
        <v>664</v>
      </c>
      <c r="AJ231" t="s">
        <v>790</v>
      </c>
      <c r="AK231" t="s">
        <v>1049</v>
      </c>
      <c r="AL231" t="s">
        <v>756</v>
      </c>
      <c r="AM231" t="s">
        <v>768</v>
      </c>
      <c r="AN231" t="s">
        <v>923</v>
      </c>
      <c r="AO231" t="s">
        <v>948</v>
      </c>
      <c r="AP231" t="s">
        <v>2410</v>
      </c>
      <c r="AQ231" t="s">
        <v>772</v>
      </c>
      <c r="AR231" t="s">
        <v>729</v>
      </c>
      <c r="AS231" t="s">
        <v>2661</v>
      </c>
      <c r="AT231" t="s">
        <v>2431</v>
      </c>
      <c r="AU231" t="s">
        <v>2266</v>
      </c>
      <c r="AV231" t="s">
        <v>2562</v>
      </c>
      <c r="AW231" t="s">
        <v>2316</v>
      </c>
      <c r="AX231" t="s">
        <v>33</v>
      </c>
    </row>
    <row r="232" spans="1:50" x14ac:dyDescent="0.3">
      <c r="A232" t="s">
        <v>1588</v>
      </c>
      <c r="B232" t="s">
        <v>793</v>
      </c>
      <c r="C232" t="s">
        <v>314</v>
      </c>
      <c r="D232" t="s">
        <v>52</v>
      </c>
      <c r="E232" t="s">
        <v>873</v>
      </c>
      <c r="F232" t="s">
        <v>758</v>
      </c>
      <c r="G232" t="s">
        <v>1589</v>
      </c>
      <c r="H232" t="s">
        <v>866</v>
      </c>
      <c r="I232" t="s">
        <v>937</v>
      </c>
      <c r="J232" t="s">
        <v>1590</v>
      </c>
      <c r="K232" t="s">
        <v>666</v>
      </c>
      <c r="L232" t="s">
        <v>688</v>
      </c>
      <c r="M232" t="s">
        <v>1591</v>
      </c>
      <c r="N232" t="s">
        <v>815</v>
      </c>
      <c r="O232" t="s">
        <v>699</v>
      </c>
      <c r="P232" t="s">
        <v>1462</v>
      </c>
      <c r="Q232" t="s">
        <v>1129</v>
      </c>
      <c r="R232" t="s">
        <v>1016</v>
      </c>
      <c r="S232" t="s">
        <v>651</v>
      </c>
      <c r="T232" t="s">
        <v>1247</v>
      </c>
      <c r="U232" t="s">
        <v>661</v>
      </c>
      <c r="V232" t="s">
        <v>712</v>
      </c>
      <c r="W232" t="s">
        <v>662</v>
      </c>
      <c r="X232" t="s">
        <v>661</v>
      </c>
      <c r="Y232" t="s">
        <v>768</v>
      </c>
      <c r="Z232" t="s">
        <v>768</v>
      </c>
      <c r="AA232" t="s">
        <v>661</v>
      </c>
      <c r="AB232" t="s">
        <v>651</v>
      </c>
      <c r="AC232" t="s">
        <v>747</v>
      </c>
      <c r="AD232" t="s">
        <v>945</v>
      </c>
      <c r="AE232" t="s">
        <v>1207</v>
      </c>
      <c r="AF232" t="s">
        <v>1429</v>
      </c>
      <c r="AG232" t="s">
        <v>1381</v>
      </c>
      <c r="AH232" t="s">
        <v>866</v>
      </c>
      <c r="AI232" t="s">
        <v>895</v>
      </c>
      <c r="AJ232" t="s">
        <v>1480</v>
      </c>
      <c r="AK232" t="s">
        <v>652</v>
      </c>
      <c r="AL232" t="s">
        <v>1008</v>
      </c>
      <c r="AM232" t="s">
        <v>706</v>
      </c>
      <c r="AN232" t="s">
        <v>899</v>
      </c>
      <c r="AO232" t="s">
        <v>877</v>
      </c>
      <c r="AP232" t="s">
        <v>803</v>
      </c>
      <c r="AQ232" t="s">
        <v>831</v>
      </c>
      <c r="AR232" t="s">
        <v>733</v>
      </c>
      <c r="AS232" t="s">
        <v>2639</v>
      </c>
      <c r="AT232" t="s">
        <v>2459</v>
      </c>
      <c r="AU232" t="s">
        <v>2352</v>
      </c>
      <c r="AV232" t="s">
        <v>2542</v>
      </c>
      <c r="AW232" t="s">
        <v>2285</v>
      </c>
      <c r="AX232" t="s">
        <v>33</v>
      </c>
    </row>
    <row r="233" spans="1:50" x14ac:dyDescent="0.3">
      <c r="A233" t="s">
        <v>224</v>
      </c>
      <c r="B233" t="s">
        <v>738</v>
      </c>
      <c r="C233" t="s">
        <v>57</v>
      </c>
      <c r="D233" t="s">
        <v>50</v>
      </c>
      <c r="E233" t="s">
        <v>759</v>
      </c>
      <c r="F233" t="s">
        <v>714</v>
      </c>
      <c r="G233" t="s">
        <v>1455</v>
      </c>
      <c r="H233" t="s">
        <v>667</v>
      </c>
      <c r="I233" t="s">
        <v>814</v>
      </c>
      <c r="J233" t="s">
        <v>764</v>
      </c>
      <c r="K233" t="s">
        <v>676</v>
      </c>
      <c r="L233" t="s">
        <v>768</v>
      </c>
      <c r="M233" t="s">
        <v>1896</v>
      </c>
      <c r="N233" t="s">
        <v>668</v>
      </c>
      <c r="O233" t="s">
        <v>734</v>
      </c>
      <c r="P233" t="s">
        <v>681</v>
      </c>
      <c r="Q233" t="s">
        <v>951</v>
      </c>
      <c r="R233" t="s">
        <v>661</v>
      </c>
      <c r="S233" t="s">
        <v>687</v>
      </c>
      <c r="T233" t="s">
        <v>1408</v>
      </c>
      <c r="U233" t="s">
        <v>710</v>
      </c>
      <c r="V233" t="s">
        <v>936</v>
      </c>
      <c r="W233" t="s">
        <v>991</v>
      </c>
      <c r="X233" t="s">
        <v>665</v>
      </c>
      <c r="Y233" t="s">
        <v>733</v>
      </c>
      <c r="Z233" t="s">
        <v>929</v>
      </c>
      <c r="AA233" t="s">
        <v>661</v>
      </c>
      <c r="AB233" t="s">
        <v>735</v>
      </c>
      <c r="AC233" t="s">
        <v>771</v>
      </c>
      <c r="AD233" t="s">
        <v>1348</v>
      </c>
      <c r="AE233" t="s">
        <v>1434</v>
      </c>
      <c r="AF233" t="s">
        <v>2330</v>
      </c>
      <c r="AG233" t="s">
        <v>2641</v>
      </c>
      <c r="AH233" t="s">
        <v>747</v>
      </c>
      <c r="AI233" t="s">
        <v>1116</v>
      </c>
      <c r="AJ233" t="s">
        <v>895</v>
      </c>
      <c r="AK233" t="s">
        <v>648</v>
      </c>
      <c r="AL233" t="s">
        <v>661</v>
      </c>
      <c r="AM233" t="s">
        <v>824</v>
      </c>
      <c r="AN233" t="s">
        <v>655</v>
      </c>
      <c r="AO233" t="s">
        <v>825</v>
      </c>
      <c r="AP233" t="s">
        <v>651</v>
      </c>
      <c r="AQ233" t="s">
        <v>668</v>
      </c>
      <c r="AR233" t="s">
        <v>881</v>
      </c>
      <c r="AS233" t="s">
        <v>2302</v>
      </c>
      <c r="AT233" t="s">
        <v>2317</v>
      </c>
      <c r="AU233" t="s">
        <v>651</v>
      </c>
      <c r="AV233" t="s">
        <v>711</v>
      </c>
      <c r="AW233" t="s">
        <v>661</v>
      </c>
      <c r="AX233" t="s">
        <v>33</v>
      </c>
    </row>
    <row r="234" spans="1:50" x14ac:dyDescent="0.3">
      <c r="A234" t="s">
        <v>576</v>
      </c>
      <c r="B234" t="s">
        <v>946</v>
      </c>
      <c r="C234" t="s">
        <v>294</v>
      </c>
      <c r="D234" t="s">
        <v>52</v>
      </c>
      <c r="E234" t="s">
        <v>1108</v>
      </c>
      <c r="F234" t="s">
        <v>645</v>
      </c>
      <c r="G234" t="s">
        <v>804</v>
      </c>
      <c r="H234" t="s">
        <v>871</v>
      </c>
      <c r="I234" t="s">
        <v>863</v>
      </c>
      <c r="J234" t="s">
        <v>1378</v>
      </c>
      <c r="K234" t="s">
        <v>1016</v>
      </c>
      <c r="L234" t="s">
        <v>881</v>
      </c>
      <c r="M234" t="s">
        <v>1161</v>
      </c>
      <c r="N234" t="s">
        <v>689</v>
      </c>
      <c r="O234" t="s">
        <v>881</v>
      </c>
      <c r="P234" t="s">
        <v>1052</v>
      </c>
      <c r="Q234" t="s">
        <v>1249</v>
      </c>
      <c r="R234" t="s">
        <v>768</v>
      </c>
      <c r="S234" t="s">
        <v>666</v>
      </c>
      <c r="T234" t="s">
        <v>1510</v>
      </c>
      <c r="U234" t="s">
        <v>666</v>
      </c>
      <c r="V234" t="s">
        <v>689</v>
      </c>
      <c r="W234" t="s">
        <v>879</v>
      </c>
      <c r="X234" t="s">
        <v>1016</v>
      </c>
      <c r="Y234" t="s">
        <v>666</v>
      </c>
      <c r="Z234" t="s">
        <v>733</v>
      </c>
      <c r="AA234" t="s">
        <v>772</v>
      </c>
      <c r="AB234" t="s">
        <v>668</v>
      </c>
      <c r="AC234" t="s">
        <v>747</v>
      </c>
      <c r="AD234" t="s">
        <v>648</v>
      </c>
      <c r="AE234" t="s">
        <v>764</v>
      </c>
      <c r="AF234" t="s">
        <v>1679</v>
      </c>
      <c r="AG234" t="s">
        <v>2503</v>
      </c>
      <c r="AH234" t="s">
        <v>881</v>
      </c>
      <c r="AI234" t="s">
        <v>982</v>
      </c>
      <c r="AJ234" t="s">
        <v>830</v>
      </c>
      <c r="AK234" t="s">
        <v>899</v>
      </c>
      <c r="AL234" t="s">
        <v>756</v>
      </c>
      <c r="AM234" t="s">
        <v>929</v>
      </c>
      <c r="AN234" t="s">
        <v>953</v>
      </c>
      <c r="AO234" t="s">
        <v>913</v>
      </c>
      <c r="AP234" t="s">
        <v>733</v>
      </c>
      <c r="AQ234" t="s">
        <v>773</v>
      </c>
      <c r="AR234" t="s">
        <v>661</v>
      </c>
      <c r="AS234" t="s">
        <v>2636</v>
      </c>
      <c r="AT234" t="s">
        <v>2438</v>
      </c>
      <c r="AU234" t="s">
        <v>2317</v>
      </c>
      <c r="AV234" t="s">
        <v>2504</v>
      </c>
      <c r="AW234" t="s">
        <v>2267</v>
      </c>
      <c r="AX234" t="s">
        <v>33</v>
      </c>
    </row>
    <row r="235" spans="1:50" x14ac:dyDescent="0.3">
      <c r="A235" t="s">
        <v>255</v>
      </c>
      <c r="B235" t="s">
        <v>715</v>
      </c>
      <c r="C235" t="s">
        <v>43</v>
      </c>
      <c r="D235" t="s">
        <v>50</v>
      </c>
      <c r="E235" t="s">
        <v>693</v>
      </c>
      <c r="F235" t="s">
        <v>1095</v>
      </c>
      <c r="G235" t="s">
        <v>742</v>
      </c>
      <c r="H235" t="s">
        <v>848</v>
      </c>
      <c r="I235" t="s">
        <v>847</v>
      </c>
      <c r="J235" t="s">
        <v>1413</v>
      </c>
      <c r="K235" t="s">
        <v>1274</v>
      </c>
      <c r="L235" t="s">
        <v>733</v>
      </c>
      <c r="M235" t="s">
        <v>1797</v>
      </c>
      <c r="N235" t="s">
        <v>706</v>
      </c>
      <c r="O235" t="s">
        <v>814</v>
      </c>
      <c r="P235" t="s">
        <v>918</v>
      </c>
      <c r="Q235" t="s">
        <v>1747</v>
      </c>
      <c r="R235" t="s">
        <v>687</v>
      </c>
      <c r="S235" t="s">
        <v>756</v>
      </c>
      <c r="T235" t="s">
        <v>1748</v>
      </c>
      <c r="U235" t="s">
        <v>667</v>
      </c>
      <c r="V235" t="s">
        <v>790</v>
      </c>
      <c r="W235" t="s">
        <v>1151</v>
      </c>
      <c r="X235" t="s">
        <v>698</v>
      </c>
      <c r="Y235" t="s">
        <v>768</v>
      </c>
      <c r="Z235" t="s">
        <v>929</v>
      </c>
      <c r="AA235" t="s">
        <v>666</v>
      </c>
      <c r="AB235" t="s">
        <v>651</v>
      </c>
      <c r="AC235" t="s">
        <v>897</v>
      </c>
      <c r="AD235" t="s">
        <v>1165</v>
      </c>
      <c r="AE235" t="s">
        <v>1987</v>
      </c>
      <c r="AF235" t="s">
        <v>2421</v>
      </c>
      <c r="AG235" t="s">
        <v>1164</v>
      </c>
      <c r="AH235" t="s">
        <v>708</v>
      </c>
      <c r="AI235" t="s">
        <v>1492</v>
      </c>
      <c r="AJ235" t="s">
        <v>948</v>
      </c>
      <c r="AK235" t="s">
        <v>702</v>
      </c>
      <c r="AL235" t="s">
        <v>665</v>
      </c>
      <c r="AM235" t="s">
        <v>1151</v>
      </c>
      <c r="AN235" t="s">
        <v>1214</v>
      </c>
      <c r="AO235" t="s">
        <v>1231</v>
      </c>
      <c r="AP235" t="s">
        <v>815</v>
      </c>
      <c r="AQ235" t="s">
        <v>848</v>
      </c>
      <c r="AR235" t="s">
        <v>788</v>
      </c>
      <c r="AS235" t="s">
        <v>2645</v>
      </c>
      <c r="AT235" t="s">
        <v>2449</v>
      </c>
      <c r="AU235" t="s">
        <v>815</v>
      </c>
      <c r="AV235" t="s">
        <v>735</v>
      </c>
      <c r="AW235" t="s">
        <v>1016</v>
      </c>
      <c r="AX235" t="s">
        <v>33</v>
      </c>
    </row>
    <row r="236" spans="1:50" x14ac:dyDescent="0.3">
      <c r="A236" t="s">
        <v>119</v>
      </c>
      <c r="B236" t="s">
        <v>834</v>
      </c>
      <c r="C236" t="s">
        <v>57</v>
      </c>
      <c r="D236" t="s">
        <v>52</v>
      </c>
      <c r="E236" t="s">
        <v>1187</v>
      </c>
      <c r="F236" t="s">
        <v>1131</v>
      </c>
      <c r="G236" t="s">
        <v>1598</v>
      </c>
      <c r="H236" t="s">
        <v>790</v>
      </c>
      <c r="I236" t="s">
        <v>937</v>
      </c>
      <c r="J236" t="s">
        <v>961</v>
      </c>
      <c r="K236" t="s">
        <v>676</v>
      </c>
      <c r="L236" t="s">
        <v>729</v>
      </c>
      <c r="M236" t="s">
        <v>1599</v>
      </c>
      <c r="N236" t="s">
        <v>927</v>
      </c>
      <c r="O236" t="s">
        <v>784</v>
      </c>
      <c r="P236" t="s">
        <v>926</v>
      </c>
      <c r="Q236" t="s">
        <v>749</v>
      </c>
      <c r="R236" t="s">
        <v>1008</v>
      </c>
      <c r="S236" t="s">
        <v>667</v>
      </c>
      <c r="T236" t="s">
        <v>1600</v>
      </c>
      <c r="U236" t="s">
        <v>756</v>
      </c>
      <c r="V236" t="s">
        <v>712</v>
      </c>
      <c r="W236" t="s">
        <v>746</v>
      </c>
      <c r="X236" t="s">
        <v>689</v>
      </c>
      <c r="Y236" t="s">
        <v>665</v>
      </c>
      <c r="Z236" t="s">
        <v>768</v>
      </c>
      <c r="AA236" t="s">
        <v>929</v>
      </c>
      <c r="AB236" t="s">
        <v>815</v>
      </c>
      <c r="AC236" t="s">
        <v>747</v>
      </c>
      <c r="AD236" t="s">
        <v>1255</v>
      </c>
      <c r="AE236" t="s">
        <v>1148</v>
      </c>
      <c r="AF236" t="s">
        <v>1797</v>
      </c>
      <c r="AG236" t="s">
        <v>1019</v>
      </c>
      <c r="AH236" t="s">
        <v>701</v>
      </c>
      <c r="AI236" t="s">
        <v>1251</v>
      </c>
      <c r="AJ236" t="s">
        <v>1004</v>
      </c>
      <c r="AK236" t="s">
        <v>1241</v>
      </c>
      <c r="AL236" t="s">
        <v>721</v>
      </c>
      <c r="AM236" t="s">
        <v>706</v>
      </c>
      <c r="AN236" t="s">
        <v>1178</v>
      </c>
      <c r="AO236" t="s">
        <v>1171</v>
      </c>
      <c r="AP236" t="s">
        <v>1008</v>
      </c>
      <c r="AQ236" t="s">
        <v>667</v>
      </c>
      <c r="AR236" t="s">
        <v>866</v>
      </c>
      <c r="AS236" t="s">
        <v>2704</v>
      </c>
      <c r="AT236" t="s">
        <v>2316</v>
      </c>
      <c r="AU236" t="s">
        <v>735</v>
      </c>
      <c r="AV236" t="s">
        <v>665</v>
      </c>
      <c r="AW236" t="s">
        <v>687</v>
      </c>
      <c r="AX236" t="s">
        <v>33</v>
      </c>
    </row>
    <row r="237" spans="1:50" x14ac:dyDescent="0.3">
      <c r="A237" t="s">
        <v>171</v>
      </c>
      <c r="B237" t="s">
        <v>939</v>
      </c>
      <c r="C237" t="s">
        <v>82</v>
      </c>
      <c r="D237" t="s">
        <v>50</v>
      </c>
      <c r="E237" t="s">
        <v>1132</v>
      </c>
      <c r="F237" t="s">
        <v>776</v>
      </c>
      <c r="G237" t="s">
        <v>1036</v>
      </c>
      <c r="H237" t="s">
        <v>927</v>
      </c>
      <c r="I237" t="s">
        <v>830</v>
      </c>
      <c r="J237" t="s">
        <v>1328</v>
      </c>
      <c r="K237" t="s">
        <v>773</v>
      </c>
      <c r="L237" t="s">
        <v>665</v>
      </c>
      <c r="M237" t="s">
        <v>1654</v>
      </c>
      <c r="N237" t="s">
        <v>721</v>
      </c>
      <c r="O237" t="s">
        <v>991</v>
      </c>
      <c r="P237" t="s">
        <v>1655</v>
      </c>
      <c r="Q237" t="s">
        <v>1220</v>
      </c>
      <c r="R237" t="s">
        <v>768</v>
      </c>
      <c r="S237" t="s">
        <v>666</v>
      </c>
      <c r="T237" t="s">
        <v>1656</v>
      </c>
      <c r="U237" t="s">
        <v>710</v>
      </c>
      <c r="V237" t="s">
        <v>801</v>
      </c>
      <c r="W237" t="s">
        <v>730</v>
      </c>
      <c r="X237" t="s">
        <v>661</v>
      </c>
      <c r="Y237" t="s">
        <v>711</v>
      </c>
      <c r="Z237" t="s">
        <v>772</v>
      </c>
      <c r="AA237" t="s">
        <v>661</v>
      </c>
      <c r="AB237" t="s">
        <v>665</v>
      </c>
      <c r="AC237" t="s">
        <v>701</v>
      </c>
      <c r="AD237" t="s">
        <v>1674</v>
      </c>
      <c r="AE237" t="s">
        <v>2667</v>
      </c>
      <c r="AF237" t="s">
        <v>2668</v>
      </c>
      <c r="AG237" t="s">
        <v>2302</v>
      </c>
      <c r="AH237" t="s">
        <v>741</v>
      </c>
      <c r="AI237" t="s">
        <v>1366</v>
      </c>
      <c r="AJ237" t="s">
        <v>1227</v>
      </c>
      <c r="AK237" t="s">
        <v>682</v>
      </c>
      <c r="AL237" t="s">
        <v>929</v>
      </c>
      <c r="AM237" t="s">
        <v>847</v>
      </c>
      <c r="AN237" t="s">
        <v>982</v>
      </c>
      <c r="AO237" t="s">
        <v>1255</v>
      </c>
      <c r="AP237" t="s">
        <v>665</v>
      </c>
      <c r="AQ237" t="s">
        <v>735</v>
      </c>
      <c r="AR237" t="s">
        <v>662</v>
      </c>
      <c r="AS237" t="s">
        <v>2274</v>
      </c>
      <c r="AT237" t="s">
        <v>2294</v>
      </c>
      <c r="AU237" t="s">
        <v>711</v>
      </c>
      <c r="AV237" t="s">
        <v>2285</v>
      </c>
      <c r="AW237" t="s">
        <v>768</v>
      </c>
      <c r="AX237" t="s">
        <v>33</v>
      </c>
    </row>
    <row r="238" spans="1:50" x14ac:dyDescent="0.3">
      <c r="A238" t="s">
        <v>386</v>
      </c>
      <c r="B238" t="s">
        <v>902</v>
      </c>
      <c r="C238" t="s">
        <v>316</v>
      </c>
      <c r="D238" t="s">
        <v>28</v>
      </c>
      <c r="E238" t="s">
        <v>717</v>
      </c>
      <c r="F238" t="s">
        <v>1375</v>
      </c>
      <c r="G238" t="s">
        <v>1255</v>
      </c>
      <c r="H238" t="s">
        <v>734</v>
      </c>
      <c r="I238" t="s">
        <v>730</v>
      </c>
      <c r="J238" t="s">
        <v>998</v>
      </c>
      <c r="K238" t="s">
        <v>929</v>
      </c>
      <c r="L238" t="s">
        <v>871</v>
      </c>
      <c r="M238" t="s">
        <v>1161</v>
      </c>
      <c r="N238" t="s">
        <v>668</v>
      </c>
      <c r="O238" t="s">
        <v>721</v>
      </c>
      <c r="P238" t="s">
        <v>1602</v>
      </c>
      <c r="Q238" t="s">
        <v>951</v>
      </c>
      <c r="R238" t="s">
        <v>929</v>
      </c>
      <c r="S238" t="s">
        <v>665</v>
      </c>
      <c r="T238" t="s">
        <v>728</v>
      </c>
      <c r="U238" t="s">
        <v>929</v>
      </c>
      <c r="V238" t="s">
        <v>688</v>
      </c>
      <c r="W238" t="s">
        <v>754</v>
      </c>
      <c r="X238" t="s">
        <v>768</v>
      </c>
      <c r="Y238" t="s">
        <v>773</v>
      </c>
      <c r="Z238" t="s">
        <v>773</v>
      </c>
      <c r="AA238" t="s">
        <v>711</v>
      </c>
      <c r="AB238" t="s">
        <v>929</v>
      </c>
      <c r="AC238" t="s">
        <v>1136</v>
      </c>
      <c r="AD238" t="s">
        <v>679</v>
      </c>
      <c r="AE238" t="s">
        <v>1747</v>
      </c>
      <c r="AF238" t="s">
        <v>725</v>
      </c>
      <c r="AG238" t="s">
        <v>2039</v>
      </c>
      <c r="AH238" t="s">
        <v>894</v>
      </c>
      <c r="AI238" t="s">
        <v>1557</v>
      </c>
      <c r="AJ238" t="s">
        <v>841</v>
      </c>
      <c r="AK238" t="s">
        <v>838</v>
      </c>
      <c r="AL238" t="s">
        <v>910</v>
      </c>
      <c r="AM238" t="s">
        <v>815</v>
      </c>
      <c r="AN238" t="s">
        <v>1151</v>
      </c>
      <c r="AO238" t="s">
        <v>1089</v>
      </c>
      <c r="AP238" t="s">
        <v>665</v>
      </c>
      <c r="AQ238" t="s">
        <v>666</v>
      </c>
      <c r="AR238" t="s">
        <v>919</v>
      </c>
      <c r="AS238" t="s">
        <v>2582</v>
      </c>
      <c r="AT238" t="s">
        <v>706</v>
      </c>
      <c r="AU238" t="s">
        <v>2432</v>
      </c>
      <c r="AV238" t="s">
        <v>689</v>
      </c>
      <c r="AW238" t="s">
        <v>661</v>
      </c>
      <c r="AX238" t="s">
        <v>33</v>
      </c>
    </row>
    <row r="239" spans="1:50" x14ac:dyDescent="0.3">
      <c r="A239" t="s">
        <v>153</v>
      </c>
      <c r="B239" t="s">
        <v>834</v>
      </c>
      <c r="C239" t="s">
        <v>78</v>
      </c>
      <c r="D239" t="s">
        <v>50</v>
      </c>
      <c r="E239" t="s">
        <v>1222</v>
      </c>
      <c r="F239" t="s">
        <v>1166</v>
      </c>
      <c r="G239" t="s">
        <v>1075</v>
      </c>
      <c r="H239" t="s">
        <v>866</v>
      </c>
      <c r="I239" t="s">
        <v>1151</v>
      </c>
      <c r="J239" t="s">
        <v>1280</v>
      </c>
      <c r="K239" t="s">
        <v>803</v>
      </c>
      <c r="L239" t="s">
        <v>729</v>
      </c>
      <c r="M239" t="s">
        <v>1185</v>
      </c>
      <c r="N239" t="s">
        <v>721</v>
      </c>
      <c r="O239" t="s">
        <v>788</v>
      </c>
      <c r="P239" t="s">
        <v>1471</v>
      </c>
      <c r="Q239" t="s">
        <v>1553</v>
      </c>
      <c r="R239" t="s">
        <v>929</v>
      </c>
      <c r="S239" t="s">
        <v>756</v>
      </c>
      <c r="T239" t="s">
        <v>1658</v>
      </c>
      <c r="U239" t="s">
        <v>721</v>
      </c>
      <c r="V239" t="s">
        <v>847</v>
      </c>
      <c r="W239" t="s">
        <v>1085</v>
      </c>
      <c r="X239" t="s">
        <v>666</v>
      </c>
      <c r="Y239" t="s">
        <v>773</v>
      </c>
      <c r="Z239" t="s">
        <v>910</v>
      </c>
      <c r="AA239" t="s">
        <v>910</v>
      </c>
      <c r="AB239" t="s">
        <v>815</v>
      </c>
      <c r="AC239" t="s">
        <v>654</v>
      </c>
      <c r="AD239" t="s">
        <v>979</v>
      </c>
      <c r="AE239" t="s">
        <v>1694</v>
      </c>
      <c r="AF239" t="s">
        <v>2385</v>
      </c>
      <c r="AG239" t="s">
        <v>1322</v>
      </c>
      <c r="AH239" t="s">
        <v>1103</v>
      </c>
      <c r="AI239" t="s">
        <v>1768</v>
      </c>
      <c r="AJ239" t="s">
        <v>719</v>
      </c>
      <c r="AK239" t="s">
        <v>766</v>
      </c>
      <c r="AL239" t="s">
        <v>687</v>
      </c>
      <c r="AM239" t="s">
        <v>991</v>
      </c>
      <c r="AN239" t="s">
        <v>1214</v>
      </c>
      <c r="AO239" t="s">
        <v>1026</v>
      </c>
      <c r="AP239" t="s">
        <v>919</v>
      </c>
      <c r="AQ239" t="s">
        <v>668</v>
      </c>
      <c r="AR239" t="s">
        <v>753</v>
      </c>
      <c r="AS239" t="s">
        <v>2672</v>
      </c>
      <c r="AT239" t="s">
        <v>2410</v>
      </c>
      <c r="AU239" t="s">
        <v>831</v>
      </c>
      <c r="AV239" t="s">
        <v>2285</v>
      </c>
      <c r="AW239" t="s">
        <v>768</v>
      </c>
      <c r="AX239" t="s">
        <v>33</v>
      </c>
    </row>
    <row r="240" spans="1:50" x14ac:dyDescent="0.3">
      <c r="A240" t="s">
        <v>136</v>
      </c>
      <c r="B240" t="s">
        <v>902</v>
      </c>
      <c r="C240" t="s">
        <v>69</v>
      </c>
      <c r="D240" t="s">
        <v>36</v>
      </c>
      <c r="E240" t="s">
        <v>739</v>
      </c>
      <c r="F240" t="s">
        <v>644</v>
      </c>
      <c r="G240" t="s">
        <v>986</v>
      </c>
      <c r="H240" t="s">
        <v>662</v>
      </c>
      <c r="I240" t="s">
        <v>658</v>
      </c>
      <c r="J240" t="s">
        <v>650</v>
      </c>
      <c r="K240" t="s">
        <v>676</v>
      </c>
      <c r="L240" t="s">
        <v>711</v>
      </c>
      <c r="M240" t="s">
        <v>1577</v>
      </c>
      <c r="N240" t="s">
        <v>871</v>
      </c>
      <c r="O240" t="s">
        <v>830</v>
      </c>
      <c r="P240" t="s">
        <v>765</v>
      </c>
      <c r="Q240" t="s">
        <v>975</v>
      </c>
      <c r="R240" t="s">
        <v>768</v>
      </c>
      <c r="S240" t="s">
        <v>666</v>
      </c>
      <c r="T240" t="s">
        <v>1668</v>
      </c>
      <c r="U240" t="s">
        <v>711</v>
      </c>
      <c r="V240" t="s">
        <v>756</v>
      </c>
      <c r="W240" t="s">
        <v>667</v>
      </c>
      <c r="X240" t="s">
        <v>814</v>
      </c>
      <c r="Y240" t="s">
        <v>772</v>
      </c>
      <c r="Z240" t="s">
        <v>803</v>
      </c>
      <c r="AA240" t="s">
        <v>929</v>
      </c>
      <c r="AB240" t="s">
        <v>666</v>
      </c>
      <c r="AC240" t="s">
        <v>741</v>
      </c>
      <c r="AD240" t="s">
        <v>1227</v>
      </c>
      <c r="AE240" t="s">
        <v>749</v>
      </c>
      <c r="AF240" t="s">
        <v>2371</v>
      </c>
      <c r="AG240" t="s">
        <v>2283</v>
      </c>
      <c r="AH240" t="s">
        <v>721</v>
      </c>
      <c r="AI240" t="s">
        <v>678</v>
      </c>
      <c r="AJ240" t="s">
        <v>811</v>
      </c>
      <c r="AK240" t="s">
        <v>1240</v>
      </c>
      <c r="AL240" t="s">
        <v>815</v>
      </c>
      <c r="AM240" t="s">
        <v>910</v>
      </c>
      <c r="AN240" t="s">
        <v>1140</v>
      </c>
      <c r="AO240" t="s">
        <v>1768</v>
      </c>
      <c r="AP240" t="s">
        <v>1008</v>
      </c>
      <c r="AQ240" t="s">
        <v>665</v>
      </c>
      <c r="AR240" t="s">
        <v>755</v>
      </c>
      <c r="AS240" t="s">
        <v>2674</v>
      </c>
      <c r="AT240" t="s">
        <v>711</v>
      </c>
      <c r="AU240" t="s">
        <v>711</v>
      </c>
      <c r="AV240" t="s">
        <v>687</v>
      </c>
      <c r="AW240" t="s">
        <v>687</v>
      </c>
      <c r="AX240" t="s">
        <v>33</v>
      </c>
    </row>
    <row r="241" spans="1:50" x14ac:dyDescent="0.3">
      <c r="A241" t="s">
        <v>381</v>
      </c>
      <c r="B241" t="s">
        <v>818</v>
      </c>
      <c r="C241" t="s">
        <v>716</v>
      </c>
      <c r="D241" t="s">
        <v>41</v>
      </c>
      <c r="E241" t="s">
        <v>672</v>
      </c>
      <c r="F241" t="s">
        <v>860</v>
      </c>
      <c r="G241" t="s">
        <v>1094</v>
      </c>
      <c r="H241" t="s">
        <v>688</v>
      </c>
      <c r="I241" t="s">
        <v>727</v>
      </c>
      <c r="J241" t="s">
        <v>1162</v>
      </c>
      <c r="K241" t="s">
        <v>661</v>
      </c>
      <c r="L241" t="s">
        <v>667</v>
      </c>
      <c r="M241" t="s">
        <v>723</v>
      </c>
      <c r="N241" t="s">
        <v>668</v>
      </c>
      <c r="O241" t="s">
        <v>936</v>
      </c>
      <c r="P241" t="s">
        <v>1280</v>
      </c>
      <c r="Q241" t="s">
        <v>657</v>
      </c>
      <c r="R241" t="s">
        <v>768</v>
      </c>
      <c r="S241" t="s">
        <v>666</v>
      </c>
      <c r="T241" t="s">
        <v>1453</v>
      </c>
      <c r="U241" t="s">
        <v>666</v>
      </c>
      <c r="V241" t="s">
        <v>698</v>
      </c>
      <c r="W241" t="s">
        <v>848</v>
      </c>
      <c r="X241" t="s">
        <v>710</v>
      </c>
      <c r="Y241" t="s">
        <v>768</v>
      </c>
      <c r="Z241" t="s">
        <v>676</v>
      </c>
      <c r="AA241" t="s">
        <v>768</v>
      </c>
      <c r="AB241" t="s">
        <v>756</v>
      </c>
      <c r="AC241" t="s">
        <v>732</v>
      </c>
      <c r="AD241" t="s">
        <v>1065</v>
      </c>
      <c r="AE241" t="s">
        <v>943</v>
      </c>
      <c r="AF241" t="s">
        <v>745</v>
      </c>
      <c r="AG241" t="s">
        <v>2672</v>
      </c>
      <c r="AH241" t="s">
        <v>750</v>
      </c>
      <c r="AI241" t="s">
        <v>982</v>
      </c>
      <c r="AJ241" t="s">
        <v>937</v>
      </c>
      <c r="AK241" t="s">
        <v>905</v>
      </c>
      <c r="AL241" t="s">
        <v>1016</v>
      </c>
      <c r="AM241" t="s">
        <v>666</v>
      </c>
      <c r="AN241" t="s">
        <v>722</v>
      </c>
      <c r="AO241" t="s">
        <v>1338</v>
      </c>
      <c r="AP241" t="s">
        <v>665</v>
      </c>
      <c r="AQ241" t="s">
        <v>910</v>
      </c>
      <c r="AR241" t="s">
        <v>848</v>
      </c>
      <c r="AS241" t="s">
        <v>2676</v>
      </c>
      <c r="AT241" t="s">
        <v>2312</v>
      </c>
      <c r="AU241" t="s">
        <v>1274</v>
      </c>
      <c r="AV241" t="s">
        <v>2352</v>
      </c>
      <c r="AW241" t="s">
        <v>676</v>
      </c>
      <c r="AX241" t="s">
        <v>33</v>
      </c>
    </row>
    <row r="242" spans="1:50" x14ac:dyDescent="0.3">
      <c r="A242" t="s">
        <v>490</v>
      </c>
      <c r="B242" t="s">
        <v>834</v>
      </c>
      <c r="C242" t="s">
        <v>297</v>
      </c>
      <c r="D242" t="s">
        <v>52</v>
      </c>
      <c r="E242" t="s">
        <v>1010</v>
      </c>
      <c r="F242" t="s">
        <v>1108</v>
      </c>
      <c r="G242" t="s">
        <v>1171</v>
      </c>
      <c r="H242" t="s">
        <v>815</v>
      </c>
      <c r="I242" t="s">
        <v>664</v>
      </c>
      <c r="J242" t="s">
        <v>783</v>
      </c>
      <c r="K242" t="s">
        <v>772</v>
      </c>
      <c r="L242" t="s">
        <v>734</v>
      </c>
      <c r="M242" t="s">
        <v>1215</v>
      </c>
      <c r="N242" t="s">
        <v>665</v>
      </c>
      <c r="O242" t="s">
        <v>706</v>
      </c>
      <c r="P242" t="s">
        <v>1180</v>
      </c>
      <c r="Q242" t="s">
        <v>892</v>
      </c>
      <c r="R242" t="s">
        <v>803</v>
      </c>
      <c r="S242" t="s">
        <v>773</v>
      </c>
      <c r="T242" t="s">
        <v>1487</v>
      </c>
      <c r="U242" t="s">
        <v>687</v>
      </c>
      <c r="V242" t="s">
        <v>667</v>
      </c>
      <c r="W242" t="s">
        <v>734</v>
      </c>
      <c r="X242" t="s">
        <v>729</v>
      </c>
      <c r="Y242" t="s">
        <v>711</v>
      </c>
      <c r="Z242" t="s">
        <v>773</v>
      </c>
      <c r="AA242" t="s">
        <v>773</v>
      </c>
      <c r="AB242" t="s">
        <v>668</v>
      </c>
      <c r="AC242" t="s">
        <v>828</v>
      </c>
      <c r="AD242" t="s">
        <v>1326</v>
      </c>
      <c r="AE242" t="s">
        <v>906</v>
      </c>
      <c r="AF242" t="s">
        <v>896</v>
      </c>
      <c r="AG242" t="s">
        <v>2315</v>
      </c>
      <c r="AH242" t="s">
        <v>846</v>
      </c>
      <c r="AI242" t="s">
        <v>960</v>
      </c>
      <c r="AJ242" t="s">
        <v>683</v>
      </c>
      <c r="AK242" t="s">
        <v>652</v>
      </c>
      <c r="AL242" t="s">
        <v>1008</v>
      </c>
      <c r="AM242" t="s">
        <v>919</v>
      </c>
      <c r="AN242" t="s">
        <v>846</v>
      </c>
      <c r="AO242" t="s">
        <v>1077</v>
      </c>
      <c r="AP242" t="s">
        <v>676</v>
      </c>
      <c r="AQ242" t="s">
        <v>768</v>
      </c>
      <c r="AR242" t="s">
        <v>666</v>
      </c>
      <c r="AS242" t="s">
        <v>2678</v>
      </c>
      <c r="AT242" t="s">
        <v>2441</v>
      </c>
      <c r="AU242" t="s">
        <v>2284</v>
      </c>
      <c r="AV242" t="s">
        <v>2562</v>
      </c>
      <c r="AW242" t="s">
        <v>2294</v>
      </c>
      <c r="AX242" t="s">
        <v>33</v>
      </c>
    </row>
    <row r="243" spans="1:50" x14ac:dyDescent="0.3">
      <c r="A243" t="s">
        <v>161</v>
      </c>
      <c r="B243" t="s">
        <v>818</v>
      </c>
      <c r="C243" t="s">
        <v>40</v>
      </c>
      <c r="D243" t="s">
        <v>41</v>
      </c>
      <c r="E243" t="s">
        <v>971</v>
      </c>
      <c r="F243" t="s">
        <v>714</v>
      </c>
      <c r="G243" t="s">
        <v>674</v>
      </c>
      <c r="H243" t="s">
        <v>667</v>
      </c>
      <c r="I243" t="s">
        <v>771</v>
      </c>
      <c r="J243" t="s">
        <v>1225</v>
      </c>
      <c r="K243" t="s">
        <v>756</v>
      </c>
      <c r="L243" t="s">
        <v>704</v>
      </c>
      <c r="M243" t="s">
        <v>1238</v>
      </c>
      <c r="N243" t="s">
        <v>773</v>
      </c>
      <c r="O243" t="s">
        <v>729</v>
      </c>
      <c r="P243" t="s">
        <v>1485</v>
      </c>
      <c r="Q243" t="s">
        <v>914</v>
      </c>
      <c r="R243" t="s">
        <v>733</v>
      </c>
      <c r="S243" t="s">
        <v>733</v>
      </c>
      <c r="T243" t="s">
        <v>1806</v>
      </c>
      <c r="U243" t="s">
        <v>773</v>
      </c>
      <c r="V243" t="s">
        <v>665</v>
      </c>
      <c r="W243" t="s">
        <v>668</v>
      </c>
      <c r="X243" t="s">
        <v>1008</v>
      </c>
      <c r="Y243" t="s">
        <v>768</v>
      </c>
      <c r="Z243" t="s">
        <v>676</v>
      </c>
      <c r="AA243" t="s">
        <v>773</v>
      </c>
      <c r="AB243" t="s">
        <v>665</v>
      </c>
      <c r="AC243" t="s">
        <v>897</v>
      </c>
      <c r="AD243" t="s">
        <v>1050</v>
      </c>
      <c r="AE243" t="s">
        <v>1181</v>
      </c>
      <c r="AF243" t="s">
        <v>2680</v>
      </c>
      <c r="AG243" t="s">
        <v>2440</v>
      </c>
      <c r="AH243" t="s">
        <v>848</v>
      </c>
      <c r="AI243" t="s">
        <v>899</v>
      </c>
      <c r="AJ243" t="s">
        <v>766</v>
      </c>
      <c r="AK243" t="s">
        <v>722</v>
      </c>
      <c r="AL243" t="s">
        <v>710</v>
      </c>
      <c r="AM243" t="s">
        <v>661</v>
      </c>
      <c r="AN243" t="s">
        <v>730</v>
      </c>
      <c r="AO243" t="s">
        <v>1231</v>
      </c>
      <c r="AP243" t="s">
        <v>710</v>
      </c>
      <c r="AQ243" t="s">
        <v>1008</v>
      </c>
      <c r="AR243" t="s">
        <v>712</v>
      </c>
      <c r="AS243" t="s">
        <v>2681</v>
      </c>
      <c r="AT243" t="s">
        <v>2349</v>
      </c>
      <c r="AU243" t="s">
        <v>768</v>
      </c>
      <c r="AV243" t="s">
        <v>803</v>
      </c>
      <c r="AW243" t="s">
        <v>729</v>
      </c>
      <c r="AX243" t="s">
        <v>33</v>
      </c>
    </row>
    <row r="244" spans="1:50" x14ac:dyDescent="0.3">
      <c r="A244" t="s">
        <v>487</v>
      </c>
      <c r="B244" t="s">
        <v>939</v>
      </c>
      <c r="C244" t="s">
        <v>319</v>
      </c>
      <c r="D244" t="s">
        <v>41</v>
      </c>
      <c r="E244" t="s">
        <v>955</v>
      </c>
      <c r="F244" t="s">
        <v>993</v>
      </c>
      <c r="G244" t="s">
        <v>1029</v>
      </c>
      <c r="H244" t="s">
        <v>936</v>
      </c>
      <c r="I244" t="s">
        <v>779</v>
      </c>
      <c r="J244" t="s">
        <v>1269</v>
      </c>
      <c r="K244" t="s">
        <v>665</v>
      </c>
      <c r="L244" t="s">
        <v>746</v>
      </c>
      <c r="M244" t="s">
        <v>967</v>
      </c>
      <c r="N244" t="s">
        <v>698</v>
      </c>
      <c r="O244" t="s">
        <v>814</v>
      </c>
      <c r="P244" t="s">
        <v>720</v>
      </c>
      <c r="Q244" t="s">
        <v>1106</v>
      </c>
      <c r="R244" t="s">
        <v>768</v>
      </c>
      <c r="S244" t="s">
        <v>729</v>
      </c>
      <c r="T244" t="s">
        <v>1621</v>
      </c>
      <c r="U244" t="s">
        <v>676</v>
      </c>
      <c r="V244" t="s">
        <v>756</v>
      </c>
      <c r="W244" t="s">
        <v>651</v>
      </c>
      <c r="X244" t="s">
        <v>667</v>
      </c>
      <c r="Y244" t="s">
        <v>803</v>
      </c>
      <c r="Z244" t="s">
        <v>831</v>
      </c>
      <c r="AA244" t="s">
        <v>929</v>
      </c>
      <c r="AB244" t="s">
        <v>910</v>
      </c>
      <c r="AC244" t="s">
        <v>707</v>
      </c>
      <c r="AD244" t="s">
        <v>1085</v>
      </c>
      <c r="AE244" t="s">
        <v>1631</v>
      </c>
      <c r="AF244" t="s">
        <v>826</v>
      </c>
      <c r="AG244" t="s">
        <v>2489</v>
      </c>
      <c r="AH244" t="s">
        <v>666</v>
      </c>
      <c r="AI244" t="s">
        <v>741</v>
      </c>
      <c r="AJ244" t="s">
        <v>663</v>
      </c>
      <c r="AK244" t="s">
        <v>1077</v>
      </c>
      <c r="AL244" t="s">
        <v>711</v>
      </c>
      <c r="AM244" t="s">
        <v>733</v>
      </c>
      <c r="AN244" t="s">
        <v>942</v>
      </c>
      <c r="AO244" t="s">
        <v>808</v>
      </c>
      <c r="AP244" t="s">
        <v>2266</v>
      </c>
      <c r="AQ244" t="s">
        <v>803</v>
      </c>
      <c r="AR244" t="s">
        <v>2267</v>
      </c>
      <c r="AS244" t="s">
        <v>2687</v>
      </c>
      <c r="AT244" t="s">
        <v>2431</v>
      </c>
      <c r="AU244" t="s">
        <v>2477</v>
      </c>
      <c r="AV244" t="s">
        <v>2688</v>
      </c>
      <c r="AW244" t="s">
        <v>2352</v>
      </c>
      <c r="AX244" t="s">
        <v>33</v>
      </c>
    </row>
    <row r="245" spans="1:50" x14ac:dyDescent="0.3">
      <c r="A245" t="s">
        <v>184</v>
      </c>
      <c r="B245" t="s">
        <v>834</v>
      </c>
      <c r="C245" t="s">
        <v>49</v>
      </c>
      <c r="D245" t="s">
        <v>41</v>
      </c>
      <c r="E245" t="s">
        <v>819</v>
      </c>
      <c r="F245" t="s">
        <v>714</v>
      </c>
      <c r="G245" t="s">
        <v>864</v>
      </c>
      <c r="H245" t="s">
        <v>755</v>
      </c>
      <c r="I245" t="s">
        <v>846</v>
      </c>
      <c r="J245" t="s">
        <v>1120</v>
      </c>
      <c r="K245" t="s">
        <v>929</v>
      </c>
      <c r="L245" t="s">
        <v>662</v>
      </c>
      <c r="M245" t="s">
        <v>981</v>
      </c>
      <c r="N245" t="s">
        <v>710</v>
      </c>
      <c r="O245" t="s">
        <v>712</v>
      </c>
      <c r="P245" t="s">
        <v>961</v>
      </c>
      <c r="Q245" t="s">
        <v>1034</v>
      </c>
      <c r="R245" t="s">
        <v>772</v>
      </c>
      <c r="S245" t="s">
        <v>929</v>
      </c>
      <c r="T245" t="s">
        <v>1566</v>
      </c>
      <c r="U245" t="s">
        <v>803</v>
      </c>
      <c r="V245" t="s">
        <v>756</v>
      </c>
      <c r="W245" t="s">
        <v>668</v>
      </c>
      <c r="X245" t="s">
        <v>910</v>
      </c>
      <c r="Y245" t="s">
        <v>711</v>
      </c>
      <c r="Z245" t="s">
        <v>676</v>
      </c>
      <c r="AA245" t="s">
        <v>661</v>
      </c>
      <c r="AB245" t="s">
        <v>689</v>
      </c>
      <c r="AC245" t="s">
        <v>820</v>
      </c>
      <c r="AD245" t="s">
        <v>779</v>
      </c>
      <c r="AE245" t="s">
        <v>764</v>
      </c>
      <c r="AF245" t="s">
        <v>896</v>
      </c>
      <c r="AG245" t="s">
        <v>2326</v>
      </c>
      <c r="AH245" t="s">
        <v>929</v>
      </c>
      <c r="AI245" t="s">
        <v>779</v>
      </c>
      <c r="AJ245" t="s">
        <v>801</v>
      </c>
      <c r="AK245" t="s">
        <v>811</v>
      </c>
      <c r="AL245" t="s">
        <v>929</v>
      </c>
      <c r="AM245" t="s">
        <v>666</v>
      </c>
      <c r="AN245" t="s">
        <v>807</v>
      </c>
      <c r="AO245" t="s">
        <v>891</v>
      </c>
      <c r="AP245" t="s">
        <v>773</v>
      </c>
      <c r="AQ245" t="s">
        <v>729</v>
      </c>
      <c r="AR245" t="s">
        <v>910</v>
      </c>
      <c r="AS245" t="s">
        <v>2685</v>
      </c>
      <c r="AT245" t="s">
        <v>2514</v>
      </c>
      <c r="AU245" t="s">
        <v>2312</v>
      </c>
      <c r="AV245" t="s">
        <v>2525</v>
      </c>
      <c r="AW245" t="s">
        <v>2266</v>
      </c>
      <c r="AX245" t="s">
        <v>33</v>
      </c>
    </row>
    <row r="246" spans="1:50" x14ac:dyDescent="0.3">
      <c r="A246" t="s">
        <v>238</v>
      </c>
      <c r="B246" t="s">
        <v>738</v>
      </c>
      <c r="C246" t="s">
        <v>82</v>
      </c>
      <c r="D246" t="s">
        <v>52</v>
      </c>
      <c r="E246" t="s">
        <v>1222</v>
      </c>
      <c r="F246" t="s">
        <v>911</v>
      </c>
      <c r="G246" t="s">
        <v>1727</v>
      </c>
      <c r="H246" t="s">
        <v>755</v>
      </c>
      <c r="I246" t="s">
        <v>784</v>
      </c>
      <c r="J246" t="s">
        <v>854</v>
      </c>
      <c r="K246" t="s">
        <v>711</v>
      </c>
      <c r="L246" t="s">
        <v>710</v>
      </c>
      <c r="M246" t="s">
        <v>1215</v>
      </c>
      <c r="N246" t="s">
        <v>919</v>
      </c>
      <c r="O246" t="s">
        <v>704</v>
      </c>
      <c r="P246" t="s">
        <v>934</v>
      </c>
      <c r="Q246" t="s">
        <v>748</v>
      </c>
      <c r="R246" t="s">
        <v>1016</v>
      </c>
      <c r="S246" t="s">
        <v>668</v>
      </c>
      <c r="T246" t="s">
        <v>1170</v>
      </c>
      <c r="U246" t="s">
        <v>910</v>
      </c>
      <c r="V246" t="s">
        <v>688</v>
      </c>
      <c r="W246" t="s">
        <v>814</v>
      </c>
      <c r="X246" t="s">
        <v>735</v>
      </c>
      <c r="Y246" t="s">
        <v>661</v>
      </c>
      <c r="Z246" t="s">
        <v>676</v>
      </c>
      <c r="AA246" t="s">
        <v>1008</v>
      </c>
      <c r="AB246" t="s">
        <v>687</v>
      </c>
      <c r="AC246" t="s">
        <v>863</v>
      </c>
      <c r="AD246" t="s">
        <v>1231</v>
      </c>
      <c r="AE246" t="s">
        <v>1081</v>
      </c>
      <c r="AF246" t="s">
        <v>1792</v>
      </c>
      <c r="AG246" t="s">
        <v>1332</v>
      </c>
      <c r="AH246" t="s">
        <v>884</v>
      </c>
      <c r="AI246" t="s">
        <v>916</v>
      </c>
      <c r="AJ246" t="s">
        <v>905</v>
      </c>
      <c r="AK246" t="s">
        <v>986</v>
      </c>
      <c r="AL246" t="s">
        <v>668</v>
      </c>
      <c r="AM246" t="s">
        <v>666</v>
      </c>
      <c r="AN246" t="s">
        <v>1115</v>
      </c>
      <c r="AO246" t="s">
        <v>1144</v>
      </c>
      <c r="AP246" t="s">
        <v>773</v>
      </c>
      <c r="AQ246" t="s">
        <v>710</v>
      </c>
      <c r="AR246" t="s">
        <v>689</v>
      </c>
      <c r="AS246" t="s">
        <v>2489</v>
      </c>
      <c r="AT246" t="s">
        <v>2312</v>
      </c>
      <c r="AU246" t="s">
        <v>773</v>
      </c>
      <c r="AV246" t="s">
        <v>2266</v>
      </c>
      <c r="AW246" t="s">
        <v>733</v>
      </c>
      <c r="AX246" t="s">
        <v>33</v>
      </c>
    </row>
    <row r="247" spans="1:50" x14ac:dyDescent="0.3">
      <c r="A247" t="s">
        <v>163</v>
      </c>
      <c r="B247" t="s">
        <v>776</v>
      </c>
      <c r="C247" t="s">
        <v>59</v>
      </c>
      <c r="D247" t="s">
        <v>28</v>
      </c>
      <c r="E247" t="s">
        <v>1145</v>
      </c>
      <c r="F247" t="s">
        <v>792</v>
      </c>
      <c r="G247" t="s">
        <v>1103</v>
      </c>
      <c r="H247" t="s">
        <v>910</v>
      </c>
      <c r="I247" t="s">
        <v>688</v>
      </c>
      <c r="J247" t="s">
        <v>797</v>
      </c>
      <c r="K247" t="s">
        <v>772</v>
      </c>
      <c r="L247" t="s">
        <v>782</v>
      </c>
      <c r="M247" t="s">
        <v>1437</v>
      </c>
      <c r="N247" t="s">
        <v>676</v>
      </c>
      <c r="O247" t="s">
        <v>733</v>
      </c>
      <c r="P247" t="s">
        <v>1430</v>
      </c>
      <c r="Q247" t="s">
        <v>1463</v>
      </c>
      <c r="R247" t="s">
        <v>676</v>
      </c>
      <c r="S247" t="s">
        <v>803</v>
      </c>
      <c r="T247" t="s">
        <v>1074</v>
      </c>
      <c r="U247" t="s">
        <v>711</v>
      </c>
      <c r="V247" t="s">
        <v>668</v>
      </c>
      <c r="W247" t="s">
        <v>815</v>
      </c>
      <c r="X247" t="s">
        <v>772</v>
      </c>
      <c r="Y247" t="s">
        <v>768</v>
      </c>
      <c r="Z247" t="s">
        <v>773</v>
      </c>
      <c r="AA247" t="s">
        <v>733</v>
      </c>
      <c r="AB247" t="s">
        <v>929</v>
      </c>
      <c r="AC247" t="s">
        <v>927</v>
      </c>
      <c r="AD247" t="s">
        <v>744</v>
      </c>
      <c r="AE247" t="s">
        <v>1602</v>
      </c>
      <c r="AF247" t="s">
        <v>2691</v>
      </c>
      <c r="AG247" t="s">
        <v>2314</v>
      </c>
      <c r="AH247" t="s">
        <v>927</v>
      </c>
      <c r="AI247" t="s">
        <v>1235</v>
      </c>
      <c r="AJ247" t="s">
        <v>820</v>
      </c>
      <c r="AK247" t="s">
        <v>937</v>
      </c>
      <c r="AL247" t="s">
        <v>756</v>
      </c>
      <c r="AM247" t="s">
        <v>782</v>
      </c>
      <c r="AN247" t="s">
        <v>785</v>
      </c>
      <c r="AO247" t="s">
        <v>820</v>
      </c>
      <c r="AP247" t="s">
        <v>1008</v>
      </c>
      <c r="AQ247" t="s">
        <v>698</v>
      </c>
      <c r="AR247" t="s">
        <v>721</v>
      </c>
      <c r="AS247" t="s">
        <v>2344</v>
      </c>
      <c r="AT247" t="s">
        <v>2284</v>
      </c>
      <c r="AU247" t="s">
        <v>698</v>
      </c>
      <c r="AV247" t="s">
        <v>729</v>
      </c>
      <c r="AW247" t="s">
        <v>666</v>
      </c>
      <c r="AX247" t="s">
        <v>33</v>
      </c>
    </row>
    <row r="248" spans="1:50" x14ac:dyDescent="0.3">
      <c r="A248" t="s">
        <v>1635</v>
      </c>
      <c r="B248" t="s">
        <v>738</v>
      </c>
      <c r="C248" t="s">
        <v>312</v>
      </c>
      <c r="D248" t="s">
        <v>52</v>
      </c>
      <c r="E248" t="s">
        <v>818</v>
      </c>
      <c r="F248" t="s">
        <v>1375</v>
      </c>
      <c r="G248" t="s">
        <v>1001</v>
      </c>
      <c r="H248" t="s">
        <v>879</v>
      </c>
      <c r="I248" t="s">
        <v>658</v>
      </c>
      <c r="J248" t="s">
        <v>1540</v>
      </c>
      <c r="K248" t="s">
        <v>661</v>
      </c>
      <c r="L248" t="s">
        <v>815</v>
      </c>
      <c r="M248" t="s">
        <v>1189</v>
      </c>
      <c r="N248" t="s">
        <v>735</v>
      </c>
      <c r="O248" t="s">
        <v>746</v>
      </c>
      <c r="P248" t="s">
        <v>1246</v>
      </c>
      <c r="Q248" t="s">
        <v>1106</v>
      </c>
      <c r="R248" t="s">
        <v>698</v>
      </c>
      <c r="S248" t="s">
        <v>782</v>
      </c>
      <c r="T248" t="s">
        <v>1636</v>
      </c>
      <c r="U248" t="s">
        <v>772</v>
      </c>
      <c r="V248" t="s">
        <v>688</v>
      </c>
      <c r="W248" t="s">
        <v>881</v>
      </c>
      <c r="X248" t="s">
        <v>698</v>
      </c>
      <c r="Y248" t="s">
        <v>661</v>
      </c>
      <c r="Z248" t="s">
        <v>733</v>
      </c>
      <c r="AA248" t="s">
        <v>929</v>
      </c>
      <c r="AB248" t="s">
        <v>698</v>
      </c>
      <c r="AC248" t="s">
        <v>779</v>
      </c>
      <c r="AD248" t="s">
        <v>678</v>
      </c>
      <c r="AE248" t="s">
        <v>1047</v>
      </c>
      <c r="AF248" t="s">
        <v>1092</v>
      </c>
      <c r="AG248" t="s">
        <v>855</v>
      </c>
      <c r="AH248" t="s">
        <v>704</v>
      </c>
      <c r="AI248" t="s">
        <v>1056</v>
      </c>
      <c r="AJ248" t="s">
        <v>709</v>
      </c>
      <c r="AK248" t="s">
        <v>1435</v>
      </c>
      <c r="AL248" t="s">
        <v>710</v>
      </c>
      <c r="AM248" t="s">
        <v>1008</v>
      </c>
      <c r="AN248" t="s">
        <v>1409</v>
      </c>
      <c r="AO248" t="s">
        <v>1171</v>
      </c>
      <c r="AP248" t="s">
        <v>1274</v>
      </c>
      <c r="AQ248" t="s">
        <v>711</v>
      </c>
      <c r="AR248" t="s">
        <v>711</v>
      </c>
      <c r="AS248" t="s">
        <v>2848</v>
      </c>
      <c r="AT248" t="s">
        <v>2395</v>
      </c>
      <c r="AU248" t="s">
        <v>2449</v>
      </c>
      <c r="AV248" t="s">
        <v>2431</v>
      </c>
      <c r="AW248" t="s">
        <v>2410</v>
      </c>
      <c r="AX248" t="s">
        <v>33</v>
      </c>
    </row>
    <row r="249" spans="1:50" x14ac:dyDescent="0.3">
      <c r="A249" t="s">
        <v>178</v>
      </c>
      <c r="B249" t="s">
        <v>692</v>
      </c>
      <c r="C249" t="s">
        <v>47</v>
      </c>
      <c r="D249" t="s">
        <v>50</v>
      </c>
      <c r="E249" t="s">
        <v>1125</v>
      </c>
      <c r="F249" t="s">
        <v>901</v>
      </c>
      <c r="G249" t="s">
        <v>948</v>
      </c>
      <c r="H249" t="s">
        <v>782</v>
      </c>
      <c r="I249" t="s">
        <v>866</v>
      </c>
      <c r="J249" t="s">
        <v>1315</v>
      </c>
      <c r="K249" t="s">
        <v>1274</v>
      </c>
      <c r="L249" t="s">
        <v>1274</v>
      </c>
      <c r="M249" t="s">
        <v>1319</v>
      </c>
      <c r="N249" t="s">
        <v>782</v>
      </c>
      <c r="O249" t="s">
        <v>866</v>
      </c>
      <c r="P249" t="s">
        <v>1514</v>
      </c>
      <c r="Q249" t="s">
        <v>1315</v>
      </c>
      <c r="R249" t="s">
        <v>661</v>
      </c>
      <c r="S249" t="s">
        <v>910</v>
      </c>
      <c r="T249" t="s">
        <v>1453</v>
      </c>
      <c r="U249" t="s">
        <v>782</v>
      </c>
      <c r="V249" t="s">
        <v>919</v>
      </c>
      <c r="W249" t="s">
        <v>750</v>
      </c>
      <c r="X249" t="s">
        <v>1016</v>
      </c>
      <c r="Y249" t="s">
        <v>773</v>
      </c>
      <c r="Z249" t="s">
        <v>666</v>
      </c>
      <c r="AA249" t="s">
        <v>733</v>
      </c>
      <c r="AB249" t="s">
        <v>1016</v>
      </c>
      <c r="AC249" t="s">
        <v>771</v>
      </c>
      <c r="AD249" t="s">
        <v>1557</v>
      </c>
      <c r="AE249" t="s">
        <v>1666</v>
      </c>
      <c r="AF249" t="s">
        <v>2695</v>
      </c>
      <c r="AG249" t="s">
        <v>1185</v>
      </c>
      <c r="AH249" t="s">
        <v>1146</v>
      </c>
      <c r="AI249" t="s">
        <v>1056</v>
      </c>
      <c r="AJ249" t="s">
        <v>1119</v>
      </c>
      <c r="AK249" t="s">
        <v>686</v>
      </c>
      <c r="AL249" t="s">
        <v>910</v>
      </c>
      <c r="AM249" t="s">
        <v>847</v>
      </c>
      <c r="AN249" t="s">
        <v>659</v>
      </c>
      <c r="AO249" t="s">
        <v>1233</v>
      </c>
      <c r="AP249" t="s">
        <v>847</v>
      </c>
      <c r="AQ249" t="s">
        <v>668</v>
      </c>
      <c r="AR249" t="s">
        <v>784</v>
      </c>
      <c r="AS249" t="s">
        <v>2696</v>
      </c>
      <c r="AT249" t="s">
        <v>1016</v>
      </c>
      <c r="AU249" t="s">
        <v>665</v>
      </c>
      <c r="AV249" t="s">
        <v>712</v>
      </c>
      <c r="AW249" t="s">
        <v>710</v>
      </c>
      <c r="AX249" t="s">
        <v>33</v>
      </c>
    </row>
    <row r="250" spans="1:50" x14ac:dyDescent="0.3">
      <c r="A250" t="s">
        <v>403</v>
      </c>
      <c r="B250" t="s">
        <v>692</v>
      </c>
      <c r="C250" t="s">
        <v>302</v>
      </c>
      <c r="D250" t="s">
        <v>28</v>
      </c>
      <c r="E250" t="s">
        <v>1062</v>
      </c>
      <c r="F250" t="s">
        <v>737</v>
      </c>
      <c r="G250" t="s">
        <v>1557</v>
      </c>
      <c r="H250" t="s">
        <v>689</v>
      </c>
      <c r="I250" t="s">
        <v>1053</v>
      </c>
      <c r="J250" t="s">
        <v>941</v>
      </c>
      <c r="K250" t="s">
        <v>687</v>
      </c>
      <c r="L250" t="s">
        <v>879</v>
      </c>
      <c r="M250" t="s">
        <v>967</v>
      </c>
      <c r="N250" t="s">
        <v>772</v>
      </c>
      <c r="O250" t="s">
        <v>698</v>
      </c>
      <c r="P250" t="s">
        <v>764</v>
      </c>
      <c r="Q250" t="s">
        <v>883</v>
      </c>
      <c r="R250" t="s">
        <v>729</v>
      </c>
      <c r="S250" t="s">
        <v>687</v>
      </c>
      <c r="T250" t="s">
        <v>1865</v>
      </c>
      <c r="U250" t="s">
        <v>687</v>
      </c>
      <c r="V250" t="s">
        <v>879</v>
      </c>
      <c r="W250" t="s">
        <v>909</v>
      </c>
      <c r="X250" t="s">
        <v>687</v>
      </c>
      <c r="Y250" t="s">
        <v>711</v>
      </c>
      <c r="Z250" t="s">
        <v>803</v>
      </c>
      <c r="AA250" t="s">
        <v>711</v>
      </c>
      <c r="AB250" t="s">
        <v>687</v>
      </c>
      <c r="AC250" t="s">
        <v>682</v>
      </c>
      <c r="AD250" t="s">
        <v>1464</v>
      </c>
      <c r="AE250" t="s">
        <v>827</v>
      </c>
      <c r="AF250" t="s">
        <v>1425</v>
      </c>
      <c r="AG250" t="s">
        <v>1788</v>
      </c>
      <c r="AH250" t="s">
        <v>1151</v>
      </c>
      <c r="AI250" t="s">
        <v>1557</v>
      </c>
      <c r="AJ250" t="s">
        <v>1193</v>
      </c>
      <c r="AK250" t="s">
        <v>658</v>
      </c>
      <c r="AL250" t="s">
        <v>1008</v>
      </c>
      <c r="AM250" t="s">
        <v>665</v>
      </c>
      <c r="AN250" t="s">
        <v>770</v>
      </c>
      <c r="AO250" t="s">
        <v>1231</v>
      </c>
      <c r="AP250" t="s">
        <v>910</v>
      </c>
      <c r="AQ250" t="s">
        <v>687</v>
      </c>
      <c r="AR250" t="s">
        <v>782</v>
      </c>
      <c r="AS250" t="s">
        <v>2538</v>
      </c>
      <c r="AT250" t="s">
        <v>2349</v>
      </c>
      <c r="AU250" t="s">
        <v>2449</v>
      </c>
      <c r="AV250" t="s">
        <v>2294</v>
      </c>
      <c r="AW250" t="s">
        <v>733</v>
      </c>
      <c r="AX250" t="s">
        <v>33</v>
      </c>
    </row>
    <row r="251" spans="1:50" x14ac:dyDescent="0.3">
      <c r="A251" t="s">
        <v>461</v>
      </c>
      <c r="B251" t="s">
        <v>738</v>
      </c>
      <c r="C251" t="s">
        <v>716</v>
      </c>
      <c r="D251" t="s">
        <v>28</v>
      </c>
      <c r="E251" t="s">
        <v>1222</v>
      </c>
      <c r="F251" t="s">
        <v>1375</v>
      </c>
      <c r="G251" t="s">
        <v>742</v>
      </c>
      <c r="H251" t="s">
        <v>667</v>
      </c>
      <c r="I251" t="s">
        <v>746</v>
      </c>
      <c r="J251" t="s">
        <v>1111</v>
      </c>
      <c r="K251" t="s">
        <v>661</v>
      </c>
      <c r="L251" t="s">
        <v>668</v>
      </c>
      <c r="M251" t="s">
        <v>1104</v>
      </c>
      <c r="N251" t="s">
        <v>1008</v>
      </c>
      <c r="O251" t="s">
        <v>848</v>
      </c>
      <c r="P251" t="s">
        <v>934</v>
      </c>
      <c r="Q251" t="s">
        <v>1703</v>
      </c>
      <c r="R251" t="s">
        <v>687</v>
      </c>
      <c r="S251" t="s">
        <v>665</v>
      </c>
      <c r="T251" t="s">
        <v>1827</v>
      </c>
      <c r="U251" t="s">
        <v>929</v>
      </c>
      <c r="V251" t="s">
        <v>782</v>
      </c>
      <c r="W251" t="s">
        <v>871</v>
      </c>
      <c r="X251" t="s">
        <v>667</v>
      </c>
      <c r="Y251" t="s">
        <v>661</v>
      </c>
      <c r="Z251" t="s">
        <v>803</v>
      </c>
      <c r="AA251" t="s">
        <v>910</v>
      </c>
      <c r="AB251" t="s">
        <v>698</v>
      </c>
      <c r="AC251" t="s">
        <v>828</v>
      </c>
      <c r="AD251" t="s">
        <v>1004</v>
      </c>
      <c r="AE251" t="s">
        <v>1462</v>
      </c>
      <c r="AF251" t="s">
        <v>1467</v>
      </c>
      <c r="AG251" t="s">
        <v>1608</v>
      </c>
      <c r="AH251" t="s">
        <v>897</v>
      </c>
      <c r="AI251" t="s">
        <v>1178</v>
      </c>
      <c r="AJ251" t="s">
        <v>744</v>
      </c>
      <c r="AK251" t="s">
        <v>1348</v>
      </c>
      <c r="AL251" t="s">
        <v>668</v>
      </c>
      <c r="AM251" t="s">
        <v>1016</v>
      </c>
      <c r="AN251" t="s">
        <v>979</v>
      </c>
      <c r="AO251" t="s">
        <v>1241</v>
      </c>
      <c r="AP251" t="s">
        <v>929</v>
      </c>
      <c r="AQ251" t="s">
        <v>1008</v>
      </c>
      <c r="AR251" t="s">
        <v>706</v>
      </c>
      <c r="AS251" t="s">
        <v>2422</v>
      </c>
      <c r="AT251" t="s">
        <v>2316</v>
      </c>
      <c r="AU251" t="s">
        <v>772</v>
      </c>
      <c r="AV251" t="s">
        <v>676</v>
      </c>
      <c r="AW251" t="s">
        <v>729</v>
      </c>
      <c r="AX251" t="s">
        <v>33</v>
      </c>
    </row>
    <row r="252" spans="1:50" x14ac:dyDescent="0.3">
      <c r="A252" t="s">
        <v>214</v>
      </c>
      <c r="B252" t="s">
        <v>793</v>
      </c>
      <c r="C252" t="s">
        <v>43</v>
      </c>
      <c r="D252" t="s">
        <v>36</v>
      </c>
      <c r="E252" t="s">
        <v>672</v>
      </c>
      <c r="F252" t="s">
        <v>834</v>
      </c>
      <c r="G252" t="s">
        <v>1227</v>
      </c>
      <c r="H252" t="s">
        <v>879</v>
      </c>
      <c r="I252" t="s">
        <v>882</v>
      </c>
      <c r="J252" t="s">
        <v>1643</v>
      </c>
      <c r="K252" t="s">
        <v>772</v>
      </c>
      <c r="L252" t="s">
        <v>712</v>
      </c>
      <c r="M252" t="s">
        <v>1520</v>
      </c>
      <c r="N252" t="s">
        <v>689</v>
      </c>
      <c r="O252" t="s">
        <v>753</v>
      </c>
      <c r="P252" t="s">
        <v>1544</v>
      </c>
      <c r="Q252" t="s">
        <v>869</v>
      </c>
      <c r="R252" t="s">
        <v>929</v>
      </c>
      <c r="S252" t="s">
        <v>665</v>
      </c>
      <c r="T252" t="s">
        <v>976</v>
      </c>
      <c r="U252" t="s">
        <v>768</v>
      </c>
      <c r="V252" t="s">
        <v>667</v>
      </c>
      <c r="W252" t="s">
        <v>848</v>
      </c>
      <c r="X252" t="s">
        <v>706</v>
      </c>
      <c r="Y252" t="s">
        <v>768</v>
      </c>
      <c r="Z252" t="s">
        <v>773</v>
      </c>
      <c r="AA252" t="s">
        <v>1008</v>
      </c>
      <c r="AB252" t="s">
        <v>689</v>
      </c>
      <c r="AC252" t="s">
        <v>1480</v>
      </c>
      <c r="AD252" t="s">
        <v>1140</v>
      </c>
      <c r="AE252" t="s">
        <v>975</v>
      </c>
      <c r="AF252" t="s">
        <v>904</v>
      </c>
      <c r="AG252" t="s">
        <v>2737</v>
      </c>
      <c r="AH252" t="s">
        <v>662</v>
      </c>
      <c r="AI252" t="s">
        <v>1119</v>
      </c>
      <c r="AJ252" t="s">
        <v>779</v>
      </c>
      <c r="AK252" t="s">
        <v>1446</v>
      </c>
      <c r="AL252" t="s">
        <v>710</v>
      </c>
      <c r="AM252" t="s">
        <v>735</v>
      </c>
      <c r="AN252" t="s">
        <v>702</v>
      </c>
      <c r="AO252" t="s">
        <v>920</v>
      </c>
      <c r="AP252" t="s">
        <v>1274</v>
      </c>
      <c r="AQ252" t="s">
        <v>698</v>
      </c>
      <c r="AR252" t="s">
        <v>698</v>
      </c>
      <c r="AS252" t="s">
        <v>2445</v>
      </c>
      <c r="AT252" t="s">
        <v>2316</v>
      </c>
      <c r="AU252" t="s">
        <v>661</v>
      </c>
      <c r="AV252" t="s">
        <v>831</v>
      </c>
      <c r="AW252" t="s">
        <v>768</v>
      </c>
      <c r="AX252" t="s">
        <v>33</v>
      </c>
    </row>
    <row r="253" spans="1:50" x14ac:dyDescent="0.3">
      <c r="A253" t="s">
        <v>547</v>
      </c>
      <c r="B253" t="s">
        <v>738</v>
      </c>
      <c r="C253" t="s">
        <v>327</v>
      </c>
      <c r="D253" t="s">
        <v>52</v>
      </c>
      <c r="E253" t="s">
        <v>777</v>
      </c>
      <c r="F253" t="s">
        <v>888</v>
      </c>
      <c r="G253" t="s">
        <v>1068</v>
      </c>
      <c r="H253" t="s">
        <v>879</v>
      </c>
      <c r="I253" t="s">
        <v>1151</v>
      </c>
      <c r="J253" t="s">
        <v>800</v>
      </c>
      <c r="K253" t="s">
        <v>687</v>
      </c>
      <c r="L253" t="s">
        <v>688</v>
      </c>
      <c r="M253" t="s">
        <v>823</v>
      </c>
      <c r="N253" t="s">
        <v>668</v>
      </c>
      <c r="O253" t="s">
        <v>721</v>
      </c>
      <c r="P253" t="s">
        <v>1694</v>
      </c>
      <c r="Q253" t="s">
        <v>675</v>
      </c>
      <c r="R253" t="s">
        <v>729</v>
      </c>
      <c r="S253" t="s">
        <v>687</v>
      </c>
      <c r="T253" t="s">
        <v>1695</v>
      </c>
      <c r="U253" t="s">
        <v>710</v>
      </c>
      <c r="V253" t="s">
        <v>871</v>
      </c>
      <c r="W253" t="s">
        <v>652</v>
      </c>
      <c r="X253" t="s">
        <v>666</v>
      </c>
      <c r="Y253" t="s">
        <v>666</v>
      </c>
      <c r="Z253" t="s">
        <v>711</v>
      </c>
      <c r="AA253" t="s">
        <v>661</v>
      </c>
      <c r="AB253" t="s">
        <v>710</v>
      </c>
      <c r="AC253" t="s">
        <v>659</v>
      </c>
      <c r="AD253" t="s">
        <v>1115</v>
      </c>
      <c r="AE253" t="s">
        <v>1632</v>
      </c>
      <c r="AF253" t="s">
        <v>1259</v>
      </c>
      <c r="AG253" t="s">
        <v>2343</v>
      </c>
      <c r="AH253" t="s">
        <v>863</v>
      </c>
      <c r="AI253" t="s">
        <v>948</v>
      </c>
      <c r="AJ253" t="s">
        <v>1199</v>
      </c>
      <c r="AK253" t="s">
        <v>884</v>
      </c>
      <c r="AL253" t="s">
        <v>689</v>
      </c>
      <c r="AM253" t="s">
        <v>782</v>
      </c>
      <c r="AN253" t="s">
        <v>724</v>
      </c>
      <c r="AO253" t="s">
        <v>1309</v>
      </c>
      <c r="AP253" t="s">
        <v>1016</v>
      </c>
      <c r="AQ253" t="s">
        <v>687</v>
      </c>
      <c r="AR253" t="s">
        <v>815</v>
      </c>
      <c r="AS253" t="s">
        <v>2144</v>
      </c>
      <c r="AT253" t="s">
        <v>2449</v>
      </c>
      <c r="AU253" t="s">
        <v>2410</v>
      </c>
      <c r="AV253" t="s">
        <v>2267</v>
      </c>
      <c r="AW253" t="s">
        <v>773</v>
      </c>
      <c r="AX253" t="s">
        <v>33</v>
      </c>
    </row>
    <row r="254" spans="1:50" x14ac:dyDescent="0.3">
      <c r="A254" t="s">
        <v>116</v>
      </c>
      <c r="B254" t="s">
        <v>818</v>
      </c>
      <c r="C254" t="s">
        <v>40</v>
      </c>
      <c r="D254" t="s">
        <v>52</v>
      </c>
      <c r="E254" t="s">
        <v>717</v>
      </c>
      <c r="F254" t="s">
        <v>1061</v>
      </c>
      <c r="G254" t="s">
        <v>1446</v>
      </c>
      <c r="H254" t="s">
        <v>712</v>
      </c>
      <c r="I254" t="s">
        <v>846</v>
      </c>
      <c r="J254" t="s">
        <v>1277</v>
      </c>
      <c r="K254" t="s">
        <v>689</v>
      </c>
      <c r="L254" t="s">
        <v>838</v>
      </c>
      <c r="M254" t="s">
        <v>1263</v>
      </c>
      <c r="N254" t="s">
        <v>666</v>
      </c>
      <c r="O254" t="s">
        <v>1016</v>
      </c>
      <c r="P254" t="s">
        <v>1633</v>
      </c>
      <c r="Q254" t="s">
        <v>1242</v>
      </c>
      <c r="R254" t="s">
        <v>711</v>
      </c>
      <c r="S254" t="s">
        <v>768</v>
      </c>
      <c r="T254" t="s">
        <v>1022</v>
      </c>
      <c r="U254" t="s">
        <v>772</v>
      </c>
      <c r="V254" t="s">
        <v>712</v>
      </c>
      <c r="W254" t="s">
        <v>881</v>
      </c>
      <c r="X254" t="s">
        <v>755</v>
      </c>
      <c r="Y254" t="s">
        <v>773</v>
      </c>
      <c r="Z254" t="s">
        <v>676</v>
      </c>
      <c r="AA254" t="s">
        <v>772</v>
      </c>
      <c r="AB254" t="s">
        <v>651</v>
      </c>
      <c r="AC254" t="s">
        <v>1480</v>
      </c>
      <c r="AD254" t="s">
        <v>1004</v>
      </c>
      <c r="AE254" t="s">
        <v>681</v>
      </c>
      <c r="AF254" t="s">
        <v>1830</v>
      </c>
      <c r="AG254" t="s">
        <v>2538</v>
      </c>
      <c r="AH254" t="s">
        <v>909</v>
      </c>
      <c r="AI254" t="s">
        <v>1199</v>
      </c>
      <c r="AJ254" t="s">
        <v>654</v>
      </c>
      <c r="AK254" t="s">
        <v>1309</v>
      </c>
      <c r="AL254" t="s">
        <v>666</v>
      </c>
      <c r="AM254" t="s">
        <v>661</v>
      </c>
      <c r="AN254" t="s">
        <v>942</v>
      </c>
      <c r="AO254" t="s">
        <v>1338</v>
      </c>
      <c r="AP254" t="s">
        <v>668</v>
      </c>
      <c r="AQ254" t="s">
        <v>910</v>
      </c>
      <c r="AR254" t="s">
        <v>879</v>
      </c>
      <c r="AS254" t="s">
        <v>2517</v>
      </c>
      <c r="AT254" t="s">
        <v>772</v>
      </c>
      <c r="AU254" t="s">
        <v>676</v>
      </c>
      <c r="AV254" t="s">
        <v>910</v>
      </c>
      <c r="AW254" t="s">
        <v>772</v>
      </c>
      <c r="AX254" t="s">
        <v>33</v>
      </c>
    </row>
    <row r="255" spans="1:50" x14ac:dyDescent="0.3">
      <c r="A255" t="s">
        <v>1648</v>
      </c>
      <c r="B255" t="s">
        <v>946</v>
      </c>
      <c r="C255" t="s">
        <v>327</v>
      </c>
      <c r="D255" t="s">
        <v>50</v>
      </c>
      <c r="E255" t="s">
        <v>1024</v>
      </c>
      <c r="F255" t="s">
        <v>644</v>
      </c>
      <c r="G255" t="s">
        <v>1338</v>
      </c>
      <c r="H255" t="s">
        <v>879</v>
      </c>
      <c r="I255" t="s">
        <v>828</v>
      </c>
      <c r="J255" t="s">
        <v>1162</v>
      </c>
      <c r="K255" t="s">
        <v>772</v>
      </c>
      <c r="L255" t="s">
        <v>706</v>
      </c>
      <c r="M255" t="s">
        <v>1097</v>
      </c>
      <c r="N255" t="s">
        <v>689</v>
      </c>
      <c r="O255" t="s">
        <v>927</v>
      </c>
      <c r="P255" t="s">
        <v>951</v>
      </c>
      <c r="Q255" t="s">
        <v>786</v>
      </c>
      <c r="R255" t="s">
        <v>1008</v>
      </c>
      <c r="S255" t="s">
        <v>756</v>
      </c>
      <c r="T255" t="s">
        <v>1369</v>
      </c>
      <c r="U255" t="s">
        <v>768</v>
      </c>
      <c r="V255" t="s">
        <v>848</v>
      </c>
      <c r="W255" t="s">
        <v>936</v>
      </c>
      <c r="X255" t="s">
        <v>772</v>
      </c>
      <c r="Y255" t="s">
        <v>803</v>
      </c>
      <c r="Z255" t="s">
        <v>768</v>
      </c>
      <c r="AA255" t="s">
        <v>687</v>
      </c>
      <c r="AB255" t="s">
        <v>1016</v>
      </c>
      <c r="AC255" t="s">
        <v>1480</v>
      </c>
      <c r="AD255" t="s">
        <v>891</v>
      </c>
      <c r="AE255" t="s">
        <v>1873</v>
      </c>
      <c r="AF255" t="s">
        <v>1467</v>
      </c>
      <c r="AG255" t="s">
        <v>2086</v>
      </c>
      <c r="AH255" t="s">
        <v>704</v>
      </c>
      <c r="AI255" t="s">
        <v>1089</v>
      </c>
      <c r="AJ255" t="s">
        <v>1414</v>
      </c>
      <c r="AK255" t="s">
        <v>1330</v>
      </c>
      <c r="AL255" t="s">
        <v>666</v>
      </c>
      <c r="AM255" t="s">
        <v>927</v>
      </c>
      <c r="AN255" t="s">
        <v>1409</v>
      </c>
      <c r="AO255" t="s">
        <v>1317</v>
      </c>
      <c r="AP255" t="s">
        <v>803</v>
      </c>
      <c r="AQ255" t="s">
        <v>733</v>
      </c>
      <c r="AR255" t="s">
        <v>768</v>
      </c>
      <c r="AS255" t="s">
        <v>2699</v>
      </c>
      <c r="AT255" t="s">
        <v>733</v>
      </c>
      <c r="AU255" t="s">
        <v>2266</v>
      </c>
      <c r="AV255" t="s">
        <v>2267</v>
      </c>
      <c r="AW255" t="s">
        <v>676</v>
      </c>
      <c r="AX255" t="s">
        <v>33</v>
      </c>
    </row>
    <row r="256" spans="1:50" x14ac:dyDescent="0.3">
      <c r="A256" t="s">
        <v>269</v>
      </c>
      <c r="B256" t="s">
        <v>939</v>
      </c>
      <c r="C256" t="s">
        <v>67</v>
      </c>
      <c r="D256" t="s">
        <v>52</v>
      </c>
      <c r="E256" t="s">
        <v>889</v>
      </c>
      <c r="F256" t="s">
        <v>691</v>
      </c>
      <c r="G256" t="s">
        <v>1296</v>
      </c>
      <c r="H256" t="s">
        <v>721</v>
      </c>
      <c r="I256" t="s">
        <v>658</v>
      </c>
      <c r="J256" t="s">
        <v>996</v>
      </c>
      <c r="K256" t="s">
        <v>910</v>
      </c>
      <c r="L256" t="s">
        <v>734</v>
      </c>
      <c r="M256" t="s">
        <v>1110</v>
      </c>
      <c r="N256" t="s">
        <v>668</v>
      </c>
      <c r="O256" t="s">
        <v>881</v>
      </c>
      <c r="P256" t="s">
        <v>1080</v>
      </c>
      <c r="Q256" t="s">
        <v>857</v>
      </c>
      <c r="R256" t="s">
        <v>772</v>
      </c>
      <c r="S256" t="s">
        <v>929</v>
      </c>
      <c r="T256" t="s">
        <v>1650</v>
      </c>
      <c r="U256" t="s">
        <v>768</v>
      </c>
      <c r="V256" t="s">
        <v>689</v>
      </c>
      <c r="W256" t="s">
        <v>848</v>
      </c>
      <c r="X256" t="s">
        <v>666</v>
      </c>
      <c r="Y256" t="s">
        <v>711</v>
      </c>
      <c r="Z256" t="s">
        <v>803</v>
      </c>
      <c r="AA256" t="s">
        <v>661</v>
      </c>
      <c r="AB256" t="s">
        <v>661</v>
      </c>
      <c r="AC256" t="s">
        <v>1480</v>
      </c>
      <c r="AD256" t="s">
        <v>1119</v>
      </c>
      <c r="AE256" t="s">
        <v>907</v>
      </c>
      <c r="AF256" t="s">
        <v>1018</v>
      </c>
      <c r="AG256" t="s">
        <v>2822</v>
      </c>
      <c r="AH256" t="s">
        <v>754</v>
      </c>
      <c r="AI256" t="s">
        <v>1126</v>
      </c>
      <c r="AJ256" t="s">
        <v>685</v>
      </c>
      <c r="AK256" t="s">
        <v>899</v>
      </c>
      <c r="AL256" t="s">
        <v>710</v>
      </c>
      <c r="AM256" t="s">
        <v>929</v>
      </c>
      <c r="AN256" t="s">
        <v>722</v>
      </c>
      <c r="AO256" t="s">
        <v>992</v>
      </c>
      <c r="AP256" t="s">
        <v>711</v>
      </c>
      <c r="AQ256" t="s">
        <v>687</v>
      </c>
      <c r="AR256" t="s">
        <v>710</v>
      </c>
      <c r="AS256" t="s">
        <v>2611</v>
      </c>
      <c r="AT256" t="s">
        <v>768</v>
      </c>
      <c r="AU256" t="s">
        <v>2349</v>
      </c>
      <c r="AV256" t="s">
        <v>803</v>
      </c>
      <c r="AW256" t="s">
        <v>773</v>
      </c>
      <c r="AX256" t="s">
        <v>33</v>
      </c>
    </row>
    <row r="257" spans="1:50" x14ac:dyDescent="0.3">
      <c r="A257" t="s">
        <v>414</v>
      </c>
      <c r="B257" t="s">
        <v>939</v>
      </c>
      <c r="C257" t="s">
        <v>323</v>
      </c>
      <c r="D257" t="s">
        <v>50</v>
      </c>
      <c r="E257" t="s">
        <v>672</v>
      </c>
      <c r="F257" t="s">
        <v>1061</v>
      </c>
      <c r="G257" t="s">
        <v>837</v>
      </c>
      <c r="H257" t="s">
        <v>919</v>
      </c>
      <c r="I257" t="s">
        <v>663</v>
      </c>
      <c r="J257" t="s">
        <v>826</v>
      </c>
      <c r="K257" t="s">
        <v>676</v>
      </c>
      <c r="L257" t="s">
        <v>768</v>
      </c>
      <c r="M257" t="s">
        <v>1438</v>
      </c>
      <c r="N257" t="s">
        <v>735</v>
      </c>
      <c r="O257" t="s">
        <v>881</v>
      </c>
      <c r="P257" t="s">
        <v>1195</v>
      </c>
      <c r="Q257" t="s">
        <v>1073</v>
      </c>
      <c r="R257" t="s">
        <v>661</v>
      </c>
      <c r="S257" t="s">
        <v>1016</v>
      </c>
      <c r="T257" t="s">
        <v>1229</v>
      </c>
      <c r="U257" t="s">
        <v>755</v>
      </c>
      <c r="V257" t="s">
        <v>909</v>
      </c>
      <c r="W257" t="s">
        <v>658</v>
      </c>
      <c r="X257" t="s">
        <v>772</v>
      </c>
      <c r="Y257" t="s">
        <v>773</v>
      </c>
      <c r="Z257" t="s">
        <v>1016</v>
      </c>
      <c r="AA257" t="s">
        <v>772</v>
      </c>
      <c r="AB257" t="s">
        <v>815</v>
      </c>
      <c r="AC257" t="s">
        <v>682</v>
      </c>
      <c r="AD257" t="s">
        <v>1674</v>
      </c>
      <c r="AE257" t="s">
        <v>786</v>
      </c>
      <c r="AF257" t="s">
        <v>2706</v>
      </c>
      <c r="AG257" t="s">
        <v>1215</v>
      </c>
      <c r="AH257" t="s">
        <v>2319</v>
      </c>
      <c r="AI257" t="s">
        <v>816</v>
      </c>
      <c r="AJ257" t="s">
        <v>1068</v>
      </c>
      <c r="AK257" t="s">
        <v>1085</v>
      </c>
      <c r="AL257" t="s">
        <v>687</v>
      </c>
      <c r="AM257" t="s">
        <v>846</v>
      </c>
      <c r="AN257" t="s">
        <v>1251</v>
      </c>
      <c r="AO257" t="s">
        <v>1140</v>
      </c>
      <c r="AP257" t="s">
        <v>710</v>
      </c>
      <c r="AQ257" t="s">
        <v>668</v>
      </c>
      <c r="AR257" t="s">
        <v>927</v>
      </c>
      <c r="AS257" t="s">
        <v>2302</v>
      </c>
      <c r="AT257" t="s">
        <v>2328</v>
      </c>
      <c r="AU257" t="s">
        <v>929</v>
      </c>
      <c r="AV257" t="s">
        <v>2449</v>
      </c>
      <c r="AW257" t="s">
        <v>711</v>
      </c>
      <c r="AX257" t="s">
        <v>33</v>
      </c>
    </row>
    <row r="258" spans="1:50" x14ac:dyDescent="0.3">
      <c r="A258" t="s">
        <v>432</v>
      </c>
      <c r="B258" t="s">
        <v>993</v>
      </c>
      <c r="C258" t="s">
        <v>716</v>
      </c>
      <c r="D258" t="s">
        <v>50</v>
      </c>
      <c r="E258" t="s">
        <v>1176</v>
      </c>
      <c r="F258" t="s">
        <v>1100</v>
      </c>
      <c r="G258" t="s">
        <v>1391</v>
      </c>
      <c r="H258" t="s">
        <v>734</v>
      </c>
      <c r="I258" t="s">
        <v>766</v>
      </c>
      <c r="J258" t="s">
        <v>1462</v>
      </c>
      <c r="K258" t="s">
        <v>1274</v>
      </c>
      <c r="L258" t="s">
        <v>1274</v>
      </c>
      <c r="M258" t="s">
        <v>1319</v>
      </c>
      <c r="N258" t="s">
        <v>734</v>
      </c>
      <c r="O258" t="s">
        <v>766</v>
      </c>
      <c r="P258" t="s">
        <v>1242</v>
      </c>
      <c r="Q258" t="s">
        <v>1462</v>
      </c>
      <c r="R258" t="s">
        <v>651</v>
      </c>
      <c r="S258" t="s">
        <v>815</v>
      </c>
      <c r="T258" t="s">
        <v>1652</v>
      </c>
      <c r="U258" t="s">
        <v>782</v>
      </c>
      <c r="V258" t="s">
        <v>801</v>
      </c>
      <c r="W258" t="s">
        <v>731</v>
      </c>
      <c r="X258" t="s">
        <v>661</v>
      </c>
      <c r="Y258" t="s">
        <v>676</v>
      </c>
      <c r="Z258" t="s">
        <v>666</v>
      </c>
      <c r="AA258" t="s">
        <v>929</v>
      </c>
      <c r="AB258" t="s">
        <v>735</v>
      </c>
      <c r="AC258" t="s">
        <v>701</v>
      </c>
      <c r="AD258" t="s">
        <v>995</v>
      </c>
      <c r="AE258" t="s">
        <v>1312</v>
      </c>
      <c r="AF258" t="s">
        <v>2724</v>
      </c>
      <c r="AG258" t="s">
        <v>854</v>
      </c>
      <c r="AH258" t="s">
        <v>1193</v>
      </c>
      <c r="AI258" t="s">
        <v>1366</v>
      </c>
      <c r="AJ258" t="s">
        <v>742</v>
      </c>
      <c r="AK258" t="s">
        <v>838</v>
      </c>
      <c r="AL258" t="s">
        <v>773</v>
      </c>
      <c r="AM258" t="s">
        <v>790</v>
      </c>
      <c r="AN258" t="s">
        <v>1286</v>
      </c>
      <c r="AO258" t="s">
        <v>2319</v>
      </c>
      <c r="AP258" t="s">
        <v>710</v>
      </c>
      <c r="AQ258" t="s">
        <v>687</v>
      </c>
      <c r="AR258" t="s">
        <v>848</v>
      </c>
      <c r="AS258" t="s">
        <v>2348</v>
      </c>
      <c r="AT258" t="s">
        <v>2428</v>
      </c>
      <c r="AU258" t="s">
        <v>2352</v>
      </c>
      <c r="AV258" t="s">
        <v>2351</v>
      </c>
      <c r="AW258" t="s">
        <v>2349</v>
      </c>
      <c r="AX258" t="s">
        <v>33</v>
      </c>
    </row>
    <row r="259" spans="1:50" x14ac:dyDescent="0.3">
      <c r="A259" t="s">
        <v>568</v>
      </c>
      <c r="B259" t="s">
        <v>715</v>
      </c>
      <c r="C259" t="s">
        <v>312</v>
      </c>
      <c r="D259" t="s">
        <v>41</v>
      </c>
      <c r="E259" t="s">
        <v>955</v>
      </c>
      <c r="F259" t="s">
        <v>833</v>
      </c>
      <c r="G259" t="s">
        <v>1722</v>
      </c>
      <c r="H259" t="s">
        <v>755</v>
      </c>
      <c r="I259" t="s">
        <v>937</v>
      </c>
      <c r="J259" t="s">
        <v>1225</v>
      </c>
      <c r="K259" t="s">
        <v>665</v>
      </c>
      <c r="L259" t="s">
        <v>699</v>
      </c>
      <c r="M259" t="s">
        <v>1723</v>
      </c>
      <c r="N259" t="s">
        <v>1008</v>
      </c>
      <c r="O259" t="s">
        <v>688</v>
      </c>
      <c r="P259" t="s">
        <v>998</v>
      </c>
      <c r="Q259" t="s">
        <v>934</v>
      </c>
      <c r="R259" t="s">
        <v>729</v>
      </c>
      <c r="S259" t="s">
        <v>666</v>
      </c>
      <c r="T259" t="s">
        <v>1614</v>
      </c>
      <c r="U259" t="s">
        <v>666</v>
      </c>
      <c r="V259" t="s">
        <v>919</v>
      </c>
      <c r="W259" t="s">
        <v>936</v>
      </c>
      <c r="X259" t="s">
        <v>698</v>
      </c>
      <c r="Y259" t="s">
        <v>711</v>
      </c>
      <c r="Z259" t="s">
        <v>676</v>
      </c>
      <c r="AA259" t="s">
        <v>687</v>
      </c>
      <c r="AB259" t="s">
        <v>910</v>
      </c>
      <c r="AC259" t="s">
        <v>770</v>
      </c>
      <c r="AD259" t="s">
        <v>724</v>
      </c>
      <c r="AE259" t="s">
        <v>1066</v>
      </c>
      <c r="AF259" t="s">
        <v>1456</v>
      </c>
      <c r="AG259" t="s">
        <v>1974</v>
      </c>
      <c r="AH259" t="s">
        <v>847</v>
      </c>
      <c r="AI259" t="s">
        <v>1348</v>
      </c>
      <c r="AJ259" t="s">
        <v>779</v>
      </c>
      <c r="AK259" t="s">
        <v>1348</v>
      </c>
      <c r="AL259" t="s">
        <v>910</v>
      </c>
      <c r="AM259" t="s">
        <v>768</v>
      </c>
      <c r="AN259" t="s">
        <v>1193</v>
      </c>
      <c r="AO259" t="s">
        <v>1002</v>
      </c>
      <c r="AP259" t="s">
        <v>1274</v>
      </c>
      <c r="AQ259" t="s">
        <v>661</v>
      </c>
      <c r="AR259" t="s">
        <v>661</v>
      </c>
      <c r="AS259" t="s">
        <v>2711</v>
      </c>
      <c r="AT259" t="s">
        <v>2312</v>
      </c>
      <c r="AU259" t="s">
        <v>2284</v>
      </c>
      <c r="AV259" t="s">
        <v>2477</v>
      </c>
      <c r="AW259" t="s">
        <v>2410</v>
      </c>
      <c r="AX259" t="s">
        <v>33</v>
      </c>
    </row>
    <row r="260" spans="1:50" x14ac:dyDescent="0.3">
      <c r="A260" t="s">
        <v>519</v>
      </c>
      <c r="B260" t="s">
        <v>874</v>
      </c>
      <c r="C260" t="s">
        <v>297</v>
      </c>
      <c r="D260" t="s">
        <v>50</v>
      </c>
      <c r="E260" t="s">
        <v>1010</v>
      </c>
      <c r="F260" t="s">
        <v>946</v>
      </c>
      <c r="G260" t="s">
        <v>1243</v>
      </c>
      <c r="H260" t="s">
        <v>665</v>
      </c>
      <c r="I260" t="s">
        <v>919</v>
      </c>
      <c r="J260" t="s">
        <v>1702</v>
      </c>
      <c r="K260" t="s">
        <v>1274</v>
      </c>
      <c r="L260" t="s">
        <v>831</v>
      </c>
      <c r="M260" t="s">
        <v>1319</v>
      </c>
      <c r="N260" t="s">
        <v>665</v>
      </c>
      <c r="O260" t="s">
        <v>919</v>
      </c>
      <c r="P260" t="s">
        <v>1987</v>
      </c>
      <c r="Q260" t="s">
        <v>1702</v>
      </c>
      <c r="R260" t="s">
        <v>772</v>
      </c>
      <c r="S260" t="s">
        <v>665</v>
      </c>
      <c r="T260" t="s">
        <v>1311</v>
      </c>
      <c r="U260" t="s">
        <v>1016</v>
      </c>
      <c r="V260" t="s">
        <v>909</v>
      </c>
      <c r="W260" t="s">
        <v>766</v>
      </c>
      <c r="X260" t="s">
        <v>710</v>
      </c>
      <c r="Y260" t="s">
        <v>733</v>
      </c>
      <c r="Z260" t="s">
        <v>711</v>
      </c>
      <c r="AA260" t="s">
        <v>729</v>
      </c>
      <c r="AB260" t="s">
        <v>651</v>
      </c>
      <c r="AC260" t="s">
        <v>754</v>
      </c>
      <c r="AD260" t="s">
        <v>702</v>
      </c>
      <c r="AE260" t="s">
        <v>2040</v>
      </c>
      <c r="AF260" t="s">
        <v>2713</v>
      </c>
      <c r="AG260" t="s">
        <v>1312</v>
      </c>
      <c r="AH260" t="s">
        <v>709</v>
      </c>
      <c r="AI260" t="s">
        <v>1340</v>
      </c>
      <c r="AJ260" t="s">
        <v>696</v>
      </c>
      <c r="AK260" t="s">
        <v>1199</v>
      </c>
      <c r="AL260" t="s">
        <v>910</v>
      </c>
      <c r="AM260" t="s">
        <v>879</v>
      </c>
      <c r="AN260" t="s">
        <v>948</v>
      </c>
      <c r="AO260" t="s">
        <v>1079</v>
      </c>
      <c r="AP260" t="s">
        <v>667</v>
      </c>
      <c r="AQ260" t="s">
        <v>910</v>
      </c>
      <c r="AR260" t="s">
        <v>936</v>
      </c>
      <c r="AS260" t="s">
        <v>2591</v>
      </c>
      <c r="AT260" t="s">
        <v>2387</v>
      </c>
      <c r="AU260" t="s">
        <v>666</v>
      </c>
      <c r="AV260" t="s">
        <v>2432</v>
      </c>
      <c r="AW260" t="s">
        <v>773</v>
      </c>
      <c r="AX260" t="s">
        <v>33</v>
      </c>
    </row>
    <row r="261" spans="1:50" x14ac:dyDescent="0.3">
      <c r="A261" t="s">
        <v>545</v>
      </c>
      <c r="B261" t="s">
        <v>738</v>
      </c>
      <c r="C261" t="s">
        <v>316</v>
      </c>
      <c r="D261" t="s">
        <v>28</v>
      </c>
      <c r="E261" t="s">
        <v>1030</v>
      </c>
      <c r="F261" t="s">
        <v>921</v>
      </c>
      <c r="G261" t="s">
        <v>742</v>
      </c>
      <c r="H261" t="s">
        <v>735</v>
      </c>
      <c r="I261" t="s">
        <v>652</v>
      </c>
      <c r="J261" t="s">
        <v>980</v>
      </c>
      <c r="K261" t="s">
        <v>803</v>
      </c>
      <c r="L261" t="s">
        <v>772</v>
      </c>
      <c r="M261" t="s">
        <v>1883</v>
      </c>
      <c r="N261" t="s">
        <v>668</v>
      </c>
      <c r="O261" t="s">
        <v>754</v>
      </c>
      <c r="P261" t="s">
        <v>1590</v>
      </c>
      <c r="Q261" t="s">
        <v>1368</v>
      </c>
      <c r="R261" t="s">
        <v>666</v>
      </c>
      <c r="S261" t="s">
        <v>910</v>
      </c>
      <c r="T261" t="s">
        <v>1840</v>
      </c>
      <c r="U261" t="s">
        <v>665</v>
      </c>
      <c r="V261" t="s">
        <v>755</v>
      </c>
      <c r="W261" t="s">
        <v>753</v>
      </c>
      <c r="X261" t="s">
        <v>689</v>
      </c>
      <c r="Y261" t="s">
        <v>661</v>
      </c>
      <c r="Z261" t="s">
        <v>773</v>
      </c>
      <c r="AA261" t="s">
        <v>772</v>
      </c>
      <c r="AB261" t="s">
        <v>668</v>
      </c>
      <c r="AC261" t="s">
        <v>727</v>
      </c>
      <c r="AD261" t="s">
        <v>686</v>
      </c>
      <c r="AE261" t="s">
        <v>1162</v>
      </c>
      <c r="AF261" t="s">
        <v>2594</v>
      </c>
      <c r="AG261" t="s">
        <v>2715</v>
      </c>
      <c r="AH261" t="s">
        <v>899</v>
      </c>
      <c r="AI261" t="s">
        <v>2319</v>
      </c>
      <c r="AJ261" t="s">
        <v>1330</v>
      </c>
      <c r="AK261" t="s">
        <v>1214</v>
      </c>
      <c r="AL261" t="s">
        <v>651</v>
      </c>
      <c r="AM261" t="s">
        <v>735</v>
      </c>
      <c r="AN261" t="s">
        <v>1126</v>
      </c>
      <c r="AO261" t="s">
        <v>1173</v>
      </c>
      <c r="AP261" t="s">
        <v>803</v>
      </c>
      <c r="AQ261" t="s">
        <v>1016</v>
      </c>
      <c r="AR261" t="s">
        <v>756</v>
      </c>
      <c r="AS261" t="s">
        <v>2531</v>
      </c>
      <c r="AT261" t="s">
        <v>2441</v>
      </c>
      <c r="AU261" t="s">
        <v>666</v>
      </c>
      <c r="AV261" t="s">
        <v>2522</v>
      </c>
      <c r="AW261" t="s">
        <v>1274</v>
      </c>
      <c r="AX261" t="s">
        <v>33</v>
      </c>
    </row>
    <row r="262" spans="1:50" x14ac:dyDescent="0.3">
      <c r="A262" t="s">
        <v>463</v>
      </c>
      <c r="B262" t="s">
        <v>939</v>
      </c>
      <c r="C262" t="s">
        <v>312</v>
      </c>
      <c r="D262" t="s">
        <v>28</v>
      </c>
      <c r="E262" t="s">
        <v>835</v>
      </c>
      <c r="F262" t="s">
        <v>939</v>
      </c>
      <c r="G262" t="s">
        <v>1516</v>
      </c>
      <c r="H262" t="s">
        <v>706</v>
      </c>
      <c r="I262" t="s">
        <v>882</v>
      </c>
      <c r="J262" t="s">
        <v>1299</v>
      </c>
      <c r="K262" t="s">
        <v>756</v>
      </c>
      <c r="L262" t="s">
        <v>652</v>
      </c>
      <c r="M262" t="s">
        <v>1351</v>
      </c>
      <c r="N262" t="s">
        <v>666</v>
      </c>
      <c r="O262" t="s">
        <v>667</v>
      </c>
      <c r="P262" t="s">
        <v>1583</v>
      </c>
      <c r="Q262" t="s">
        <v>968</v>
      </c>
      <c r="R262" t="s">
        <v>1008</v>
      </c>
      <c r="S262" t="s">
        <v>665</v>
      </c>
      <c r="T262" t="s">
        <v>1419</v>
      </c>
      <c r="U262" t="s">
        <v>661</v>
      </c>
      <c r="V262" t="s">
        <v>848</v>
      </c>
      <c r="W262" t="s">
        <v>871</v>
      </c>
      <c r="X262" t="s">
        <v>661</v>
      </c>
      <c r="Y262" t="s">
        <v>773</v>
      </c>
      <c r="Z262" t="s">
        <v>773</v>
      </c>
      <c r="AA262" t="s">
        <v>666</v>
      </c>
      <c r="AB262" t="s">
        <v>689</v>
      </c>
      <c r="AC262" t="s">
        <v>741</v>
      </c>
      <c r="AD262" t="s">
        <v>654</v>
      </c>
      <c r="AE262" t="s">
        <v>892</v>
      </c>
      <c r="AF262" t="s">
        <v>1473</v>
      </c>
      <c r="AG262" t="s">
        <v>2308</v>
      </c>
      <c r="AH262" t="s">
        <v>754</v>
      </c>
      <c r="AI262" t="s">
        <v>1056</v>
      </c>
      <c r="AJ262" t="s">
        <v>707</v>
      </c>
      <c r="AK262" t="s">
        <v>838</v>
      </c>
      <c r="AL262" t="s">
        <v>772</v>
      </c>
      <c r="AM262" t="s">
        <v>698</v>
      </c>
      <c r="AN262" t="s">
        <v>709</v>
      </c>
      <c r="AO262" t="s">
        <v>1183</v>
      </c>
      <c r="AP262" t="s">
        <v>2449</v>
      </c>
      <c r="AQ262" t="s">
        <v>729</v>
      </c>
      <c r="AR262" t="s">
        <v>773</v>
      </c>
      <c r="AS262" t="s">
        <v>2633</v>
      </c>
      <c r="AT262" t="s">
        <v>2514</v>
      </c>
      <c r="AU262" t="s">
        <v>2369</v>
      </c>
      <c r="AV262" t="s">
        <v>2562</v>
      </c>
      <c r="AW262" t="s">
        <v>2267</v>
      </c>
      <c r="AX262" t="s">
        <v>33</v>
      </c>
    </row>
    <row r="263" spans="1:50" x14ac:dyDescent="0.3">
      <c r="A263" t="s">
        <v>601</v>
      </c>
      <c r="B263" t="s">
        <v>793</v>
      </c>
      <c r="C263" t="s">
        <v>316</v>
      </c>
      <c r="D263" t="s">
        <v>41</v>
      </c>
      <c r="E263" t="s">
        <v>645</v>
      </c>
      <c r="F263" t="s">
        <v>670</v>
      </c>
      <c r="G263" t="s">
        <v>679</v>
      </c>
      <c r="H263" t="s">
        <v>688</v>
      </c>
      <c r="I263" t="s">
        <v>830</v>
      </c>
      <c r="J263" t="s">
        <v>1467</v>
      </c>
      <c r="K263" t="s">
        <v>910</v>
      </c>
      <c r="L263" t="s">
        <v>871</v>
      </c>
      <c r="M263" t="s">
        <v>1665</v>
      </c>
      <c r="N263" t="s">
        <v>710</v>
      </c>
      <c r="O263" t="s">
        <v>879</v>
      </c>
      <c r="P263" t="s">
        <v>883</v>
      </c>
      <c r="Q263" t="s">
        <v>1157</v>
      </c>
      <c r="R263" t="s">
        <v>665</v>
      </c>
      <c r="S263" t="s">
        <v>667</v>
      </c>
      <c r="T263" t="s">
        <v>1666</v>
      </c>
      <c r="U263" t="s">
        <v>729</v>
      </c>
      <c r="V263" t="s">
        <v>735</v>
      </c>
      <c r="W263" t="s">
        <v>712</v>
      </c>
      <c r="X263" t="s">
        <v>687</v>
      </c>
      <c r="Y263" t="s">
        <v>773</v>
      </c>
      <c r="Z263" t="s">
        <v>676</v>
      </c>
      <c r="AA263" t="s">
        <v>711</v>
      </c>
      <c r="AB263" t="s">
        <v>665</v>
      </c>
      <c r="AC263" t="s">
        <v>741</v>
      </c>
      <c r="AD263" t="s">
        <v>708</v>
      </c>
      <c r="AE263" t="s">
        <v>856</v>
      </c>
      <c r="AF263" t="s">
        <v>1289</v>
      </c>
      <c r="AG263" t="s">
        <v>855</v>
      </c>
      <c r="AH263" t="s">
        <v>881</v>
      </c>
      <c r="AI263" t="s">
        <v>1184</v>
      </c>
      <c r="AJ263" t="s">
        <v>779</v>
      </c>
      <c r="AK263" t="s">
        <v>741</v>
      </c>
      <c r="AL263" t="s">
        <v>910</v>
      </c>
      <c r="AM263" t="s">
        <v>687</v>
      </c>
      <c r="AN263" t="s">
        <v>664</v>
      </c>
      <c r="AO263" t="s">
        <v>1676</v>
      </c>
      <c r="AP263" t="s">
        <v>733</v>
      </c>
      <c r="AQ263" t="s">
        <v>733</v>
      </c>
      <c r="AR263" t="s">
        <v>729</v>
      </c>
      <c r="AS263" t="s">
        <v>2489</v>
      </c>
      <c r="AT263" t="s">
        <v>2387</v>
      </c>
      <c r="AU263" t="s">
        <v>2369</v>
      </c>
      <c r="AV263" t="s">
        <v>2448</v>
      </c>
      <c r="AW263" t="s">
        <v>2285</v>
      </c>
      <c r="AX263" t="s">
        <v>33</v>
      </c>
    </row>
    <row r="264" spans="1:50" x14ac:dyDescent="0.3">
      <c r="A264" t="s">
        <v>469</v>
      </c>
      <c r="B264" t="s">
        <v>738</v>
      </c>
      <c r="C264" t="s">
        <v>309</v>
      </c>
      <c r="D264" t="s">
        <v>41</v>
      </c>
      <c r="E264" t="s">
        <v>1132</v>
      </c>
      <c r="F264" t="s">
        <v>921</v>
      </c>
      <c r="G264" t="s">
        <v>837</v>
      </c>
      <c r="H264" t="s">
        <v>755</v>
      </c>
      <c r="I264" t="s">
        <v>730</v>
      </c>
      <c r="J264" t="s">
        <v>1388</v>
      </c>
      <c r="K264" t="s">
        <v>710</v>
      </c>
      <c r="L264" t="s">
        <v>753</v>
      </c>
      <c r="M264" t="s">
        <v>880</v>
      </c>
      <c r="N264" t="s">
        <v>910</v>
      </c>
      <c r="O264" t="s">
        <v>735</v>
      </c>
      <c r="P264" t="s">
        <v>925</v>
      </c>
      <c r="Q264" t="s">
        <v>1328</v>
      </c>
      <c r="R264" t="s">
        <v>768</v>
      </c>
      <c r="S264" t="s">
        <v>729</v>
      </c>
      <c r="T264" t="s">
        <v>1360</v>
      </c>
      <c r="U264" t="s">
        <v>768</v>
      </c>
      <c r="V264" t="s">
        <v>668</v>
      </c>
      <c r="W264" t="s">
        <v>706</v>
      </c>
      <c r="X264" t="s">
        <v>772</v>
      </c>
      <c r="Y264" t="s">
        <v>711</v>
      </c>
      <c r="Z264" t="s">
        <v>831</v>
      </c>
      <c r="AA264" t="s">
        <v>711</v>
      </c>
      <c r="AB264" t="s">
        <v>698</v>
      </c>
      <c r="AC264" t="s">
        <v>899</v>
      </c>
      <c r="AD264" t="s">
        <v>673</v>
      </c>
      <c r="AE264" t="s">
        <v>1260</v>
      </c>
      <c r="AF264" t="s">
        <v>1275</v>
      </c>
      <c r="AG264" t="s">
        <v>2643</v>
      </c>
      <c r="AH264" t="s">
        <v>734</v>
      </c>
      <c r="AI264" t="s">
        <v>1065</v>
      </c>
      <c r="AJ264" t="s">
        <v>937</v>
      </c>
      <c r="AK264" t="s">
        <v>658</v>
      </c>
      <c r="AL264" t="s">
        <v>1008</v>
      </c>
      <c r="AM264" t="s">
        <v>711</v>
      </c>
      <c r="AN264" t="s">
        <v>824</v>
      </c>
      <c r="AO264" t="s">
        <v>1243</v>
      </c>
      <c r="AP264" t="s">
        <v>910</v>
      </c>
      <c r="AQ264" t="s">
        <v>803</v>
      </c>
      <c r="AR264" t="s">
        <v>1016</v>
      </c>
      <c r="AS264" t="s">
        <v>2447</v>
      </c>
      <c r="AT264" t="s">
        <v>2266</v>
      </c>
      <c r="AU264" t="s">
        <v>2312</v>
      </c>
      <c r="AV264" t="s">
        <v>2465</v>
      </c>
      <c r="AW264" t="s">
        <v>2285</v>
      </c>
      <c r="AX264" t="s">
        <v>33</v>
      </c>
    </row>
    <row r="265" spans="1:50" x14ac:dyDescent="0.3">
      <c r="A265" t="s">
        <v>228</v>
      </c>
      <c r="B265" t="s">
        <v>931</v>
      </c>
      <c r="C265" t="s">
        <v>57</v>
      </c>
      <c r="D265" t="s">
        <v>52</v>
      </c>
      <c r="E265" t="s">
        <v>1272</v>
      </c>
      <c r="F265" t="s">
        <v>670</v>
      </c>
      <c r="G265" t="s">
        <v>1309</v>
      </c>
      <c r="H265" t="s">
        <v>667</v>
      </c>
      <c r="I265" t="s">
        <v>746</v>
      </c>
      <c r="J265" t="s">
        <v>968</v>
      </c>
      <c r="K265" t="s">
        <v>733</v>
      </c>
      <c r="L265" t="s">
        <v>756</v>
      </c>
      <c r="M265" t="s">
        <v>1575</v>
      </c>
      <c r="N265" t="s">
        <v>698</v>
      </c>
      <c r="O265" t="s">
        <v>712</v>
      </c>
      <c r="P265" t="s">
        <v>1873</v>
      </c>
      <c r="Q265" t="s">
        <v>906</v>
      </c>
      <c r="R265" t="s">
        <v>772</v>
      </c>
      <c r="S265" t="s">
        <v>1008</v>
      </c>
      <c r="T265" t="s">
        <v>1170</v>
      </c>
      <c r="U265" t="s">
        <v>773</v>
      </c>
      <c r="V265" t="s">
        <v>668</v>
      </c>
      <c r="W265" t="s">
        <v>919</v>
      </c>
      <c r="X265" t="s">
        <v>666</v>
      </c>
      <c r="Y265" t="s">
        <v>711</v>
      </c>
      <c r="Z265" t="s">
        <v>676</v>
      </c>
      <c r="AA265" t="s">
        <v>661</v>
      </c>
      <c r="AB265" t="s">
        <v>665</v>
      </c>
      <c r="AC265" t="s">
        <v>664</v>
      </c>
      <c r="AD265" t="s">
        <v>1050</v>
      </c>
      <c r="AE265" t="s">
        <v>1087</v>
      </c>
      <c r="AF265" t="s">
        <v>1161</v>
      </c>
      <c r="AG265" t="s">
        <v>1322</v>
      </c>
      <c r="AH265" t="s">
        <v>721</v>
      </c>
      <c r="AI265" t="s">
        <v>1119</v>
      </c>
      <c r="AJ265" t="s">
        <v>779</v>
      </c>
      <c r="AK265" t="s">
        <v>899</v>
      </c>
      <c r="AL265" t="s">
        <v>756</v>
      </c>
      <c r="AM265" t="s">
        <v>910</v>
      </c>
      <c r="AN265" t="s">
        <v>1178</v>
      </c>
      <c r="AO265" t="s">
        <v>780</v>
      </c>
      <c r="AP265" t="s">
        <v>676</v>
      </c>
      <c r="AQ265" t="s">
        <v>1008</v>
      </c>
      <c r="AR265" t="s">
        <v>710</v>
      </c>
      <c r="AS265" t="s">
        <v>2721</v>
      </c>
      <c r="AT265" t="s">
        <v>2351</v>
      </c>
      <c r="AU265" t="s">
        <v>803</v>
      </c>
      <c r="AV265" t="s">
        <v>2395</v>
      </c>
      <c r="AW265" t="s">
        <v>2449</v>
      </c>
      <c r="AX265" t="s">
        <v>33</v>
      </c>
    </row>
    <row r="266" spans="1:50" x14ac:dyDescent="0.3">
      <c r="A266" t="s">
        <v>206</v>
      </c>
      <c r="B266" t="s">
        <v>888</v>
      </c>
      <c r="C266" t="s">
        <v>716</v>
      </c>
      <c r="D266" t="s">
        <v>41</v>
      </c>
      <c r="E266" t="s">
        <v>1117</v>
      </c>
      <c r="F266" t="s">
        <v>931</v>
      </c>
      <c r="G266" t="s">
        <v>821</v>
      </c>
      <c r="H266" t="s">
        <v>710</v>
      </c>
      <c r="I266" t="s">
        <v>790</v>
      </c>
      <c r="J266" t="s">
        <v>1388</v>
      </c>
      <c r="K266" t="s">
        <v>768</v>
      </c>
      <c r="L266" t="s">
        <v>651</v>
      </c>
      <c r="M266" t="s">
        <v>1591</v>
      </c>
      <c r="N266" t="s">
        <v>772</v>
      </c>
      <c r="O266" t="s">
        <v>651</v>
      </c>
      <c r="P266" t="s">
        <v>781</v>
      </c>
      <c r="Q266" t="s">
        <v>842</v>
      </c>
      <c r="R266" t="s">
        <v>729</v>
      </c>
      <c r="S266" t="s">
        <v>772</v>
      </c>
      <c r="T266" t="s">
        <v>1337</v>
      </c>
      <c r="U266" t="s">
        <v>661</v>
      </c>
      <c r="V266" t="s">
        <v>689</v>
      </c>
      <c r="W266" t="s">
        <v>755</v>
      </c>
      <c r="X266" t="s">
        <v>729</v>
      </c>
      <c r="Y266" t="s">
        <v>666</v>
      </c>
      <c r="Z266" t="s">
        <v>773</v>
      </c>
      <c r="AA266" t="s">
        <v>773</v>
      </c>
      <c r="AB266" t="s">
        <v>929</v>
      </c>
      <c r="AC266" t="s">
        <v>746</v>
      </c>
      <c r="AD266" t="s">
        <v>1326</v>
      </c>
      <c r="AE266" t="s">
        <v>1051</v>
      </c>
      <c r="AF266" t="s">
        <v>969</v>
      </c>
      <c r="AG266" t="s">
        <v>2091</v>
      </c>
      <c r="AH266" t="s">
        <v>663</v>
      </c>
      <c r="AI266" t="s">
        <v>841</v>
      </c>
      <c r="AJ266" t="s">
        <v>1480</v>
      </c>
      <c r="AK266" t="s">
        <v>838</v>
      </c>
      <c r="AL266" t="s">
        <v>735</v>
      </c>
      <c r="AM266" t="s">
        <v>667</v>
      </c>
      <c r="AN266" t="s">
        <v>741</v>
      </c>
      <c r="AO266" t="s">
        <v>673</v>
      </c>
      <c r="AP266" t="s">
        <v>768</v>
      </c>
      <c r="AQ266" t="s">
        <v>661</v>
      </c>
      <c r="AR266" t="s">
        <v>1016</v>
      </c>
      <c r="AS266" t="s">
        <v>2654</v>
      </c>
      <c r="AT266" t="s">
        <v>2483</v>
      </c>
      <c r="AU266" t="s">
        <v>773</v>
      </c>
      <c r="AV266" t="s">
        <v>2465</v>
      </c>
      <c r="AW266" t="s">
        <v>2285</v>
      </c>
      <c r="AX266" t="s">
        <v>33</v>
      </c>
    </row>
    <row r="267" spans="1:50" x14ac:dyDescent="0.3">
      <c r="A267" t="s">
        <v>564</v>
      </c>
      <c r="B267" t="s">
        <v>793</v>
      </c>
      <c r="C267" t="s">
        <v>716</v>
      </c>
      <c r="D267" t="s">
        <v>41</v>
      </c>
      <c r="E267" t="s">
        <v>955</v>
      </c>
      <c r="F267" t="s">
        <v>911</v>
      </c>
      <c r="G267" t="s">
        <v>1674</v>
      </c>
      <c r="H267" t="s">
        <v>879</v>
      </c>
      <c r="I267" t="s">
        <v>811</v>
      </c>
      <c r="J267" t="s">
        <v>878</v>
      </c>
      <c r="K267" t="s">
        <v>666</v>
      </c>
      <c r="L267" t="s">
        <v>815</v>
      </c>
      <c r="M267" t="s">
        <v>1110</v>
      </c>
      <c r="N267" t="s">
        <v>667</v>
      </c>
      <c r="O267" t="s">
        <v>699</v>
      </c>
      <c r="P267" t="s">
        <v>1021</v>
      </c>
      <c r="Q267" t="s">
        <v>1006</v>
      </c>
      <c r="R267" t="s">
        <v>910</v>
      </c>
      <c r="S267" t="s">
        <v>1008</v>
      </c>
      <c r="T267" t="s">
        <v>1022</v>
      </c>
      <c r="U267" t="s">
        <v>733</v>
      </c>
      <c r="V267" t="s">
        <v>929</v>
      </c>
      <c r="W267" t="s">
        <v>710</v>
      </c>
      <c r="X267" t="s">
        <v>936</v>
      </c>
      <c r="Y267" t="s">
        <v>768</v>
      </c>
      <c r="Z267" t="s">
        <v>676</v>
      </c>
      <c r="AA267" t="s">
        <v>910</v>
      </c>
      <c r="AB267" t="s">
        <v>1016</v>
      </c>
      <c r="AC267" t="s">
        <v>820</v>
      </c>
      <c r="AD267" t="s">
        <v>1309</v>
      </c>
      <c r="AE267" t="s">
        <v>907</v>
      </c>
      <c r="AF267" t="s">
        <v>1097</v>
      </c>
      <c r="AG267" t="s">
        <v>2785</v>
      </c>
      <c r="AH267" t="s">
        <v>735</v>
      </c>
      <c r="AI267" t="s">
        <v>701</v>
      </c>
      <c r="AJ267" t="s">
        <v>788</v>
      </c>
      <c r="AK267" t="s">
        <v>1371</v>
      </c>
      <c r="AL267" t="s">
        <v>698</v>
      </c>
      <c r="AM267" t="s">
        <v>687</v>
      </c>
      <c r="AN267" t="s">
        <v>1235</v>
      </c>
      <c r="AO267" t="s">
        <v>1542</v>
      </c>
      <c r="AP267" t="s">
        <v>666</v>
      </c>
      <c r="AQ267" t="s">
        <v>733</v>
      </c>
      <c r="AR267" t="s">
        <v>929</v>
      </c>
      <c r="AS267" t="s">
        <v>2654</v>
      </c>
      <c r="AT267" t="s">
        <v>773</v>
      </c>
      <c r="AU267" t="s">
        <v>2387</v>
      </c>
      <c r="AV267" t="s">
        <v>2369</v>
      </c>
      <c r="AW267" t="s">
        <v>803</v>
      </c>
      <c r="AX267" t="s">
        <v>33</v>
      </c>
    </row>
    <row r="268" spans="1:50" x14ac:dyDescent="0.3">
      <c r="A268" t="s">
        <v>231</v>
      </c>
      <c r="B268" t="s">
        <v>818</v>
      </c>
      <c r="C268" t="s">
        <v>40</v>
      </c>
      <c r="D268" t="s">
        <v>28</v>
      </c>
      <c r="E268" t="s">
        <v>1187</v>
      </c>
      <c r="F268" t="s">
        <v>671</v>
      </c>
      <c r="G268" t="s">
        <v>1089</v>
      </c>
      <c r="H268" t="s">
        <v>756</v>
      </c>
      <c r="I268" t="s">
        <v>909</v>
      </c>
      <c r="J268" t="s">
        <v>1421</v>
      </c>
      <c r="K268" t="s">
        <v>929</v>
      </c>
      <c r="L268" t="s">
        <v>866</v>
      </c>
      <c r="M268" t="s">
        <v>1432</v>
      </c>
      <c r="N268" t="s">
        <v>773</v>
      </c>
      <c r="O268" t="s">
        <v>729</v>
      </c>
      <c r="P268" t="s">
        <v>1922</v>
      </c>
      <c r="Q268" t="s">
        <v>1239</v>
      </c>
      <c r="R268" t="s">
        <v>803</v>
      </c>
      <c r="S268" t="s">
        <v>773</v>
      </c>
      <c r="T268" t="s">
        <v>1066</v>
      </c>
      <c r="U268" t="s">
        <v>661</v>
      </c>
      <c r="V268" t="s">
        <v>879</v>
      </c>
      <c r="W268" t="s">
        <v>790</v>
      </c>
      <c r="X268" t="s">
        <v>910</v>
      </c>
      <c r="Y268" t="s">
        <v>768</v>
      </c>
      <c r="Z268" t="s">
        <v>803</v>
      </c>
      <c r="AA268" t="s">
        <v>733</v>
      </c>
      <c r="AB268" t="s">
        <v>665</v>
      </c>
      <c r="AC268" t="s">
        <v>1053</v>
      </c>
      <c r="AD268" t="s">
        <v>747</v>
      </c>
      <c r="AE268" t="s">
        <v>989</v>
      </c>
      <c r="AF268" t="s">
        <v>2726</v>
      </c>
      <c r="AG268" t="s">
        <v>2277</v>
      </c>
      <c r="AH268" t="s">
        <v>754</v>
      </c>
      <c r="AI268" t="s">
        <v>995</v>
      </c>
      <c r="AJ268" t="s">
        <v>1079</v>
      </c>
      <c r="AK268" t="s">
        <v>830</v>
      </c>
      <c r="AL268" t="s">
        <v>1016</v>
      </c>
      <c r="AM268" t="s">
        <v>929</v>
      </c>
      <c r="AN268" t="s">
        <v>897</v>
      </c>
      <c r="AO268" t="s">
        <v>982</v>
      </c>
      <c r="AP268" t="s">
        <v>910</v>
      </c>
      <c r="AQ268" t="s">
        <v>665</v>
      </c>
      <c r="AR268" t="s">
        <v>848</v>
      </c>
      <c r="AS268" t="s">
        <v>2681</v>
      </c>
      <c r="AT268" t="s">
        <v>2369</v>
      </c>
      <c r="AU268" t="s">
        <v>687</v>
      </c>
      <c r="AV268" t="s">
        <v>803</v>
      </c>
      <c r="AW268" t="s">
        <v>768</v>
      </c>
      <c r="AX268" t="s">
        <v>33</v>
      </c>
    </row>
    <row r="269" spans="1:50" x14ac:dyDescent="0.3">
      <c r="A269" t="s">
        <v>346</v>
      </c>
      <c r="B269" t="s">
        <v>671</v>
      </c>
      <c r="C269" t="s">
        <v>716</v>
      </c>
      <c r="D269" t="s">
        <v>36</v>
      </c>
      <c r="E269" t="s">
        <v>874</v>
      </c>
      <c r="F269" t="s">
        <v>775</v>
      </c>
      <c r="G269" t="s">
        <v>1676</v>
      </c>
      <c r="H269" t="s">
        <v>848</v>
      </c>
      <c r="I269" t="s">
        <v>811</v>
      </c>
      <c r="J269" t="s">
        <v>1078</v>
      </c>
      <c r="K269" t="s">
        <v>929</v>
      </c>
      <c r="L269" t="s">
        <v>662</v>
      </c>
      <c r="M269" t="s">
        <v>1677</v>
      </c>
      <c r="N269" t="s">
        <v>1008</v>
      </c>
      <c r="O269" t="s">
        <v>879</v>
      </c>
      <c r="P269" t="s">
        <v>878</v>
      </c>
      <c r="Q269" t="s">
        <v>822</v>
      </c>
      <c r="R269" t="s">
        <v>1016</v>
      </c>
      <c r="S269" t="s">
        <v>651</v>
      </c>
      <c r="T269" t="s">
        <v>1645</v>
      </c>
      <c r="U269" t="s">
        <v>773</v>
      </c>
      <c r="V269" t="s">
        <v>1016</v>
      </c>
      <c r="W269" t="s">
        <v>651</v>
      </c>
      <c r="X269" t="s">
        <v>755</v>
      </c>
      <c r="Y269" t="s">
        <v>772</v>
      </c>
      <c r="Z269" t="s">
        <v>803</v>
      </c>
      <c r="AA269" t="s">
        <v>1016</v>
      </c>
      <c r="AB269" t="s">
        <v>1016</v>
      </c>
      <c r="AC269" t="s">
        <v>820</v>
      </c>
      <c r="AD269" t="s">
        <v>825</v>
      </c>
      <c r="AE269" t="s">
        <v>1034</v>
      </c>
      <c r="AF269" t="s">
        <v>907</v>
      </c>
      <c r="AG269" t="s">
        <v>2641</v>
      </c>
      <c r="AH269" t="s">
        <v>815</v>
      </c>
      <c r="AI269" t="s">
        <v>1085</v>
      </c>
      <c r="AJ269" t="s">
        <v>801</v>
      </c>
      <c r="AK269" t="s">
        <v>1580</v>
      </c>
      <c r="AL269" t="s">
        <v>919</v>
      </c>
      <c r="AM269" t="s">
        <v>687</v>
      </c>
      <c r="AN269" t="s">
        <v>1056</v>
      </c>
      <c r="AO269" t="s">
        <v>1116</v>
      </c>
      <c r="AP269" t="s">
        <v>831</v>
      </c>
      <c r="AQ269" t="s">
        <v>711</v>
      </c>
      <c r="AR269" t="s">
        <v>768</v>
      </c>
      <c r="AS269" t="s">
        <v>2876</v>
      </c>
      <c r="AT269" t="s">
        <v>2317</v>
      </c>
      <c r="AU269" t="s">
        <v>831</v>
      </c>
      <c r="AV269" t="s">
        <v>2387</v>
      </c>
      <c r="AW269" t="s">
        <v>831</v>
      </c>
      <c r="AX269" t="s">
        <v>33</v>
      </c>
    </row>
    <row r="270" spans="1:50" x14ac:dyDescent="0.3">
      <c r="A270" t="s">
        <v>536</v>
      </c>
      <c r="B270" t="s">
        <v>738</v>
      </c>
      <c r="C270" t="s">
        <v>294</v>
      </c>
      <c r="D270" t="s">
        <v>52</v>
      </c>
      <c r="E270" t="s">
        <v>1125</v>
      </c>
      <c r="F270" t="s">
        <v>850</v>
      </c>
      <c r="G270" t="s">
        <v>877</v>
      </c>
      <c r="H270" t="s">
        <v>667</v>
      </c>
      <c r="I270" t="s">
        <v>751</v>
      </c>
      <c r="J270" t="s">
        <v>1791</v>
      </c>
      <c r="K270" t="s">
        <v>729</v>
      </c>
      <c r="L270" t="s">
        <v>706</v>
      </c>
      <c r="M270" t="s">
        <v>1792</v>
      </c>
      <c r="N270" t="s">
        <v>665</v>
      </c>
      <c r="O270" t="s">
        <v>879</v>
      </c>
      <c r="P270" t="s">
        <v>822</v>
      </c>
      <c r="Q270" t="s">
        <v>1277</v>
      </c>
      <c r="R270" t="s">
        <v>665</v>
      </c>
      <c r="S270" t="s">
        <v>651</v>
      </c>
      <c r="T270" t="s">
        <v>1060</v>
      </c>
      <c r="U270" t="s">
        <v>768</v>
      </c>
      <c r="V270" t="s">
        <v>668</v>
      </c>
      <c r="W270" t="s">
        <v>706</v>
      </c>
      <c r="X270" t="s">
        <v>910</v>
      </c>
      <c r="Y270" t="s">
        <v>733</v>
      </c>
      <c r="Z270" t="s">
        <v>676</v>
      </c>
      <c r="AA270" t="s">
        <v>768</v>
      </c>
      <c r="AB270" t="s">
        <v>661</v>
      </c>
      <c r="AC270" t="s">
        <v>830</v>
      </c>
      <c r="AD270" t="s">
        <v>678</v>
      </c>
      <c r="AE270" t="s">
        <v>1631</v>
      </c>
      <c r="AF270" t="s">
        <v>1141</v>
      </c>
      <c r="AG270" t="s">
        <v>1476</v>
      </c>
      <c r="AH270" t="s">
        <v>814</v>
      </c>
      <c r="AI270" t="s">
        <v>895</v>
      </c>
      <c r="AJ270" t="s">
        <v>685</v>
      </c>
      <c r="AK270" t="s">
        <v>1233</v>
      </c>
      <c r="AL270" t="s">
        <v>910</v>
      </c>
      <c r="AM270" t="s">
        <v>666</v>
      </c>
      <c r="AN270" t="s">
        <v>899</v>
      </c>
      <c r="AO270" t="s">
        <v>761</v>
      </c>
      <c r="AP270" t="s">
        <v>831</v>
      </c>
      <c r="AQ270" t="s">
        <v>773</v>
      </c>
      <c r="AR270" t="s">
        <v>711</v>
      </c>
      <c r="AS270" t="s">
        <v>2633</v>
      </c>
      <c r="AT270" t="s">
        <v>2428</v>
      </c>
      <c r="AU270" t="s">
        <v>2465</v>
      </c>
      <c r="AV270" t="s">
        <v>2526</v>
      </c>
      <c r="AW270" t="s">
        <v>2294</v>
      </c>
      <c r="AX270" t="s">
        <v>33</v>
      </c>
    </row>
    <row r="271" spans="1:50" x14ac:dyDescent="0.3">
      <c r="A271" t="s">
        <v>1911</v>
      </c>
      <c r="B271" t="s">
        <v>931</v>
      </c>
      <c r="C271" t="s">
        <v>319</v>
      </c>
      <c r="D271" t="s">
        <v>28</v>
      </c>
      <c r="E271" t="s">
        <v>955</v>
      </c>
      <c r="F271" t="s">
        <v>817</v>
      </c>
      <c r="G271" t="s">
        <v>1727</v>
      </c>
      <c r="H271" t="s">
        <v>756</v>
      </c>
      <c r="I271" t="s">
        <v>788</v>
      </c>
      <c r="J271" t="s">
        <v>1476</v>
      </c>
      <c r="K271" t="s">
        <v>666</v>
      </c>
      <c r="L271" t="s">
        <v>879</v>
      </c>
      <c r="M271" t="s">
        <v>1912</v>
      </c>
      <c r="N271" t="s">
        <v>661</v>
      </c>
      <c r="O271" t="s">
        <v>689</v>
      </c>
      <c r="P271" t="s">
        <v>1377</v>
      </c>
      <c r="Q271" t="s">
        <v>1583</v>
      </c>
      <c r="R271" t="s">
        <v>772</v>
      </c>
      <c r="S271" t="s">
        <v>1016</v>
      </c>
      <c r="T271" t="s">
        <v>1619</v>
      </c>
      <c r="U271" t="s">
        <v>687</v>
      </c>
      <c r="V271" t="s">
        <v>721</v>
      </c>
      <c r="W271" t="s">
        <v>699</v>
      </c>
      <c r="X271" t="s">
        <v>687</v>
      </c>
      <c r="Y271" t="s">
        <v>773</v>
      </c>
      <c r="Z271" t="s">
        <v>676</v>
      </c>
      <c r="AA271" t="s">
        <v>666</v>
      </c>
      <c r="AB271" t="s">
        <v>929</v>
      </c>
      <c r="AC271" t="s">
        <v>838</v>
      </c>
      <c r="AD271" t="s">
        <v>732</v>
      </c>
      <c r="AE271" t="s">
        <v>1430</v>
      </c>
      <c r="AF271" t="s">
        <v>1242</v>
      </c>
      <c r="AG271" t="s">
        <v>2729</v>
      </c>
      <c r="AH271" t="s">
        <v>838</v>
      </c>
      <c r="AI271" t="s">
        <v>1227</v>
      </c>
      <c r="AJ271" t="s">
        <v>1065</v>
      </c>
      <c r="AK271" t="s">
        <v>894</v>
      </c>
      <c r="AL271" t="s">
        <v>772</v>
      </c>
      <c r="AM271" t="s">
        <v>772</v>
      </c>
      <c r="AN271" t="s">
        <v>1193</v>
      </c>
      <c r="AO271" t="s">
        <v>1146</v>
      </c>
      <c r="AP271" t="s">
        <v>2266</v>
      </c>
      <c r="AQ271" t="s">
        <v>661</v>
      </c>
      <c r="AR271" t="s">
        <v>1274</v>
      </c>
      <c r="AS271" t="s">
        <v>2500</v>
      </c>
      <c r="AT271" t="s">
        <v>2526</v>
      </c>
      <c r="AU271" t="s">
        <v>2316</v>
      </c>
      <c r="AV271" t="s">
        <v>2730</v>
      </c>
      <c r="AW271" t="s">
        <v>2369</v>
      </c>
      <c r="AX271" t="s">
        <v>33</v>
      </c>
    </row>
    <row r="272" spans="1:50" x14ac:dyDescent="0.3">
      <c r="A272" t="s">
        <v>595</v>
      </c>
      <c r="B272" t="s">
        <v>738</v>
      </c>
      <c r="C272" t="s">
        <v>312</v>
      </c>
      <c r="D272" t="s">
        <v>36</v>
      </c>
      <c r="E272" t="s">
        <v>758</v>
      </c>
      <c r="F272" t="s">
        <v>737</v>
      </c>
      <c r="G272" t="s">
        <v>1528</v>
      </c>
      <c r="H272" t="s">
        <v>848</v>
      </c>
      <c r="I272" t="s">
        <v>897</v>
      </c>
      <c r="J272" t="s">
        <v>1441</v>
      </c>
      <c r="K272" t="s">
        <v>910</v>
      </c>
      <c r="L272" t="s">
        <v>721</v>
      </c>
      <c r="M272" t="s">
        <v>1342</v>
      </c>
      <c r="N272" t="s">
        <v>665</v>
      </c>
      <c r="O272" t="s">
        <v>936</v>
      </c>
      <c r="P272" t="s">
        <v>1378</v>
      </c>
      <c r="Q272" t="s">
        <v>974</v>
      </c>
      <c r="R272" t="s">
        <v>665</v>
      </c>
      <c r="S272" t="s">
        <v>698</v>
      </c>
      <c r="T272" t="s">
        <v>1459</v>
      </c>
      <c r="U272" t="s">
        <v>729</v>
      </c>
      <c r="V272" t="s">
        <v>668</v>
      </c>
      <c r="W272" t="s">
        <v>848</v>
      </c>
      <c r="X272" t="s">
        <v>704</v>
      </c>
      <c r="Y272" t="s">
        <v>768</v>
      </c>
      <c r="Z272" t="s">
        <v>768</v>
      </c>
      <c r="AA272" t="s">
        <v>1008</v>
      </c>
      <c r="AB272" t="s">
        <v>668</v>
      </c>
      <c r="AC272" t="s">
        <v>820</v>
      </c>
      <c r="AD272" t="s">
        <v>708</v>
      </c>
      <c r="AE272" t="s">
        <v>764</v>
      </c>
      <c r="AF272" t="s">
        <v>822</v>
      </c>
      <c r="AG272" t="s">
        <v>2741</v>
      </c>
      <c r="AH272" t="s">
        <v>712</v>
      </c>
      <c r="AI272" t="s">
        <v>722</v>
      </c>
      <c r="AJ272" t="s">
        <v>751</v>
      </c>
      <c r="AK272" t="s">
        <v>912</v>
      </c>
      <c r="AL272" t="s">
        <v>687</v>
      </c>
      <c r="AM272" t="s">
        <v>735</v>
      </c>
      <c r="AN272" t="s">
        <v>1115</v>
      </c>
      <c r="AO272" t="s">
        <v>1119</v>
      </c>
      <c r="AP272" t="s">
        <v>676</v>
      </c>
      <c r="AQ272" t="s">
        <v>831</v>
      </c>
      <c r="AR272" t="s">
        <v>803</v>
      </c>
      <c r="AS272" t="s">
        <v>2613</v>
      </c>
      <c r="AT272" t="s">
        <v>2267</v>
      </c>
      <c r="AU272" t="s">
        <v>2285</v>
      </c>
      <c r="AV272" t="s">
        <v>2432</v>
      </c>
      <c r="AW272" t="s">
        <v>831</v>
      </c>
      <c r="AX272" t="s">
        <v>33</v>
      </c>
    </row>
    <row r="273" spans="1:50" x14ac:dyDescent="0.3">
      <c r="A273" t="s">
        <v>1924</v>
      </c>
      <c r="B273" t="s">
        <v>738</v>
      </c>
      <c r="C273" t="s">
        <v>319</v>
      </c>
      <c r="D273" t="s">
        <v>50</v>
      </c>
      <c r="E273" t="s">
        <v>971</v>
      </c>
      <c r="F273" t="s">
        <v>792</v>
      </c>
      <c r="G273" t="s">
        <v>1103</v>
      </c>
      <c r="H273" t="s">
        <v>667</v>
      </c>
      <c r="I273" t="s">
        <v>871</v>
      </c>
      <c r="J273" t="s">
        <v>1229</v>
      </c>
      <c r="K273" t="s">
        <v>1274</v>
      </c>
      <c r="L273" t="s">
        <v>831</v>
      </c>
      <c r="M273" t="s">
        <v>1319</v>
      </c>
      <c r="N273" t="s">
        <v>667</v>
      </c>
      <c r="O273" t="s">
        <v>871</v>
      </c>
      <c r="P273" t="s">
        <v>1014</v>
      </c>
      <c r="Q273" t="s">
        <v>1229</v>
      </c>
      <c r="R273" t="s">
        <v>666</v>
      </c>
      <c r="S273" t="s">
        <v>1016</v>
      </c>
      <c r="T273" t="s">
        <v>1613</v>
      </c>
      <c r="U273" t="s">
        <v>782</v>
      </c>
      <c r="V273" t="s">
        <v>721</v>
      </c>
      <c r="W273" t="s">
        <v>727</v>
      </c>
      <c r="X273" t="s">
        <v>729</v>
      </c>
      <c r="Y273" t="s">
        <v>711</v>
      </c>
      <c r="Z273" t="s">
        <v>711</v>
      </c>
      <c r="AA273" t="s">
        <v>661</v>
      </c>
      <c r="AB273" t="s">
        <v>1008</v>
      </c>
      <c r="AC273" t="s">
        <v>652</v>
      </c>
      <c r="AD273" t="s">
        <v>916</v>
      </c>
      <c r="AE273" t="s">
        <v>1014</v>
      </c>
      <c r="AF273" t="s">
        <v>2732</v>
      </c>
      <c r="AG273" t="s">
        <v>1583</v>
      </c>
      <c r="AH273" t="s">
        <v>1115</v>
      </c>
      <c r="AI273" t="s">
        <v>1391</v>
      </c>
      <c r="AJ273" t="s">
        <v>1002</v>
      </c>
      <c r="AK273" t="s">
        <v>884</v>
      </c>
      <c r="AL273" t="s">
        <v>710</v>
      </c>
      <c r="AM273" t="s">
        <v>755</v>
      </c>
      <c r="AN273" t="s">
        <v>1309</v>
      </c>
      <c r="AO273" t="s">
        <v>1409</v>
      </c>
      <c r="AP273" t="s">
        <v>710</v>
      </c>
      <c r="AQ273" t="s">
        <v>1008</v>
      </c>
      <c r="AR273" t="s">
        <v>755</v>
      </c>
      <c r="AS273" t="s">
        <v>1974</v>
      </c>
      <c r="AT273" t="s">
        <v>2312</v>
      </c>
      <c r="AU273" t="s">
        <v>2349</v>
      </c>
      <c r="AV273" t="s">
        <v>2522</v>
      </c>
      <c r="AW273" t="s">
        <v>1274</v>
      </c>
      <c r="AX273" t="s">
        <v>33</v>
      </c>
    </row>
    <row r="274" spans="1:50" x14ac:dyDescent="0.3">
      <c r="A274" t="s">
        <v>501</v>
      </c>
      <c r="B274" t="s">
        <v>793</v>
      </c>
      <c r="C274" t="s">
        <v>314</v>
      </c>
      <c r="D274" t="s">
        <v>28</v>
      </c>
      <c r="E274" t="s">
        <v>1222</v>
      </c>
      <c r="F274" t="s">
        <v>805</v>
      </c>
      <c r="G274" t="s">
        <v>1002</v>
      </c>
      <c r="H274" t="s">
        <v>667</v>
      </c>
      <c r="I274" t="s">
        <v>750</v>
      </c>
      <c r="J274" t="s">
        <v>1378</v>
      </c>
      <c r="K274" t="s">
        <v>729</v>
      </c>
      <c r="L274" t="s">
        <v>735</v>
      </c>
      <c r="M274" t="s">
        <v>1608</v>
      </c>
      <c r="N274" t="s">
        <v>1008</v>
      </c>
      <c r="O274" t="s">
        <v>815</v>
      </c>
      <c r="P274" t="s">
        <v>1209</v>
      </c>
      <c r="Q274" t="s">
        <v>726</v>
      </c>
      <c r="R274" t="s">
        <v>768</v>
      </c>
      <c r="S274" t="s">
        <v>729</v>
      </c>
      <c r="T274" t="s">
        <v>952</v>
      </c>
      <c r="U274" t="s">
        <v>665</v>
      </c>
      <c r="V274" t="s">
        <v>688</v>
      </c>
      <c r="W274" t="s">
        <v>847</v>
      </c>
      <c r="X274" t="s">
        <v>910</v>
      </c>
      <c r="Y274" t="s">
        <v>711</v>
      </c>
      <c r="Z274" t="s">
        <v>831</v>
      </c>
      <c r="AA274" t="s">
        <v>729</v>
      </c>
      <c r="AB274" t="s">
        <v>687</v>
      </c>
      <c r="AC274" t="s">
        <v>751</v>
      </c>
      <c r="AD274" t="s">
        <v>1435</v>
      </c>
      <c r="AE274" t="s">
        <v>989</v>
      </c>
      <c r="AF274" t="s">
        <v>903</v>
      </c>
      <c r="AG274" t="s">
        <v>2734</v>
      </c>
      <c r="AH274" t="s">
        <v>701</v>
      </c>
      <c r="AI274" t="s">
        <v>1227</v>
      </c>
      <c r="AJ274" t="s">
        <v>1042</v>
      </c>
      <c r="AK274" t="s">
        <v>707</v>
      </c>
      <c r="AL274" t="s">
        <v>1008</v>
      </c>
      <c r="AM274" t="s">
        <v>773</v>
      </c>
      <c r="AN274" t="s">
        <v>785</v>
      </c>
      <c r="AO274" t="s">
        <v>1241</v>
      </c>
      <c r="AP274" t="s">
        <v>910</v>
      </c>
      <c r="AQ274" t="s">
        <v>773</v>
      </c>
      <c r="AR274" t="s">
        <v>665</v>
      </c>
      <c r="AS274" t="s">
        <v>2721</v>
      </c>
      <c r="AT274" t="s">
        <v>2266</v>
      </c>
      <c r="AU274" t="s">
        <v>2317</v>
      </c>
      <c r="AV274" t="s">
        <v>2448</v>
      </c>
      <c r="AW274" t="s">
        <v>2410</v>
      </c>
      <c r="AX274" t="s">
        <v>33</v>
      </c>
    </row>
    <row r="275" spans="1:50" x14ac:dyDescent="0.3">
      <c r="A275" t="s">
        <v>408</v>
      </c>
      <c r="B275" t="s">
        <v>692</v>
      </c>
      <c r="C275" t="s">
        <v>57</v>
      </c>
      <c r="D275" t="s">
        <v>52</v>
      </c>
      <c r="E275" t="s">
        <v>851</v>
      </c>
      <c r="F275" t="s">
        <v>1375</v>
      </c>
      <c r="G275" t="s">
        <v>916</v>
      </c>
      <c r="H275" t="s">
        <v>698</v>
      </c>
      <c r="I275" t="s">
        <v>663</v>
      </c>
      <c r="J275" t="s">
        <v>1218</v>
      </c>
      <c r="K275" t="s">
        <v>666</v>
      </c>
      <c r="L275" t="s">
        <v>848</v>
      </c>
      <c r="M275" t="s">
        <v>1799</v>
      </c>
      <c r="N275" t="s">
        <v>666</v>
      </c>
      <c r="O275" t="s">
        <v>756</v>
      </c>
      <c r="P275" t="s">
        <v>962</v>
      </c>
      <c r="Q275" t="s">
        <v>1021</v>
      </c>
      <c r="R275" t="s">
        <v>661</v>
      </c>
      <c r="S275" t="s">
        <v>772</v>
      </c>
      <c r="T275" t="s">
        <v>1459</v>
      </c>
      <c r="U275" t="s">
        <v>768</v>
      </c>
      <c r="V275" t="s">
        <v>668</v>
      </c>
      <c r="W275" t="s">
        <v>706</v>
      </c>
      <c r="X275" t="s">
        <v>661</v>
      </c>
      <c r="Y275" t="s">
        <v>733</v>
      </c>
      <c r="Z275" t="s">
        <v>676</v>
      </c>
      <c r="AA275" t="s">
        <v>768</v>
      </c>
      <c r="AB275" t="s">
        <v>910</v>
      </c>
      <c r="AC275" t="s">
        <v>838</v>
      </c>
      <c r="AD275" t="s">
        <v>685</v>
      </c>
      <c r="AE275" t="s">
        <v>1123</v>
      </c>
      <c r="AF275" t="s">
        <v>1014</v>
      </c>
      <c r="AG275" t="s">
        <v>2015</v>
      </c>
      <c r="AH275" t="s">
        <v>699</v>
      </c>
      <c r="AI275" t="s">
        <v>1353</v>
      </c>
      <c r="AJ275" t="s">
        <v>722</v>
      </c>
      <c r="AK275" t="s">
        <v>828</v>
      </c>
      <c r="AL275" t="s">
        <v>687</v>
      </c>
      <c r="AM275" t="s">
        <v>661</v>
      </c>
      <c r="AN275" t="s">
        <v>678</v>
      </c>
      <c r="AO275" t="s">
        <v>1056</v>
      </c>
      <c r="AP275" t="s">
        <v>733</v>
      </c>
      <c r="AQ275" t="s">
        <v>687</v>
      </c>
      <c r="AR275" t="s">
        <v>1016</v>
      </c>
      <c r="AS275" t="s">
        <v>2654</v>
      </c>
      <c r="AT275" t="s">
        <v>2459</v>
      </c>
      <c r="AU275" t="s">
        <v>2294</v>
      </c>
      <c r="AV275" t="s">
        <v>2441</v>
      </c>
      <c r="AW275" t="s">
        <v>2449</v>
      </c>
      <c r="AX275" t="s">
        <v>33</v>
      </c>
    </row>
    <row r="276" spans="1:50" x14ac:dyDescent="0.3">
      <c r="A276" t="s">
        <v>1687</v>
      </c>
      <c r="B276" t="s">
        <v>671</v>
      </c>
      <c r="C276" t="s">
        <v>716</v>
      </c>
      <c r="D276" t="s">
        <v>50</v>
      </c>
      <c r="E276" t="s">
        <v>889</v>
      </c>
      <c r="F276" t="s">
        <v>902</v>
      </c>
      <c r="G276" t="s">
        <v>808</v>
      </c>
      <c r="H276" t="s">
        <v>712</v>
      </c>
      <c r="I276" t="s">
        <v>828</v>
      </c>
      <c r="J276" t="s">
        <v>1040</v>
      </c>
      <c r="K276" t="s">
        <v>711</v>
      </c>
      <c r="L276" t="s">
        <v>651</v>
      </c>
      <c r="M276" t="s">
        <v>1314</v>
      </c>
      <c r="N276" t="s">
        <v>919</v>
      </c>
      <c r="O276" t="s">
        <v>847</v>
      </c>
      <c r="P276" t="s">
        <v>827</v>
      </c>
      <c r="Q276" t="s">
        <v>1020</v>
      </c>
      <c r="R276" t="s">
        <v>665</v>
      </c>
      <c r="S276" t="s">
        <v>735</v>
      </c>
      <c r="T276" t="s">
        <v>1688</v>
      </c>
      <c r="U276" t="s">
        <v>665</v>
      </c>
      <c r="V276" t="s">
        <v>766</v>
      </c>
      <c r="W276" t="s">
        <v>937</v>
      </c>
      <c r="X276" t="s">
        <v>689</v>
      </c>
      <c r="Y276" t="s">
        <v>729</v>
      </c>
      <c r="Z276" t="s">
        <v>768</v>
      </c>
      <c r="AA276" t="s">
        <v>756</v>
      </c>
      <c r="AB276" t="s">
        <v>735</v>
      </c>
      <c r="AC276" t="s">
        <v>899</v>
      </c>
      <c r="AD276" t="s">
        <v>1146</v>
      </c>
      <c r="AE276" t="s">
        <v>1202</v>
      </c>
      <c r="AF276" t="s">
        <v>2152</v>
      </c>
      <c r="AG276" t="s">
        <v>1505</v>
      </c>
      <c r="AH276" t="s">
        <v>659</v>
      </c>
      <c r="AI276" t="s">
        <v>862</v>
      </c>
      <c r="AJ276" t="s">
        <v>719</v>
      </c>
      <c r="AK276" t="s">
        <v>1071</v>
      </c>
      <c r="AL276" t="s">
        <v>756</v>
      </c>
      <c r="AM276" t="s">
        <v>688</v>
      </c>
      <c r="AN276" t="s">
        <v>1165</v>
      </c>
      <c r="AO276" t="s">
        <v>1116</v>
      </c>
      <c r="AP276" t="s">
        <v>1274</v>
      </c>
      <c r="AQ276" t="s">
        <v>1008</v>
      </c>
      <c r="AR276" t="s">
        <v>1008</v>
      </c>
      <c r="AS276" t="s">
        <v>2576</v>
      </c>
      <c r="AT276" t="s">
        <v>2459</v>
      </c>
      <c r="AU276" t="s">
        <v>661</v>
      </c>
      <c r="AV276" t="s">
        <v>2352</v>
      </c>
      <c r="AW276" t="s">
        <v>676</v>
      </c>
      <c r="AX276" t="s">
        <v>33</v>
      </c>
    </row>
    <row r="277" spans="1:50" x14ac:dyDescent="0.3">
      <c r="A277" t="s">
        <v>343</v>
      </c>
      <c r="B277" t="s">
        <v>671</v>
      </c>
      <c r="C277" t="s">
        <v>307</v>
      </c>
      <c r="D277" t="s">
        <v>50</v>
      </c>
      <c r="E277" t="s">
        <v>1166</v>
      </c>
      <c r="F277" t="s">
        <v>1090</v>
      </c>
      <c r="G277" t="s">
        <v>1083</v>
      </c>
      <c r="H277" t="s">
        <v>927</v>
      </c>
      <c r="I277" t="s">
        <v>840</v>
      </c>
      <c r="J277" t="s">
        <v>764</v>
      </c>
      <c r="K277" t="s">
        <v>1274</v>
      </c>
      <c r="L277" t="s">
        <v>1274</v>
      </c>
      <c r="M277" t="s">
        <v>1319</v>
      </c>
      <c r="N277" t="s">
        <v>927</v>
      </c>
      <c r="O277" t="s">
        <v>840</v>
      </c>
      <c r="P277" t="s">
        <v>1073</v>
      </c>
      <c r="Q277" t="s">
        <v>764</v>
      </c>
      <c r="R277" t="s">
        <v>661</v>
      </c>
      <c r="S277" t="s">
        <v>710</v>
      </c>
      <c r="T277" t="s">
        <v>726</v>
      </c>
      <c r="U277" t="s">
        <v>755</v>
      </c>
      <c r="V277" t="s">
        <v>1053</v>
      </c>
      <c r="W277" t="s">
        <v>894</v>
      </c>
      <c r="X277" t="s">
        <v>772</v>
      </c>
      <c r="Y277" t="s">
        <v>711</v>
      </c>
      <c r="Z277" t="s">
        <v>666</v>
      </c>
      <c r="AA277" t="s">
        <v>661</v>
      </c>
      <c r="AB277" t="s">
        <v>756</v>
      </c>
      <c r="AC277" t="s">
        <v>899</v>
      </c>
      <c r="AD277" t="s">
        <v>1032</v>
      </c>
      <c r="AE277" t="s">
        <v>1703</v>
      </c>
      <c r="AF277" t="s">
        <v>2561</v>
      </c>
      <c r="AG277" t="s">
        <v>1708</v>
      </c>
      <c r="AH277" t="s">
        <v>1056</v>
      </c>
      <c r="AI277" t="s">
        <v>736</v>
      </c>
      <c r="AJ277" t="s">
        <v>649</v>
      </c>
      <c r="AK277" t="s">
        <v>730</v>
      </c>
      <c r="AL277" t="s">
        <v>929</v>
      </c>
      <c r="AM277" t="s">
        <v>662</v>
      </c>
      <c r="AN277" t="s">
        <v>807</v>
      </c>
      <c r="AO277" t="s">
        <v>1077</v>
      </c>
      <c r="AP277" t="s">
        <v>665</v>
      </c>
      <c r="AQ277" t="s">
        <v>1008</v>
      </c>
      <c r="AR277" t="s">
        <v>755</v>
      </c>
      <c r="AS277" t="s">
        <v>2293</v>
      </c>
      <c r="AT277" t="s">
        <v>2432</v>
      </c>
      <c r="AU277" t="s">
        <v>2349</v>
      </c>
      <c r="AV277" t="s">
        <v>2369</v>
      </c>
      <c r="AW277" t="s">
        <v>803</v>
      </c>
      <c r="AX277" t="s">
        <v>33</v>
      </c>
    </row>
    <row r="278" spans="1:50" x14ac:dyDescent="0.3">
      <c r="A278" t="s">
        <v>193</v>
      </c>
      <c r="B278" t="s">
        <v>738</v>
      </c>
      <c r="C278" t="s">
        <v>69</v>
      </c>
      <c r="D278" t="s">
        <v>41</v>
      </c>
      <c r="E278" t="s">
        <v>1030</v>
      </c>
      <c r="F278" t="s">
        <v>805</v>
      </c>
      <c r="G278" t="s">
        <v>696</v>
      </c>
      <c r="H278" t="s">
        <v>756</v>
      </c>
      <c r="I278" t="s">
        <v>909</v>
      </c>
      <c r="J278" t="s">
        <v>1058</v>
      </c>
      <c r="K278" t="s">
        <v>772</v>
      </c>
      <c r="L278" t="s">
        <v>755</v>
      </c>
      <c r="M278" t="s">
        <v>1418</v>
      </c>
      <c r="N278" t="s">
        <v>729</v>
      </c>
      <c r="O278" t="s">
        <v>929</v>
      </c>
      <c r="P278" t="s">
        <v>1462</v>
      </c>
      <c r="Q278" t="s">
        <v>765</v>
      </c>
      <c r="R278" t="s">
        <v>733</v>
      </c>
      <c r="S278" t="s">
        <v>733</v>
      </c>
      <c r="T278" t="s">
        <v>1816</v>
      </c>
      <c r="U278" t="s">
        <v>768</v>
      </c>
      <c r="V278" t="s">
        <v>651</v>
      </c>
      <c r="W278" t="s">
        <v>815</v>
      </c>
      <c r="X278" t="s">
        <v>910</v>
      </c>
      <c r="Y278" t="s">
        <v>711</v>
      </c>
      <c r="Z278" t="s">
        <v>676</v>
      </c>
      <c r="AA278" t="s">
        <v>803</v>
      </c>
      <c r="AB278" t="s">
        <v>698</v>
      </c>
      <c r="AC278" t="s">
        <v>750</v>
      </c>
      <c r="AD278" t="s">
        <v>654</v>
      </c>
      <c r="AE278" t="s">
        <v>1202</v>
      </c>
      <c r="AF278" t="s">
        <v>1757</v>
      </c>
      <c r="AG278" t="s">
        <v>2320</v>
      </c>
      <c r="AH278" t="s">
        <v>927</v>
      </c>
      <c r="AI278" t="s">
        <v>1065</v>
      </c>
      <c r="AJ278" t="s">
        <v>769</v>
      </c>
      <c r="AK278" t="s">
        <v>863</v>
      </c>
      <c r="AL278" t="s">
        <v>1008</v>
      </c>
      <c r="AM278" t="s">
        <v>666</v>
      </c>
      <c r="AN278" t="s">
        <v>828</v>
      </c>
      <c r="AO278" t="s">
        <v>648</v>
      </c>
      <c r="AP278" t="s">
        <v>666</v>
      </c>
      <c r="AQ278" t="s">
        <v>666</v>
      </c>
      <c r="AR278" t="s">
        <v>651</v>
      </c>
      <c r="AS278" t="s">
        <v>2489</v>
      </c>
      <c r="AT278" t="s">
        <v>2459</v>
      </c>
      <c r="AU278" t="s">
        <v>676</v>
      </c>
      <c r="AV278" t="s">
        <v>2428</v>
      </c>
      <c r="AW278" t="s">
        <v>1274</v>
      </c>
      <c r="AX278" t="s">
        <v>33</v>
      </c>
    </row>
    <row r="279" spans="1:50" x14ac:dyDescent="0.3">
      <c r="A279" t="s">
        <v>393</v>
      </c>
      <c r="B279" t="s">
        <v>692</v>
      </c>
      <c r="C279" t="s">
        <v>716</v>
      </c>
      <c r="D279" t="s">
        <v>52</v>
      </c>
      <c r="E279" t="s">
        <v>1113</v>
      </c>
      <c r="F279" t="s">
        <v>793</v>
      </c>
      <c r="G279" t="s">
        <v>1428</v>
      </c>
      <c r="H279" t="s">
        <v>706</v>
      </c>
      <c r="I279" t="s">
        <v>884</v>
      </c>
      <c r="J279" t="s">
        <v>1643</v>
      </c>
      <c r="K279" t="s">
        <v>729</v>
      </c>
      <c r="L279" t="s">
        <v>689</v>
      </c>
      <c r="M279" t="s">
        <v>1571</v>
      </c>
      <c r="N279" t="s">
        <v>698</v>
      </c>
      <c r="O279" t="s">
        <v>754</v>
      </c>
      <c r="P279" t="s">
        <v>1304</v>
      </c>
      <c r="Q279" t="s">
        <v>1200</v>
      </c>
      <c r="R279" t="s">
        <v>929</v>
      </c>
      <c r="S279" t="s">
        <v>668</v>
      </c>
      <c r="T279" t="s">
        <v>1463</v>
      </c>
      <c r="U279" t="s">
        <v>687</v>
      </c>
      <c r="V279" t="s">
        <v>815</v>
      </c>
      <c r="W279" t="s">
        <v>871</v>
      </c>
      <c r="X279" t="s">
        <v>651</v>
      </c>
      <c r="Y279" t="s">
        <v>666</v>
      </c>
      <c r="Z279" t="s">
        <v>773</v>
      </c>
      <c r="AA279" t="s">
        <v>687</v>
      </c>
      <c r="AB279" t="s">
        <v>756</v>
      </c>
      <c r="AC279" t="s">
        <v>658</v>
      </c>
      <c r="AD279" t="s">
        <v>722</v>
      </c>
      <c r="AE279" t="s">
        <v>934</v>
      </c>
      <c r="AF279" t="s">
        <v>867</v>
      </c>
      <c r="AG279" t="s">
        <v>1715</v>
      </c>
      <c r="AH279" t="s">
        <v>847</v>
      </c>
      <c r="AI279" t="s">
        <v>905</v>
      </c>
      <c r="AJ279" t="s">
        <v>731</v>
      </c>
      <c r="AK279" t="s">
        <v>1326</v>
      </c>
      <c r="AL279" t="s">
        <v>756</v>
      </c>
      <c r="AM279" t="s">
        <v>710</v>
      </c>
      <c r="AN279" t="s">
        <v>841</v>
      </c>
      <c r="AO279" t="s">
        <v>1241</v>
      </c>
      <c r="AP279" t="s">
        <v>1274</v>
      </c>
      <c r="AQ279" t="s">
        <v>768</v>
      </c>
      <c r="AR279" t="s">
        <v>711</v>
      </c>
      <c r="AS279" t="s">
        <v>2430</v>
      </c>
      <c r="AT279" t="s">
        <v>2441</v>
      </c>
      <c r="AU279" t="s">
        <v>2410</v>
      </c>
      <c r="AV279" t="s">
        <v>2431</v>
      </c>
      <c r="AW279" t="s">
        <v>2349</v>
      </c>
      <c r="AX279" t="s">
        <v>33</v>
      </c>
    </row>
    <row r="280" spans="1:50" x14ac:dyDescent="0.3">
      <c r="A280" t="s">
        <v>458</v>
      </c>
      <c r="B280" t="s">
        <v>993</v>
      </c>
      <c r="C280" t="s">
        <v>309</v>
      </c>
      <c r="D280" t="s">
        <v>52</v>
      </c>
      <c r="E280" t="s">
        <v>1069</v>
      </c>
      <c r="F280" t="s">
        <v>860</v>
      </c>
      <c r="G280" t="s">
        <v>1676</v>
      </c>
      <c r="H280" t="s">
        <v>688</v>
      </c>
      <c r="I280" t="s">
        <v>658</v>
      </c>
      <c r="J280" t="s">
        <v>1269</v>
      </c>
      <c r="K280" t="s">
        <v>710</v>
      </c>
      <c r="L280" t="s">
        <v>750</v>
      </c>
      <c r="M280" t="s">
        <v>1385</v>
      </c>
      <c r="N280" t="s">
        <v>910</v>
      </c>
      <c r="O280" t="s">
        <v>782</v>
      </c>
      <c r="P280" t="s">
        <v>1200</v>
      </c>
      <c r="Q280" t="s">
        <v>962</v>
      </c>
      <c r="R280" t="s">
        <v>768</v>
      </c>
      <c r="S280" t="s">
        <v>661</v>
      </c>
      <c r="T280" t="s">
        <v>705</v>
      </c>
      <c r="U280" t="s">
        <v>711</v>
      </c>
      <c r="V280" t="s">
        <v>710</v>
      </c>
      <c r="W280" t="s">
        <v>667</v>
      </c>
      <c r="X280" t="s">
        <v>698</v>
      </c>
      <c r="Y280" t="s">
        <v>773</v>
      </c>
      <c r="Z280" t="s">
        <v>676</v>
      </c>
      <c r="AA280" t="s">
        <v>929</v>
      </c>
      <c r="AB280" t="s">
        <v>772</v>
      </c>
      <c r="AC280" t="s">
        <v>659</v>
      </c>
      <c r="AD280" t="s">
        <v>807</v>
      </c>
      <c r="AE280" t="s">
        <v>940</v>
      </c>
      <c r="AF280" t="s">
        <v>1980</v>
      </c>
      <c r="AG280" t="s">
        <v>2297</v>
      </c>
      <c r="AH280" t="s">
        <v>688</v>
      </c>
      <c r="AI280" t="s">
        <v>722</v>
      </c>
      <c r="AJ280" t="s">
        <v>664</v>
      </c>
      <c r="AK280" t="s">
        <v>1338</v>
      </c>
      <c r="AL280" t="s">
        <v>687</v>
      </c>
      <c r="AM280" t="s">
        <v>661</v>
      </c>
      <c r="AN280" t="s">
        <v>1373</v>
      </c>
      <c r="AO280" t="s">
        <v>761</v>
      </c>
      <c r="AP280" t="s">
        <v>2410</v>
      </c>
      <c r="AQ280" t="s">
        <v>831</v>
      </c>
      <c r="AR280" t="s">
        <v>2285</v>
      </c>
      <c r="AS280" t="s">
        <v>2855</v>
      </c>
      <c r="AT280" t="s">
        <v>2312</v>
      </c>
      <c r="AU280" t="s">
        <v>2438</v>
      </c>
      <c r="AV280" t="s">
        <v>2542</v>
      </c>
      <c r="AW280" t="s">
        <v>2449</v>
      </c>
      <c r="AX280" t="s">
        <v>33</v>
      </c>
    </row>
    <row r="281" spans="1:50" x14ac:dyDescent="0.3">
      <c r="A281" t="s">
        <v>377</v>
      </c>
      <c r="B281" t="s">
        <v>818</v>
      </c>
      <c r="C281" t="s">
        <v>78</v>
      </c>
      <c r="D281" t="s">
        <v>28</v>
      </c>
      <c r="E281" t="s">
        <v>1132</v>
      </c>
      <c r="F281" t="s">
        <v>921</v>
      </c>
      <c r="G281" t="s">
        <v>853</v>
      </c>
      <c r="H281" t="s">
        <v>936</v>
      </c>
      <c r="I281" t="s">
        <v>838</v>
      </c>
      <c r="J281" t="s">
        <v>1210</v>
      </c>
      <c r="K281" t="s">
        <v>1274</v>
      </c>
      <c r="L281" t="s">
        <v>803</v>
      </c>
      <c r="M281" t="s">
        <v>1743</v>
      </c>
      <c r="N281" t="s">
        <v>936</v>
      </c>
      <c r="O281" t="s">
        <v>652</v>
      </c>
      <c r="P281" t="s">
        <v>1744</v>
      </c>
      <c r="Q281" t="s">
        <v>1463</v>
      </c>
      <c r="R281" t="s">
        <v>666</v>
      </c>
      <c r="S281" t="s">
        <v>929</v>
      </c>
      <c r="T281" t="s">
        <v>1745</v>
      </c>
      <c r="U281" t="s">
        <v>698</v>
      </c>
      <c r="V281" t="s">
        <v>688</v>
      </c>
      <c r="W281" t="s">
        <v>746</v>
      </c>
      <c r="X281" t="s">
        <v>666</v>
      </c>
      <c r="Y281" t="s">
        <v>729</v>
      </c>
      <c r="Z281" t="s">
        <v>711</v>
      </c>
      <c r="AA281" t="s">
        <v>711</v>
      </c>
      <c r="AB281" t="s">
        <v>689</v>
      </c>
      <c r="AC281" t="s">
        <v>1085</v>
      </c>
      <c r="AD281" t="s">
        <v>1243</v>
      </c>
      <c r="AE281" t="s">
        <v>1903</v>
      </c>
      <c r="AF281" t="s">
        <v>2462</v>
      </c>
      <c r="AG281" t="s">
        <v>2746</v>
      </c>
      <c r="AH281" t="s">
        <v>648</v>
      </c>
      <c r="AI281" t="s">
        <v>2319</v>
      </c>
      <c r="AJ281" t="s">
        <v>1231</v>
      </c>
      <c r="AK281" t="s">
        <v>730</v>
      </c>
      <c r="AL281" t="s">
        <v>698</v>
      </c>
      <c r="AM281" t="s">
        <v>919</v>
      </c>
      <c r="AN281" t="s">
        <v>899</v>
      </c>
      <c r="AO281" t="s">
        <v>1214</v>
      </c>
      <c r="AP281" t="s">
        <v>919</v>
      </c>
      <c r="AQ281" t="s">
        <v>665</v>
      </c>
      <c r="AR281" t="s">
        <v>814</v>
      </c>
      <c r="AS281" t="s">
        <v>2309</v>
      </c>
      <c r="AT281" t="s">
        <v>1274</v>
      </c>
      <c r="AU281" t="s">
        <v>729</v>
      </c>
      <c r="AV281" t="s">
        <v>729</v>
      </c>
      <c r="AW281" t="s">
        <v>661</v>
      </c>
      <c r="AX281" t="s">
        <v>33</v>
      </c>
    </row>
    <row r="282" spans="1:50" x14ac:dyDescent="0.3">
      <c r="A282" t="s">
        <v>372</v>
      </c>
      <c r="B282" t="s">
        <v>1037</v>
      </c>
      <c r="C282" t="s">
        <v>716</v>
      </c>
      <c r="D282" t="s">
        <v>50</v>
      </c>
      <c r="E282" t="s">
        <v>1108</v>
      </c>
      <c r="F282" t="s">
        <v>834</v>
      </c>
      <c r="G282" t="s">
        <v>761</v>
      </c>
      <c r="H282" t="s">
        <v>848</v>
      </c>
      <c r="I282" t="s">
        <v>766</v>
      </c>
      <c r="J282" t="s">
        <v>843</v>
      </c>
      <c r="K282" t="s">
        <v>729</v>
      </c>
      <c r="L282" t="s">
        <v>710</v>
      </c>
      <c r="M282" t="s">
        <v>1058</v>
      </c>
      <c r="N282" t="s">
        <v>689</v>
      </c>
      <c r="O282" t="s">
        <v>881</v>
      </c>
      <c r="P282" t="s">
        <v>925</v>
      </c>
      <c r="Q282" t="s">
        <v>1013</v>
      </c>
      <c r="R282" t="s">
        <v>756</v>
      </c>
      <c r="S282" t="s">
        <v>735</v>
      </c>
      <c r="T282" t="s">
        <v>1569</v>
      </c>
      <c r="U282" t="s">
        <v>929</v>
      </c>
      <c r="V282" t="s">
        <v>712</v>
      </c>
      <c r="W282" t="s">
        <v>699</v>
      </c>
      <c r="X282" t="s">
        <v>706</v>
      </c>
      <c r="Y282" t="s">
        <v>729</v>
      </c>
      <c r="Z282" t="s">
        <v>733</v>
      </c>
      <c r="AA282" t="s">
        <v>665</v>
      </c>
      <c r="AB282" t="s">
        <v>815</v>
      </c>
      <c r="AC282" t="s">
        <v>770</v>
      </c>
      <c r="AD282" t="s">
        <v>1184</v>
      </c>
      <c r="AE282" t="s">
        <v>1014</v>
      </c>
      <c r="AF282" t="s">
        <v>959</v>
      </c>
      <c r="AG282" t="s">
        <v>1109</v>
      </c>
      <c r="AH282" t="s">
        <v>830</v>
      </c>
      <c r="AI282" t="s">
        <v>986</v>
      </c>
      <c r="AJ282" t="s">
        <v>825</v>
      </c>
      <c r="AK282" t="s">
        <v>719</v>
      </c>
      <c r="AL282" t="s">
        <v>710</v>
      </c>
      <c r="AM282" t="s">
        <v>698</v>
      </c>
      <c r="AN282" t="s">
        <v>957</v>
      </c>
      <c r="AO282" t="s">
        <v>821</v>
      </c>
      <c r="AP282" t="s">
        <v>666</v>
      </c>
      <c r="AQ282" t="s">
        <v>768</v>
      </c>
      <c r="AR282" t="s">
        <v>665</v>
      </c>
      <c r="AS282" t="s">
        <v>2300</v>
      </c>
      <c r="AT282" t="s">
        <v>2335</v>
      </c>
      <c r="AU282" t="s">
        <v>733</v>
      </c>
      <c r="AV282" t="s">
        <v>2294</v>
      </c>
      <c r="AW282" t="s">
        <v>803</v>
      </c>
      <c r="AX282" t="s">
        <v>33</v>
      </c>
    </row>
    <row r="283" spans="1:50" x14ac:dyDescent="0.3">
      <c r="A283" t="s">
        <v>197</v>
      </c>
      <c r="B283" t="s">
        <v>946</v>
      </c>
      <c r="C283" t="s">
        <v>69</v>
      </c>
      <c r="D283" t="s">
        <v>28</v>
      </c>
      <c r="E283" t="s">
        <v>851</v>
      </c>
      <c r="F283" t="s">
        <v>737</v>
      </c>
      <c r="G283" t="s">
        <v>1056</v>
      </c>
      <c r="H283" t="s">
        <v>689</v>
      </c>
      <c r="I283" t="s">
        <v>847</v>
      </c>
      <c r="J283" t="s">
        <v>987</v>
      </c>
      <c r="K283" t="s">
        <v>666</v>
      </c>
      <c r="L283" t="s">
        <v>735</v>
      </c>
      <c r="M283" t="s">
        <v>865</v>
      </c>
      <c r="N283" t="s">
        <v>910</v>
      </c>
      <c r="O283" t="s">
        <v>689</v>
      </c>
      <c r="P283" t="s">
        <v>1081</v>
      </c>
      <c r="Q283" t="s">
        <v>697</v>
      </c>
      <c r="R283" t="s">
        <v>711</v>
      </c>
      <c r="S283" t="s">
        <v>661</v>
      </c>
      <c r="T283" t="s">
        <v>1356</v>
      </c>
      <c r="U283" t="s">
        <v>803</v>
      </c>
      <c r="V283" t="s">
        <v>919</v>
      </c>
      <c r="W283" t="s">
        <v>688</v>
      </c>
      <c r="X283" t="s">
        <v>1008</v>
      </c>
      <c r="Y283" t="s">
        <v>768</v>
      </c>
      <c r="Z283" t="s">
        <v>803</v>
      </c>
      <c r="AA283" t="s">
        <v>666</v>
      </c>
      <c r="AB283" t="s">
        <v>1008</v>
      </c>
      <c r="AC283" t="s">
        <v>766</v>
      </c>
      <c r="AD283" t="s">
        <v>686</v>
      </c>
      <c r="AE283" t="s">
        <v>1168</v>
      </c>
      <c r="AF283" t="s">
        <v>1006</v>
      </c>
      <c r="AG283" t="s">
        <v>2243</v>
      </c>
      <c r="AH283" t="s">
        <v>667</v>
      </c>
      <c r="AI283" t="s">
        <v>1183</v>
      </c>
      <c r="AJ283" t="s">
        <v>1079</v>
      </c>
      <c r="AK283" t="s">
        <v>942</v>
      </c>
      <c r="AL283" t="s">
        <v>668</v>
      </c>
      <c r="AM283" t="s">
        <v>756</v>
      </c>
      <c r="AN283" t="s">
        <v>1077</v>
      </c>
      <c r="AO283" t="s">
        <v>877</v>
      </c>
      <c r="AP283" t="s">
        <v>831</v>
      </c>
      <c r="AQ283" t="s">
        <v>1008</v>
      </c>
      <c r="AR283" t="s">
        <v>1016</v>
      </c>
      <c r="AS283" t="s">
        <v>2471</v>
      </c>
      <c r="AT283" t="s">
        <v>2541</v>
      </c>
      <c r="AU283" t="s">
        <v>729</v>
      </c>
      <c r="AV283" t="s">
        <v>2266</v>
      </c>
      <c r="AW283" t="s">
        <v>803</v>
      </c>
      <c r="AX283" t="s">
        <v>33</v>
      </c>
    </row>
    <row r="284" spans="1:50" x14ac:dyDescent="0.3">
      <c r="A284" t="s">
        <v>592</v>
      </c>
      <c r="B284" t="s">
        <v>645</v>
      </c>
      <c r="C284" t="s">
        <v>294</v>
      </c>
      <c r="D284" t="s">
        <v>52</v>
      </c>
      <c r="E284" t="s">
        <v>758</v>
      </c>
      <c r="F284" t="s">
        <v>670</v>
      </c>
      <c r="G284" t="s">
        <v>1589</v>
      </c>
      <c r="H284" t="s">
        <v>755</v>
      </c>
      <c r="I284" t="s">
        <v>682</v>
      </c>
      <c r="J284" t="s">
        <v>1487</v>
      </c>
      <c r="K284" t="s">
        <v>666</v>
      </c>
      <c r="L284" t="s">
        <v>848</v>
      </c>
      <c r="M284" t="s">
        <v>1351</v>
      </c>
      <c r="N284" t="s">
        <v>668</v>
      </c>
      <c r="O284" t="s">
        <v>721</v>
      </c>
      <c r="P284" t="s">
        <v>1702</v>
      </c>
      <c r="Q284" t="s">
        <v>1703</v>
      </c>
      <c r="R284" t="s">
        <v>910</v>
      </c>
      <c r="S284" t="s">
        <v>689</v>
      </c>
      <c r="T284" t="s">
        <v>656</v>
      </c>
      <c r="U284" t="s">
        <v>687</v>
      </c>
      <c r="V284" t="s">
        <v>735</v>
      </c>
      <c r="W284" t="s">
        <v>936</v>
      </c>
      <c r="X284" t="s">
        <v>768</v>
      </c>
      <c r="Y284" t="s">
        <v>768</v>
      </c>
      <c r="Z284" t="s">
        <v>773</v>
      </c>
      <c r="AA284" t="s">
        <v>910</v>
      </c>
      <c r="AB284" t="s">
        <v>689</v>
      </c>
      <c r="AC284" t="s">
        <v>770</v>
      </c>
      <c r="AD284" t="s">
        <v>807</v>
      </c>
      <c r="AE284" t="s">
        <v>697</v>
      </c>
      <c r="AF284" t="s">
        <v>1368</v>
      </c>
      <c r="AG284" t="s">
        <v>1571</v>
      </c>
      <c r="AH284" t="s">
        <v>1053</v>
      </c>
      <c r="AI284" t="s">
        <v>935</v>
      </c>
      <c r="AJ284" t="s">
        <v>659</v>
      </c>
      <c r="AK284" t="s">
        <v>662</v>
      </c>
      <c r="AL284" t="s">
        <v>929</v>
      </c>
      <c r="AM284" t="s">
        <v>651</v>
      </c>
      <c r="AN284" t="s">
        <v>1173</v>
      </c>
      <c r="AO284" t="s">
        <v>1286</v>
      </c>
      <c r="AP284" t="s">
        <v>1274</v>
      </c>
      <c r="AQ284" t="s">
        <v>831</v>
      </c>
      <c r="AR284" t="s">
        <v>831</v>
      </c>
      <c r="AS284" t="s">
        <v>2928</v>
      </c>
      <c r="AT284" t="s">
        <v>2504</v>
      </c>
      <c r="AU284" t="s">
        <v>2477</v>
      </c>
      <c r="AV284" t="s">
        <v>2920</v>
      </c>
      <c r="AW284" t="s">
        <v>2285</v>
      </c>
      <c r="AX284" t="s">
        <v>33</v>
      </c>
    </row>
    <row r="285" spans="1:50" x14ac:dyDescent="0.3">
      <c r="A285" t="s">
        <v>402</v>
      </c>
      <c r="B285" t="s">
        <v>692</v>
      </c>
      <c r="C285" t="s">
        <v>716</v>
      </c>
      <c r="D285" t="s">
        <v>52</v>
      </c>
      <c r="E285" t="s">
        <v>1084</v>
      </c>
      <c r="F285" t="s">
        <v>792</v>
      </c>
      <c r="G285" t="s">
        <v>1835</v>
      </c>
      <c r="H285" t="s">
        <v>782</v>
      </c>
      <c r="I285" t="s">
        <v>766</v>
      </c>
      <c r="J285" t="s">
        <v>1058</v>
      </c>
      <c r="K285" t="s">
        <v>729</v>
      </c>
      <c r="L285" t="s">
        <v>815</v>
      </c>
      <c r="M285" t="s">
        <v>1336</v>
      </c>
      <c r="N285" t="s">
        <v>710</v>
      </c>
      <c r="O285" t="s">
        <v>712</v>
      </c>
      <c r="P285" t="s">
        <v>925</v>
      </c>
      <c r="Q285" t="s">
        <v>1200</v>
      </c>
      <c r="R285" t="s">
        <v>729</v>
      </c>
      <c r="S285" t="s">
        <v>687</v>
      </c>
      <c r="T285" t="s">
        <v>1836</v>
      </c>
      <c r="U285" t="s">
        <v>666</v>
      </c>
      <c r="V285" t="s">
        <v>755</v>
      </c>
      <c r="W285" t="s">
        <v>790</v>
      </c>
      <c r="X285" t="s">
        <v>698</v>
      </c>
      <c r="Y285" t="s">
        <v>772</v>
      </c>
      <c r="Z285" t="s">
        <v>711</v>
      </c>
      <c r="AA285" t="s">
        <v>666</v>
      </c>
      <c r="AB285" t="s">
        <v>710</v>
      </c>
      <c r="AC285" t="s">
        <v>884</v>
      </c>
      <c r="AD285" t="s">
        <v>648</v>
      </c>
      <c r="AE285" t="s">
        <v>842</v>
      </c>
      <c r="AF285" t="s">
        <v>1045</v>
      </c>
      <c r="AG285" t="s">
        <v>1355</v>
      </c>
      <c r="AH285" t="s">
        <v>847</v>
      </c>
      <c r="AI285" t="s">
        <v>1251</v>
      </c>
      <c r="AJ285" t="s">
        <v>744</v>
      </c>
      <c r="AK285" t="s">
        <v>1330</v>
      </c>
      <c r="AL285" t="s">
        <v>667</v>
      </c>
      <c r="AM285" t="s">
        <v>919</v>
      </c>
      <c r="AN285" t="s">
        <v>708</v>
      </c>
      <c r="AO285" t="s">
        <v>1338</v>
      </c>
      <c r="AP285" t="s">
        <v>831</v>
      </c>
      <c r="AQ285" t="s">
        <v>687</v>
      </c>
      <c r="AR285" t="s">
        <v>910</v>
      </c>
      <c r="AS285" t="s">
        <v>2494</v>
      </c>
      <c r="AT285" t="s">
        <v>2483</v>
      </c>
      <c r="AU285" t="s">
        <v>772</v>
      </c>
      <c r="AV285" t="s">
        <v>2328</v>
      </c>
      <c r="AW285" t="s">
        <v>831</v>
      </c>
      <c r="AX285" t="s">
        <v>33</v>
      </c>
    </row>
    <row r="286" spans="1:50" x14ac:dyDescent="0.3">
      <c r="A286" t="s">
        <v>466</v>
      </c>
      <c r="B286" t="s">
        <v>692</v>
      </c>
      <c r="C286" t="s">
        <v>304</v>
      </c>
      <c r="D286" t="s">
        <v>36</v>
      </c>
      <c r="E286" t="s">
        <v>939</v>
      </c>
      <c r="F286" t="s">
        <v>860</v>
      </c>
      <c r="G286" t="s">
        <v>948</v>
      </c>
      <c r="H286" t="s">
        <v>755</v>
      </c>
      <c r="I286" t="s">
        <v>824</v>
      </c>
      <c r="J286" t="s">
        <v>868</v>
      </c>
      <c r="K286" t="s">
        <v>687</v>
      </c>
      <c r="L286" t="s">
        <v>919</v>
      </c>
      <c r="M286" t="s">
        <v>1711</v>
      </c>
      <c r="N286" t="s">
        <v>651</v>
      </c>
      <c r="O286" t="s">
        <v>662</v>
      </c>
      <c r="P286" t="s">
        <v>983</v>
      </c>
      <c r="Q286" t="s">
        <v>989</v>
      </c>
      <c r="R286" t="s">
        <v>687</v>
      </c>
      <c r="S286" t="s">
        <v>1016</v>
      </c>
      <c r="T286" t="s">
        <v>1712</v>
      </c>
      <c r="U286" t="s">
        <v>676</v>
      </c>
      <c r="V286" t="s">
        <v>1008</v>
      </c>
      <c r="W286" t="s">
        <v>665</v>
      </c>
      <c r="X286" t="s">
        <v>815</v>
      </c>
      <c r="Y286" t="s">
        <v>711</v>
      </c>
      <c r="Z286" t="s">
        <v>676</v>
      </c>
      <c r="AA286" t="s">
        <v>772</v>
      </c>
      <c r="AB286" t="s">
        <v>665</v>
      </c>
      <c r="AC286" t="s">
        <v>770</v>
      </c>
      <c r="AD286" t="s">
        <v>1199</v>
      </c>
      <c r="AE286" t="s">
        <v>1705</v>
      </c>
      <c r="AF286" t="s">
        <v>1307</v>
      </c>
      <c r="AG286" t="s">
        <v>915</v>
      </c>
      <c r="AH286" t="s">
        <v>687</v>
      </c>
      <c r="AI286" t="s">
        <v>1085</v>
      </c>
      <c r="AJ286" t="s">
        <v>847</v>
      </c>
      <c r="AK286" t="s">
        <v>1075</v>
      </c>
      <c r="AL286" t="s">
        <v>1016</v>
      </c>
      <c r="AM286" t="s">
        <v>768</v>
      </c>
      <c r="AN286" t="s">
        <v>1330</v>
      </c>
      <c r="AO286" t="s">
        <v>1557</v>
      </c>
      <c r="AP286" t="s">
        <v>733</v>
      </c>
      <c r="AQ286" t="s">
        <v>676</v>
      </c>
      <c r="AR286" t="s">
        <v>711</v>
      </c>
      <c r="AS286" t="s">
        <v>2421</v>
      </c>
      <c r="AT286" t="s">
        <v>2284</v>
      </c>
      <c r="AU286" t="s">
        <v>2335</v>
      </c>
      <c r="AV286" t="s">
        <v>2465</v>
      </c>
      <c r="AW286" t="s">
        <v>1274</v>
      </c>
      <c r="AX286" t="s">
        <v>33</v>
      </c>
    </row>
    <row r="287" spans="1:50" x14ac:dyDescent="0.3">
      <c r="A287" t="s">
        <v>226</v>
      </c>
      <c r="B287" t="s">
        <v>715</v>
      </c>
      <c r="C287" t="s">
        <v>45</v>
      </c>
      <c r="D287" t="s">
        <v>50</v>
      </c>
      <c r="E287" t="s">
        <v>1176</v>
      </c>
      <c r="F287" t="s">
        <v>817</v>
      </c>
      <c r="G287" t="s">
        <v>719</v>
      </c>
      <c r="H287" t="s">
        <v>706</v>
      </c>
      <c r="I287" t="s">
        <v>652</v>
      </c>
      <c r="J287" t="s">
        <v>1631</v>
      </c>
      <c r="K287" t="s">
        <v>676</v>
      </c>
      <c r="L287" t="s">
        <v>711</v>
      </c>
      <c r="M287" t="s">
        <v>1849</v>
      </c>
      <c r="N287" t="s">
        <v>919</v>
      </c>
      <c r="O287" t="s">
        <v>746</v>
      </c>
      <c r="P287" t="s">
        <v>1034</v>
      </c>
      <c r="Q287" t="s">
        <v>906</v>
      </c>
      <c r="R287" t="s">
        <v>768</v>
      </c>
      <c r="S287" t="s">
        <v>687</v>
      </c>
      <c r="T287" t="s">
        <v>1242</v>
      </c>
      <c r="U287" t="s">
        <v>710</v>
      </c>
      <c r="V287" t="s">
        <v>866</v>
      </c>
      <c r="W287" t="s">
        <v>801</v>
      </c>
      <c r="X287" t="s">
        <v>666</v>
      </c>
      <c r="Y287" t="s">
        <v>729</v>
      </c>
      <c r="Z287" t="s">
        <v>768</v>
      </c>
      <c r="AA287" t="s">
        <v>729</v>
      </c>
      <c r="AB287" t="s">
        <v>929</v>
      </c>
      <c r="AC287" t="s">
        <v>1151</v>
      </c>
      <c r="AD287" t="s">
        <v>1199</v>
      </c>
      <c r="AE287" t="s">
        <v>1047</v>
      </c>
      <c r="AF287" t="s">
        <v>2528</v>
      </c>
      <c r="AG287" t="s">
        <v>1940</v>
      </c>
      <c r="AH287" t="s">
        <v>1136</v>
      </c>
      <c r="AI287" t="s">
        <v>796</v>
      </c>
      <c r="AJ287" t="s">
        <v>1119</v>
      </c>
      <c r="AK287" t="s">
        <v>727</v>
      </c>
      <c r="AL287" t="s">
        <v>698</v>
      </c>
      <c r="AM287" t="s">
        <v>712</v>
      </c>
      <c r="AN287" t="s">
        <v>695</v>
      </c>
      <c r="AO287" t="s">
        <v>1184</v>
      </c>
      <c r="AP287" t="s">
        <v>768</v>
      </c>
      <c r="AQ287" t="s">
        <v>665</v>
      </c>
      <c r="AR287" t="s">
        <v>689</v>
      </c>
      <c r="AS287" t="s">
        <v>2613</v>
      </c>
      <c r="AT287" t="s">
        <v>2438</v>
      </c>
      <c r="AU287" t="s">
        <v>676</v>
      </c>
      <c r="AV287" t="s">
        <v>2522</v>
      </c>
      <c r="AW287" t="s">
        <v>1274</v>
      </c>
      <c r="AX287" t="s">
        <v>33</v>
      </c>
    </row>
    <row r="288" spans="1:50" x14ac:dyDescent="0.3">
      <c r="A288" t="s">
        <v>532</v>
      </c>
      <c r="B288" t="s">
        <v>834</v>
      </c>
      <c r="C288" t="s">
        <v>304</v>
      </c>
      <c r="D288" t="s">
        <v>41</v>
      </c>
      <c r="E288" t="s">
        <v>1176</v>
      </c>
      <c r="F288" t="s">
        <v>691</v>
      </c>
      <c r="G288" t="s">
        <v>1251</v>
      </c>
      <c r="H288" t="s">
        <v>755</v>
      </c>
      <c r="I288" t="s">
        <v>830</v>
      </c>
      <c r="J288" t="s">
        <v>1376</v>
      </c>
      <c r="K288" t="s">
        <v>910</v>
      </c>
      <c r="L288" t="s">
        <v>721</v>
      </c>
      <c r="M288" t="s">
        <v>1263</v>
      </c>
      <c r="N288" t="s">
        <v>710</v>
      </c>
      <c r="O288" t="s">
        <v>866</v>
      </c>
      <c r="P288" t="s">
        <v>1447</v>
      </c>
      <c r="Q288" t="s">
        <v>781</v>
      </c>
      <c r="R288" t="s">
        <v>772</v>
      </c>
      <c r="S288" t="s">
        <v>1008</v>
      </c>
      <c r="T288" t="s">
        <v>1718</v>
      </c>
      <c r="U288" t="s">
        <v>676</v>
      </c>
      <c r="V288" t="s">
        <v>929</v>
      </c>
      <c r="W288" t="s">
        <v>1016</v>
      </c>
      <c r="X288" t="s">
        <v>929</v>
      </c>
      <c r="Y288" t="s">
        <v>773</v>
      </c>
      <c r="Z288" t="s">
        <v>831</v>
      </c>
      <c r="AA288" t="s">
        <v>929</v>
      </c>
      <c r="AB288" t="s">
        <v>1016</v>
      </c>
      <c r="AC288" t="s">
        <v>770</v>
      </c>
      <c r="AD288" t="s">
        <v>982</v>
      </c>
      <c r="AE288" t="s">
        <v>907</v>
      </c>
      <c r="AF288" t="s">
        <v>949</v>
      </c>
      <c r="AG288" t="s">
        <v>2737</v>
      </c>
      <c r="AH288" t="s">
        <v>772</v>
      </c>
      <c r="AI288" t="s">
        <v>1480</v>
      </c>
      <c r="AJ288" t="s">
        <v>750</v>
      </c>
      <c r="AK288" t="s">
        <v>1414</v>
      </c>
      <c r="AL288" t="s">
        <v>1008</v>
      </c>
      <c r="AM288" t="s">
        <v>773</v>
      </c>
      <c r="AN288" t="s">
        <v>895</v>
      </c>
      <c r="AO288" t="s">
        <v>1509</v>
      </c>
      <c r="AP288" t="s">
        <v>2316</v>
      </c>
      <c r="AQ288" t="s">
        <v>773</v>
      </c>
      <c r="AR288" t="s">
        <v>2449</v>
      </c>
      <c r="AS288" t="s">
        <v>2814</v>
      </c>
      <c r="AT288" t="s">
        <v>2483</v>
      </c>
      <c r="AU288" t="s">
        <v>2522</v>
      </c>
      <c r="AV288" t="s">
        <v>2775</v>
      </c>
      <c r="AW288" t="s">
        <v>2432</v>
      </c>
      <c r="AX288" t="s">
        <v>33</v>
      </c>
    </row>
    <row r="289" spans="1:50" x14ac:dyDescent="0.3">
      <c r="A289" t="s">
        <v>431</v>
      </c>
      <c r="B289" t="s">
        <v>939</v>
      </c>
      <c r="C289" t="s">
        <v>304</v>
      </c>
      <c r="D289" t="s">
        <v>50</v>
      </c>
      <c r="E289" t="s">
        <v>776</v>
      </c>
      <c r="F289" t="s">
        <v>692</v>
      </c>
      <c r="G289" t="s">
        <v>1720</v>
      </c>
      <c r="H289" t="s">
        <v>936</v>
      </c>
      <c r="I289" t="s">
        <v>750</v>
      </c>
      <c r="J289" t="s">
        <v>1473</v>
      </c>
      <c r="K289" t="s">
        <v>1274</v>
      </c>
      <c r="L289" t="s">
        <v>1274</v>
      </c>
      <c r="M289" t="s">
        <v>33</v>
      </c>
      <c r="N289" t="s">
        <v>936</v>
      </c>
      <c r="O289" t="s">
        <v>750</v>
      </c>
      <c r="P289" t="s">
        <v>1473</v>
      </c>
      <c r="Q289" t="s">
        <v>1473</v>
      </c>
      <c r="R289" t="s">
        <v>910</v>
      </c>
      <c r="S289" t="s">
        <v>698</v>
      </c>
      <c r="T289" t="s">
        <v>1093</v>
      </c>
      <c r="U289" t="s">
        <v>706</v>
      </c>
      <c r="V289" t="s">
        <v>909</v>
      </c>
      <c r="W289" t="s">
        <v>846</v>
      </c>
      <c r="X289" t="s">
        <v>667</v>
      </c>
      <c r="Y289" t="s">
        <v>711</v>
      </c>
      <c r="Z289" t="s">
        <v>1016</v>
      </c>
      <c r="AA289" t="s">
        <v>772</v>
      </c>
      <c r="AB289" t="s">
        <v>815</v>
      </c>
      <c r="AC289" t="s">
        <v>770</v>
      </c>
      <c r="AD289" t="s">
        <v>2272</v>
      </c>
      <c r="AE289" t="s">
        <v>1999</v>
      </c>
      <c r="AF289" t="s">
        <v>1319</v>
      </c>
      <c r="AG289" t="s">
        <v>1791</v>
      </c>
      <c r="AH289" t="s">
        <v>841</v>
      </c>
      <c r="AI289" t="s">
        <v>864</v>
      </c>
      <c r="AJ289" t="s">
        <v>1032</v>
      </c>
      <c r="AK289" t="s">
        <v>1231</v>
      </c>
      <c r="AL289" t="s">
        <v>687</v>
      </c>
      <c r="AM289" t="s">
        <v>652</v>
      </c>
      <c r="AN289" t="s">
        <v>1119</v>
      </c>
      <c r="AO289" t="s">
        <v>1199</v>
      </c>
      <c r="AP289" t="s">
        <v>667</v>
      </c>
      <c r="AQ289" t="s">
        <v>666</v>
      </c>
      <c r="AR289" t="s">
        <v>879</v>
      </c>
      <c r="AS289" t="s">
        <v>2304</v>
      </c>
      <c r="AT289" t="s">
        <v>772</v>
      </c>
      <c r="AU289" t="s">
        <v>668</v>
      </c>
      <c r="AV289" t="s">
        <v>712</v>
      </c>
      <c r="AW289" t="s">
        <v>772</v>
      </c>
      <c r="AX289" t="s">
        <v>33</v>
      </c>
    </row>
    <row r="290" spans="1:50" x14ac:dyDescent="0.3">
      <c r="A290" t="s">
        <v>506</v>
      </c>
      <c r="B290" t="s">
        <v>793</v>
      </c>
      <c r="C290" t="s">
        <v>307</v>
      </c>
      <c r="D290" t="s">
        <v>36</v>
      </c>
      <c r="E290" t="s">
        <v>1176</v>
      </c>
      <c r="F290" t="s">
        <v>901</v>
      </c>
      <c r="G290" t="s">
        <v>1144</v>
      </c>
      <c r="H290" t="s">
        <v>735</v>
      </c>
      <c r="I290" t="s">
        <v>746</v>
      </c>
      <c r="J290" t="s">
        <v>1262</v>
      </c>
      <c r="K290" t="s">
        <v>1016</v>
      </c>
      <c r="L290" t="s">
        <v>734</v>
      </c>
      <c r="M290" t="s">
        <v>797</v>
      </c>
      <c r="N290" t="s">
        <v>666</v>
      </c>
      <c r="O290" t="s">
        <v>1008</v>
      </c>
      <c r="P290" t="s">
        <v>1731</v>
      </c>
      <c r="Q290" t="s">
        <v>1804</v>
      </c>
      <c r="R290" t="s">
        <v>711</v>
      </c>
      <c r="S290" t="s">
        <v>729</v>
      </c>
      <c r="T290" t="s">
        <v>1451</v>
      </c>
      <c r="U290" t="s">
        <v>733</v>
      </c>
      <c r="V290" t="s">
        <v>667</v>
      </c>
      <c r="W290" t="s">
        <v>919</v>
      </c>
      <c r="X290" t="s">
        <v>782</v>
      </c>
      <c r="Y290" t="s">
        <v>711</v>
      </c>
      <c r="Z290" t="s">
        <v>773</v>
      </c>
      <c r="AA290" t="s">
        <v>661</v>
      </c>
      <c r="AB290" t="s">
        <v>710</v>
      </c>
      <c r="AC290" t="s">
        <v>897</v>
      </c>
      <c r="AD290" t="s">
        <v>708</v>
      </c>
      <c r="AE290" t="s">
        <v>1275</v>
      </c>
      <c r="AF290" t="s">
        <v>1836</v>
      </c>
      <c r="AG290" t="s">
        <v>2203</v>
      </c>
      <c r="AH290" t="s">
        <v>698</v>
      </c>
      <c r="AI290" t="s">
        <v>1193</v>
      </c>
      <c r="AJ290" t="s">
        <v>730</v>
      </c>
      <c r="AK290" t="s">
        <v>916</v>
      </c>
      <c r="AL290" t="s">
        <v>1008</v>
      </c>
      <c r="AM290" t="s">
        <v>651</v>
      </c>
      <c r="AN290" t="s">
        <v>1205</v>
      </c>
      <c r="AO290" t="s">
        <v>1435</v>
      </c>
      <c r="AP290" t="s">
        <v>710</v>
      </c>
      <c r="AQ290" t="s">
        <v>729</v>
      </c>
      <c r="AR290" t="s">
        <v>782</v>
      </c>
      <c r="AS290" t="s">
        <v>2528</v>
      </c>
      <c r="AT290" t="s">
        <v>1274</v>
      </c>
      <c r="AU290" t="s">
        <v>768</v>
      </c>
      <c r="AV290" t="s">
        <v>768</v>
      </c>
      <c r="AW290" t="s">
        <v>729</v>
      </c>
      <c r="AX290" t="s">
        <v>33</v>
      </c>
    </row>
    <row r="291" spans="1:50" x14ac:dyDescent="0.3">
      <c r="A291" t="s">
        <v>216</v>
      </c>
      <c r="B291" t="s">
        <v>818</v>
      </c>
      <c r="C291" t="s">
        <v>61</v>
      </c>
      <c r="D291" t="s">
        <v>50</v>
      </c>
      <c r="E291" t="s">
        <v>646</v>
      </c>
      <c r="F291" t="s">
        <v>758</v>
      </c>
      <c r="G291" t="s">
        <v>1173</v>
      </c>
      <c r="H291" t="s">
        <v>756</v>
      </c>
      <c r="I291" t="s">
        <v>936</v>
      </c>
      <c r="J291" t="s">
        <v>1006</v>
      </c>
      <c r="K291" t="s">
        <v>1274</v>
      </c>
      <c r="L291" t="s">
        <v>831</v>
      </c>
      <c r="M291" t="s">
        <v>1377</v>
      </c>
      <c r="N291" t="s">
        <v>756</v>
      </c>
      <c r="O291" t="s">
        <v>734</v>
      </c>
      <c r="P291" t="s">
        <v>892</v>
      </c>
      <c r="Q291" t="s">
        <v>1080</v>
      </c>
      <c r="R291" t="s">
        <v>768</v>
      </c>
      <c r="S291" t="s">
        <v>910</v>
      </c>
      <c r="T291" t="s">
        <v>1190</v>
      </c>
      <c r="U291" t="s">
        <v>667</v>
      </c>
      <c r="V291" t="s">
        <v>734</v>
      </c>
      <c r="W291" t="s">
        <v>766</v>
      </c>
      <c r="X291" t="s">
        <v>1016</v>
      </c>
      <c r="Y291" t="s">
        <v>711</v>
      </c>
      <c r="Z291" t="s">
        <v>773</v>
      </c>
      <c r="AA291" t="s">
        <v>773</v>
      </c>
      <c r="AB291" t="s">
        <v>698</v>
      </c>
      <c r="AC291" t="s">
        <v>754</v>
      </c>
      <c r="AD291" t="s">
        <v>1039</v>
      </c>
      <c r="AE291" t="s">
        <v>961</v>
      </c>
      <c r="AF291" t="s">
        <v>2761</v>
      </c>
      <c r="AG291" t="s">
        <v>810</v>
      </c>
      <c r="AH291" t="s">
        <v>913</v>
      </c>
      <c r="AI291" t="s">
        <v>1574</v>
      </c>
      <c r="AJ291" t="s">
        <v>649</v>
      </c>
      <c r="AK291" t="s">
        <v>1231</v>
      </c>
      <c r="AL291" t="s">
        <v>698</v>
      </c>
      <c r="AM291" t="s">
        <v>688</v>
      </c>
      <c r="AN291" t="s">
        <v>1079</v>
      </c>
      <c r="AO291" t="s">
        <v>1178</v>
      </c>
      <c r="AP291" t="s">
        <v>668</v>
      </c>
      <c r="AQ291" t="s">
        <v>651</v>
      </c>
      <c r="AR291" t="s">
        <v>881</v>
      </c>
      <c r="AS291" t="s">
        <v>2149</v>
      </c>
      <c r="AT291" t="s">
        <v>2369</v>
      </c>
      <c r="AU291" t="s">
        <v>910</v>
      </c>
      <c r="AV291" t="s">
        <v>803</v>
      </c>
      <c r="AW291" t="s">
        <v>768</v>
      </c>
      <c r="AX291" t="s">
        <v>33</v>
      </c>
    </row>
    <row r="292" spans="1:50" x14ac:dyDescent="0.3">
      <c r="A292" t="s">
        <v>460</v>
      </c>
      <c r="B292" t="s">
        <v>939</v>
      </c>
      <c r="C292" t="s">
        <v>316</v>
      </c>
      <c r="D292" t="s">
        <v>41</v>
      </c>
      <c r="E292" t="s">
        <v>794</v>
      </c>
      <c r="F292" t="s">
        <v>921</v>
      </c>
      <c r="G292" t="s">
        <v>1089</v>
      </c>
      <c r="H292" t="s">
        <v>688</v>
      </c>
      <c r="I292" t="s">
        <v>811</v>
      </c>
      <c r="J292" t="s">
        <v>865</v>
      </c>
      <c r="K292" t="s">
        <v>910</v>
      </c>
      <c r="L292" t="s">
        <v>734</v>
      </c>
      <c r="M292" t="s">
        <v>981</v>
      </c>
      <c r="N292" t="s">
        <v>710</v>
      </c>
      <c r="O292" t="s">
        <v>927</v>
      </c>
      <c r="P292" t="s">
        <v>1018</v>
      </c>
      <c r="Q292" t="s">
        <v>1487</v>
      </c>
      <c r="R292" t="s">
        <v>910</v>
      </c>
      <c r="S292" t="s">
        <v>1016</v>
      </c>
      <c r="T292" t="s">
        <v>1729</v>
      </c>
      <c r="U292" t="s">
        <v>772</v>
      </c>
      <c r="V292" t="s">
        <v>756</v>
      </c>
      <c r="W292" t="s">
        <v>688</v>
      </c>
      <c r="X292" t="s">
        <v>1016</v>
      </c>
      <c r="Y292" t="s">
        <v>729</v>
      </c>
      <c r="Z292" t="s">
        <v>676</v>
      </c>
      <c r="AA292" t="s">
        <v>666</v>
      </c>
      <c r="AB292" t="s">
        <v>710</v>
      </c>
      <c r="AC292" t="s">
        <v>863</v>
      </c>
      <c r="AD292" t="s">
        <v>1079</v>
      </c>
      <c r="AE292" t="s">
        <v>1020</v>
      </c>
      <c r="AF292" t="s">
        <v>903</v>
      </c>
      <c r="AG292" t="s">
        <v>1940</v>
      </c>
      <c r="AH292" t="s">
        <v>801</v>
      </c>
      <c r="AI292" t="s">
        <v>747</v>
      </c>
      <c r="AJ292" t="s">
        <v>937</v>
      </c>
      <c r="AK292" t="s">
        <v>709</v>
      </c>
      <c r="AL292" t="s">
        <v>756</v>
      </c>
      <c r="AM292" t="s">
        <v>661</v>
      </c>
      <c r="AN292" t="s">
        <v>982</v>
      </c>
      <c r="AO292" t="s">
        <v>979</v>
      </c>
      <c r="AP292" t="s">
        <v>803</v>
      </c>
      <c r="AQ292" t="s">
        <v>661</v>
      </c>
      <c r="AR292" t="s">
        <v>687</v>
      </c>
      <c r="AS292" t="s">
        <v>2768</v>
      </c>
      <c r="AT292" t="s">
        <v>2465</v>
      </c>
      <c r="AU292" t="s">
        <v>2432</v>
      </c>
      <c r="AV292" t="s">
        <v>2395</v>
      </c>
      <c r="AW292" t="s">
        <v>2449</v>
      </c>
      <c r="AX292" t="s">
        <v>33</v>
      </c>
    </row>
    <row r="293" spans="1:50" x14ac:dyDescent="0.3">
      <c r="A293" t="s">
        <v>198</v>
      </c>
      <c r="B293" t="s">
        <v>671</v>
      </c>
      <c r="C293" t="s">
        <v>35</v>
      </c>
      <c r="D293" t="s">
        <v>28</v>
      </c>
      <c r="E293" t="s">
        <v>1062</v>
      </c>
      <c r="F293" t="s">
        <v>775</v>
      </c>
      <c r="G293" t="s">
        <v>1026</v>
      </c>
      <c r="H293" t="s">
        <v>735</v>
      </c>
      <c r="I293" t="s">
        <v>746</v>
      </c>
      <c r="J293" t="s">
        <v>1152</v>
      </c>
      <c r="K293" t="s">
        <v>666</v>
      </c>
      <c r="L293" t="s">
        <v>735</v>
      </c>
      <c r="M293" t="s">
        <v>1263</v>
      </c>
      <c r="N293" t="s">
        <v>1008</v>
      </c>
      <c r="O293" t="s">
        <v>919</v>
      </c>
      <c r="P293" t="s">
        <v>786</v>
      </c>
      <c r="Q293" t="s">
        <v>697</v>
      </c>
      <c r="R293" t="s">
        <v>733</v>
      </c>
      <c r="S293" t="s">
        <v>711</v>
      </c>
      <c r="T293" t="s">
        <v>1405</v>
      </c>
      <c r="U293" t="s">
        <v>661</v>
      </c>
      <c r="V293" t="s">
        <v>782</v>
      </c>
      <c r="W293" t="s">
        <v>721</v>
      </c>
      <c r="X293" t="s">
        <v>929</v>
      </c>
      <c r="Y293" t="s">
        <v>711</v>
      </c>
      <c r="Z293" t="s">
        <v>831</v>
      </c>
      <c r="AA293" t="s">
        <v>711</v>
      </c>
      <c r="AB293" t="s">
        <v>1016</v>
      </c>
      <c r="AC293" t="s">
        <v>751</v>
      </c>
      <c r="AD293" t="s">
        <v>1042</v>
      </c>
      <c r="AE293" t="s">
        <v>1219</v>
      </c>
      <c r="AF293" t="s">
        <v>1152</v>
      </c>
      <c r="AG293" t="s">
        <v>2528</v>
      </c>
      <c r="AH293" t="s">
        <v>751</v>
      </c>
      <c r="AI293" t="s">
        <v>1286</v>
      </c>
      <c r="AJ293" t="s">
        <v>1233</v>
      </c>
      <c r="AK293" t="s">
        <v>953</v>
      </c>
      <c r="AL293" t="s">
        <v>710</v>
      </c>
      <c r="AM293" t="s">
        <v>661</v>
      </c>
      <c r="AN293" t="s">
        <v>779</v>
      </c>
      <c r="AO293" t="s">
        <v>895</v>
      </c>
      <c r="AP293" t="s">
        <v>1016</v>
      </c>
      <c r="AQ293" t="s">
        <v>756</v>
      </c>
      <c r="AR293" t="s">
        <v>734</v>
      </c>
      <c r="AS293" t="s">
        <v>2587</v>
      </c>
      <c r="AT293" t="s">
        <v>2349</v>
      </c>
      <c r="AU293" t="s">
        <v>661</v>
      </c>
      <c r="AV293" t="s">
        <v>711</v>
      </c>
      <c r="AW293" t="s">
        <v>768</v>
      </c>
      <c r="AX293" t="s">
        <v>33</v>
      </c>
    </row>
    <row r="294" spans="1:50" x14ac:dyDescent="0.3">
      <c r="A294" t="s">
        <v>538</v>
      </c>
      <c r="B294" t="s">
        <v>946</v>
      </c>
      <c r="C294" t="s">
        <v>345</v>
      </c>
      <c r="D294" t="s">
        <v>52</v>
      </c>
      <c r="E294" t="s">
        <v>739</v>
      </c>
      <c r="F294" t="s">
        <v>737</v>
      </c>
      <c r="G294" t="s">
        <v>1140</v>
      </c>
      <c r="H294" t="s">
        <v>1016</v>
      </c>
      <c r="I294" t="s">
        <v>734</v>
      </c>
      <c r="J294" t="s">
        <v>1012</v>
      </c>
      <c r="K294" t="s">
        <v>711</v>
      </c>
      <c r="L294" t="s">
        <v>756</v>
      </c>
      <c r="M294" t="s">
        <v>1665</v>
      </c>
      <c r="N294" t="s">
        <v>666</v>
      </c>
      <c r="O294" t="s">
        <v>665</v>
      </c>
      <c r="P294" t="s">
        <v>1195</v>
      </c>
      <c r="Q294" t="s">
        <v>1066</v>
      </c>
      <c r="R294" t="s">
        <v>729</v>
      </c>
      <c r="S294" t="s">
        <v>666</v>
      </c>
      <c r="T294" t="s">
        <v>1067</v>
      </c>
      <c r="U294" t="s">
        <v>729</v>
      </c>
      <c r="V294" t="s">
        <v>910</v>
      </c>
      <c r="W294" t="s">
        <v>651</v>
      </c>
      <c r="X294" t="s">
        <v>773</v>
      </c>
      <c r="Y294" t="s">
        <v>773</v>
      </c>
      <c r="Z294" t="s">
        <v>803</v>
      </c>
      <c r="AA294" t="s">
        <v>803</v>
      </c>
      <c r="AB294" t="s">
        <v>929</v>
      </c>
      <c r="AC294" t="s">
        <v>909</v>
      </c>
      <c r="AD294" t="s">
        <v>709</v>
      </c>
      <c r="AE294" t="s">
        <v>656</v>
      </c>
      <c r="AF294" t="s">
        <v>1066</v>
      </c>
      <c r="AG294" t="s">
        <v>2091</v>
      </c>
      <c r="AH294" t="s">
        <v>664</v>
      </c>
      <c r="AI294" t="s">
        <v>1480</v>
      </c>
      <c r="AJ294" t="s">
        <v>658</v>
      </c>
      <c r="AK294" t="s">
        <v>814</v>
      </c>
      <c r="AL294" t="s">
        <v>1016</v>
      </c>
      <c r="AM294" t="s">
        <v>1008</v>
      </c>
      <c r="AN294" t="s">
        <v>937</v>
      </c>
      <c r="AO294" t="s">
        <v>1435</v>
      </c>
      <c r="AP294" t="s">
        <v>666</v>
      </c>
      <c r="AQ294" t="s">
        <v>729</v>
      </c>
      <c r="AR294" t="s">
        <v>756</v>
      </c>
      <c r="AS294" t="s">
        <v>2567</v>
      </c>
      <c r="AT294" t="s">
        <v>2477</v>
      </c>
      <c r="AU294" t="s">
        <v>2349</v>
      </c>
      <c r="AV294" t="s">
        <v>2395</v>
      </c>
      <c r="AW294" t="s">
        <v>2449</v>
      </c>
      <c r="AX294" t="s">
        <v>33</v>
      </c>
    </row>
    <row r="295" spans="1:50" x14ac:dyDescent="0.3">
      <c r="A295" t="s">
        <v>383</v>
      </c>
      <c r="B295" t="s">
        <v>902</v>
      </c>
      <c r="C295" t="s">
        <v>307</v>
      </c>
      <c r="D295" t="s">
        <v>28</v>
      </c>
      <c r="E295" t="s">
        <v>793</v>
      </c>
      <c r="F295" t="s">
        <v>691</v>
      </c>
      <c r="G295" t="s">
        <v>1159</v>
      </c>
      <c r="H295" t="s">
        <v>712</v>
      </c>
      <c r="I295" t="s">
        <v>682</v>
      </c>
      <c r="J295" t="s">
        <v>892</v>
      </c>
      <c r="K295" t="s">
        <v>929</v>
      </c>
      <c r="L295" t="s">
        <v>755</v>
      </c>
      <c r="M295" t="s">
        <v>743</v>
      </c>
      <c r="N295" t="s">
        <v>756</v>
      </c>
      <c r="O295" t="s">
        <v>712</v>
      </c>
      <c r="P295" t="s">
        <v>1195</v>
      </c>
      <c r="Q295" t="s">
        <v>1734</v>
      </c>
      <c r="R295" t="s">
        <v>733</v>
      </c>
      <c r="S295" t="s">
        <v>773</v>
      </c>
      <c r="T295" t="s">
        <v>1175</v>
      </c>
      <c r="U295" t="s">
        <v>666</v>
      </c>
      <c r="V295" t="s">
        <v>712</v>
      </c>
      <c r="W295" t="s">
        <v>881</v>
      </c>
      <c r="X295" t="s">
        <v>1016</v>
      </c>
      <c r="Y295" t="s">
        <v>729</v>
      </c>
      <c r="Z295" t="s">
        <v>773</v>
      </c>
      <c r="AA295" t="s">
        <v>768</v>
      </c>
      <c r="AB295" t="s">
        <v>1008</v>
      </c>
      <c r="AC295" t="s">
        <v>894</v>
      </c>
      <c r="AD295" t="s">
        <v>2299</v>
      </c>
      <c r="AE295" t="s">
        <v>2027</v>
      </c>
      <c r="AF295" t="s">
        <v>1246</v>
      </c>
      <c r="AG295" t="s">
        <v>2496</v>
      </c>
      <c r="AH295" t="s">
        <v>750</v>
      </c>
      <c r="AI295" t="s">
        <v>957</v>
      </c>
      <c r="AJ295" t="s">
        <v>942</v>
      </c>
      <c r="AK295" t="s">
        <v>648</v>
      </c>
      <c r="AL295" t="s">
        <v>698</v>
      </c>
      <c r="AM295" t="s">
        <v>782</v>
      </c>
      <c r="AN295" t="s">
        <v>741</v>
      </c>
      <c r="AO295" t="s">
        <v>1115</v>
      </c>
      <c r="AP295" t="s">
        <v>729</v>
      </c>
      <c r="AQ295" t="s">
        <v>773</v>
      </c>
      <c r="AR295" t="s">
        <v>910</v>
      </c>
      <c r="AS295" t="s">
        <v>2293</v>
      </c>
      <c r="AT295" t="s">
        <v>772</v>
      </c>
      <c r="AU295" t="s">
        <v>768</v>
      </c>
      <c r="AV295" t="s">
        <v>710</v>
      </c>
      <c r="AW295" t="s">
        <v>733</v>
      </c>
      <c r="AX295" t="s">
        <v>33</v>
      </c>
    </row>
    <row r="296" spans="1:50" x14ac:dyDescent="0.3">
      <c r="A296" t="s">
        <v>587</v>
      </c>
      <c r="B296" t="s">
        <v>715</v>
      </c>
      <c r="C296" t="s">
        <v>716</v>
      </c>
      <c r="D296" t="s">
        <v>41</v>
      </c>
      <c r="E296" t="s">
        <v>873</v>
      </c>
      <c r="F296" t="s">
        <v>670</v>
      </c>
      <c r="G296" t="s">
        <v>1296</v>
      </c>
      <c r="H296" t="s">
        <v>848</v>
      </c>
      <c r="I296" t="s">
        <v>727</v>
      </c>
      <c r="J296" t="s">
        <v>1152</v>
      </c>
      <c r="K296" t="s">
        <v>661</v>
      </c>
      <c r="L296" t="s">
        <v>815</v>
      </c>
      <c r="M296" t="s">
        <v>1248</v>
      </c>
      <c r="N296" t="s">
        <v>651</v>
      </c>
      <c r="O296" t="s">
        <v>879</v>
      </c>
      <c r="P296" t="s">
        <v>1485</v>
      </c>
      <c r="Q296" t="s">
        <v>1266</v>
      </c>
      <c r="R296" t="s">
        <v>1016</v>
      </c>
      <c r="S296" t="s">
        <v>710</v>
      </c>
      <c r="T296" t="s">
        <v>1439</v>
      </c>
      <c r="U296" t="s">
        <v>666</v>
      </c>
      <c r="V296" t="s">
        <v>698</v>
      </c>
      <c r="W296" t="s">
        <v>848</v>
      </c>
      <c r="X296" t="s">
        <v>772</v>
      </c>
      <c r="Y296" t="s">
        <v>768</v>
      </c>
      <c r="Z296" t="s">
        <v>831</v>
      </c>
      <c r="AA296" t="s">
        <v>711</v>
      </c>
      <c r="AB296" t="s">
        <v>929</v>
      </c>
      <c r="AC296" t="s">
        <v>844</v>
      </c>
      <c r="AD296" t="s">
        <v>1026</v>
      </c>
      <c r="AE296" t="s">
        <v>1407</v>
      </c>
      <c r="AF296" t="s">
        <v>878</v>
      </c>
      <c r="AG296" t="s">
        <v>2355</v>
      </c>
      <c r="AH296" t="s">
        <v>682</v>
      </c>
      <c r="AI296" t="s">
        <v>960</v>
      </c>
      <c r="AJ296" t="s">
        <v>707</v>
      </c>
      <c r="AK296" t="s">
        <v>1169</v>
      </c>
      <c r="AL296" t="s">
        <v>651</v>
      </c>
      <c r="AM296" t="s">
        <v>729</v>
      </c>
      <c r="AN296" t="s">
        <v>844</v>
      </c>
      <c r="AO296" t="s">
        <v>674</v>
      </c>
      <c r="AP296" t="s">
        <v>733</v>
      </c>
      <c r="AQ296" t="s">
        <v>676</v>
      </c>
      <c r="AR296" t="s">
        <v>711</v>
      </c>
      <c r="AS296" t="s">
        <v>2293</v>
      </c>
      <c r="AT296" t="s">
        <v>2267</v>
      </c>
      <c r="AU296" t="s">
        <v>1274</v>
      </c>
      <c r="AV296" t="s">
        <v>2267</v>
      </c>
      <c r="AW296" t="s">
        <v>831</v>
      </c>
      <c r="AX296" t="s">
        <v>33</v>
      </c>
    </row>
    <row r="297" spans="1:50" x14ac:dyDescent="0.3">
      <c r="A297" t="s">
        <v>503</v>
      </c>
      <c r="B297" t="s">
        <v>715</v>
      </c>
      <c r="C297" t="s">
        <v>323</v>
      </c>
      <c r="D297" t="s">
        <v>36</v>
      </c>
      <c r="E297" t="s">
        <v>672</v>
      </c>
      <c r="F297" t="s">
        <v>775</v>
      </c>
      <c r="G297" t="s">
        <v>1077</v>
      </c>
      <c r="H297" t="s">
        <v>848</v>
      </c>
      <c r="I297" t="s">
        <v>811</v>
      </c>
      <c r="J297" t="s">
        <v>1269</v>
      </c>
      <c r="K297" t="s">
        <v>772</v>
      </c>
      <c r="L297" t="s">
        <v>712</v>
      </c>
      <c r="M297" t="s">
        <v>1033</v>
      </c>
      <c r="N297" t="s">
        <v>756</v>
      </c>
      <c r="O297" t="s">
        <v>881</v>
      </c>
      <c r="P297" t="s">
        <v>1277</v>
      </c>
      <c r="Q297" t="s">
        <v>1368</v>
      </c>
      <c r="R297" t="s">
        <v>929</v>
      </c>
      <c r="S297" t="s">
        <v>756</v>
      </c>
      <c r="T297" t="s">
        <v>1741</v>
      </c>
      <c r="U297" t="s">
        <v>733</v>
      </c>
      <c r="V297" t="s">
        <v>1016</v>
      </c>
      <c r="W297" t="s">
        <v>698</v>
      </c>
      <c r="X297" t="s">
        <v>667</v>
      </c>
      <c r="Y297" t="s">
        <v>711</v>
      </c>
      <c r="Z297" t="s">
        <v>773</v>
      </c>
      <c r="AA297" t="s">
        <v>910</v>
      </c>
      <c r="AB297" t="s">
        <v>661</v>
      </c>
      <c r="AC297" t="s">
        <v>1085</v>
      </c>
      <c r="AD297" t="s">
        <v>1435</v>
      </c>
      <c r="AE297" t="s">
        <v>1262</v>
      </c>
      <c r="AF297" t="s">
        <v>980</v>
      </c>
      <c r="AG297" t="s">
        <v>2766</v>
      </c>
      <c r="AH297" t="s">
        <v>815</v>
      </c>
      <c r="AI297" t="s">
        <v>982</v>
      </c>
      <c r="AJ297" t="s">
        <v>682</v>
      </c>
      <c r="AK297" t="s">
        <v>1075</v>
      </c>
      <c r="AL297" t="s">
        <v>756</v>
      </c>
      <c r="AM297" t="s">
        <v>815</v>
      </c>
      <c r="AN297" t="s">
        <v>1178</v>
      </c>
      <c r="AO297" t="s">
        <v>1533</v>
      </c>
      <c r="AP297" t="s">
        <v>2449</v>
      </c>
      <c r="AQ297" t="s">
        <v>772</v>
      </c>
      <c r="AR297" t="s">
        <v>729</v>
      </c>
      <c r="AS297" t="s">
        <v>2711</v>
      </c>
      <c r="AT297" t="s">
        <v>2432</v>
      </c>
      <c r="AU297" t="s">
        <v>2410</v>
      </c>
      <c r="AV297" t="s">
        <v>2316</v>
      </c>
      <c r="AW297" t="s">
        <v>803</v>
      </c>
      <c r="AX297" t="s">
        <v>33</v>
      </c>
    </row>
    <row r="298" spans="1:50" x14ac:dyDescent="0.3">
      <c r="A298" t="s">
        <v>580</v>
      </c>
      <c r="B298" t="s">
        <v>715</v>
      </c>
      <c r="C298" t="s">
        <v>314</v>
      </c>
      <c r="D298" t="s">
        <v>41</v>
      </c>
      <c r="E298" t="s">
        <v>792</v>
      </c>
      <c r="F298" t="s">
        <v>1375</v>
      </c>
      <c r="G298" t="s">
        <v>796</v>
      </c>
      <c r="H298" t="s">
        <v>712</v>
      </c>
      <c r="I298" t="s">
        <v>741</v>
      </c>
      <c r="J298" t="s">
        <v>810</v>
      </c>
      <c r="K298" t="s">
        <v>666</v>
      </c>
      <c r="L298" t="s">
        <v>879</v>
      </c>
      <c r="M298" t="s">
        <v>1737</v>
      </c>
      <c r="N298" t="s">
        <v>689</v>
      </c>
      <c r="O298" t="s">
        <v>788</v>
      </c>
      <c r="P298" t="s">
        <v>1269</v>
      </c>
      <c r="Q298" t="s">
        <v>966</v>
      </c>
      <c r="R298" t="s">
        <v>661</v>
      </c>
      <c r="S298" t="s">
        <v>929</v>
      </c>
      <c r="T298" t="s">
        <v>1425</v>
      </c>
      <c r="U298" t="s">
        <v>729</v>
      </c>
      <c r="V298" t="s">
        <v>710</v>
      </c>
      <c r="W298" t="s">
        <v>735</v>
      </c>
      <c r="X298" t="s">
        <v>689</v>
      </c>
      <c r="Y298" t="s">
        <v>831</v>
      </c>
      <c r="Z298" t="s">
        <v>773</v>
      </c>
      <c r="AA298" t="s">
        <v>666</v>
      </c>
      <c r="AB298" t="s">
        <v>772</v>
      </c>
      <c r="AC298" t="s">
        <v>844</v>
      </c>
      <c r="AD298" t="s">
        <v>846</v>
      </c>
      <c r="AE298" t="s">
        <v>783</v>
      </c>
      <c r="AF298" t="s">
        <v>1128</v>
      </c>
      <c r="AG298" t="s">
        <v>2587</v>
      </c>
      <c r="AH298" t="s">
        <v>936</v>
      </c>
      <c r="AI298" t="s">
        <v>701</v>
      </c>
      <c r="AJ298" t="s">
        <v>664</v>
      </c>
      <c r="AK298" t="s">
        <v>1309</v>
      </c>
      <c r="AL298" t="s">
        <v>803</v>
      </c>
      <c r="AM298" t="s">
        <v>689</v>
      </c>
      <c r="AN298" t="s">
        <v>701</v>
      </c>
      <c r="AO298" t="s">
        <v>1068</v>
      </c>
      <c r="AP298" t="s">
        <v>2410</v>
      </c>
      <c r="AQ298" t="s">
        <v>1274</v>
      </c>
      <c r="AR298" t="s">
        <v>2410</v>
      </c>
      <c r="AS298" t="s">
        <v>2924</v>
      </c>
      <c r="AT298" t="s">
        <v>2431</v>
      </c>
      <c r="AU298" t="s">
        <v>2448</v>
      </c>
      <c r="AV298" t="s">
        <v>2688</v>
      </c>
      <c r="AW298" t="s">
        <v>2410</v>
      </c>
      <c r="AX298" t="s">
        <v>33</v>
      </c>
    </row>
    <row r="299" spans="1:50" x14ac:dyDescent="0.3">
      <c r="A299" t="s">
        <v>254</v>
      </c>
      <c r="B299" t="s">
        <v>818</v>
      </c>
      <c r="C299" t="s">
        <v>716</v>
      </c>
      <c r="D299" t="s">
        <v>36</v>
      </c>
      <c r="E299" t="s">
        <v>889</v>
      </c>
      <c r="F299" t="s">
        <v>793</v>
      </c>
      <c r="G299" t="s">
        <v>1391</v>
      </c>
      <c r="H299" t="s">
        <v>689</v>
      </c>
      <c r="I299" t="s">
        <v>814</v>
      </c>
      <c r="J299" t="s">
        <v>1396</v>
      </c>
      <c r="K299" t="s">
        <v>1274</v>
      </c>
      <c r="L299" t="s">
        <v>1274</v>
      </c>
      <c r="M299" t="s">
        <v>33</v>
      </c>
      <c r="N299" t="s">
        <v>689</v>
      </c>
      <c r="O299" t="s">
        <v>814</v>
      </c>
      <c r="P299" t="s">
        <v>1396</v>
      </c>
      <c r="Q299" t="s">
        <v>1396</v>
      </c>
      <c r="R299" t="s">
        <v>773</v>
      </c>
      <c r="S299" t="s">
        <v>711</v>
      </c>
      <c r="T299" t="s">
        <v>845</v>
      </c>
      <c r="U299" t="s">
        <v>661</v>
      </c>
      <c r="V299" t="s">
        <v>866</v>
      </c>
      <c r="W299" t="s">
        <v>699</v>
      </c>
      <c r="X299" t="s">
        <v>801</v>
      </c>
      <c r="Y299" t="s">
        <v>768</v>
      </c>
      <c r="Z299" t="s">
        <v>773</v>
      </c>
      <c r="AA299" t="s">
        <v>698</v>
      </c>
      <c r="AB299" t="s">
        <v>651</v>
      </c>
      <c r="AC299" t="s">
        <v>663</v>
      </c>
      <c r="AD299" t="s">
        <v>825</v>
      </c>
      <c r="AE299" t="s">
        <v>826</v>
      </c>
      <c r="AF299" t="s">
        <v>1319</v>
      </c>
      <c r="AG299" t="s">
        <v>2582</v>
      </c>
      <c r="AH299" t="s">
        <v>909</v>
      </c>
      <c r="AI299" t="s">
        <v>761</v>
      </c>
      <c r="AJ299" t="s">
        <v>942</v>
      </c>
      <c r="AK299" t="s">
        <v>1240</v>
      </c>
      <c r="AL299" t="s">
        <v>665</v>
      </c>
      <c r="AM299" t="s">
        <v>698</v>
      </c>
      <c r="AN299" t="s">
        <v>1265</v>
      </c>
      <c r="AO299" t="s">
        <v>1414</v>
      </c>
      <c r="AP299" t="s">
        <v>773</v>
      </c>
      <c r="AQ299" t="s">
        <v>910</v>
      </c>
      <c r="AR299" t="s">
        <v>710</v>
      </c>
      <c r="AS299" t="s">
        <v>2445</v>
      </c>
      <c r="AT299" t="s">
        <v>2465</v>
      </c>
      <c r="AU299" t="s">
        <v>710</v>
      </c>
      <c r="AV299" t="s">
        <v>2267</v>
      </c>
      <c r="AW299" t="s">
        <v>733</v>
      </c>
      <c r="AX299" t="s">
        <v>33</v>
      </c>
    </row>
    <row r="300" spans="1:50" x14ac:dyDescent="0.3">
      <c r="A300" t="s">
        <v>340</v>
      </c>
      <c r="B300" t="s">
        <v>818</v>
      </c>
      <c r="C300" t="s">
        <v>716</v>
      </c>
      <c r="D300" t="s">
        <v>36</v>
      </c>
      <c r="E300" t="s">
        <v>1090</v>
      </c>
      <c r="F300" t="s">
        <v>850</v>
      </c>
      <c r="G300" t="s">
        <v>1598</v>
      </c>
      <c r="H300" t="s">
        <v>755</v>
      </c>
      <c r="I300" t="s">
        <v>846</v>
      </c>
      <c r="J300" t="s">
        <v>1467</v>
      </c>
      <c r="K300" t="s">
        <v>768</v>
      </c>
      <c r="L300" t="s">
        <v>698</v>
      </c>
      <c r="M300" t="s">
        <v>1351</v>
      </c>
      <c r="N300" t="s">
        <v>735</v>
      </c>
      <c r="O300" t="s">
        <v>801</v>
      </c>
      <c r="P300" t="s">
        <v>762</v>
      </c>
      <c r="Q300" t="s">
        <v>1716</v>
      </c>
      <c r="R300" t="s">
        <v>910</v>
      </c>
      <c r="S300" t="s">
        <v>1016</v>
      </c>
      <c r="T300" t="s">
        <v>1725</v>
      </c>
      <c r="U300" t="s">
        <v>666</v>
      </c>
      <c r="V300" t="s">
        <v>848</v>
      </c>
      <c r="W300" t="s">
        <v>927</v>
      </c>
      <c r="X300" t="s">
        <v>698</v>
      </c>
      <c r="Y300" t="s">
        <v>729</v>
      </c>
      <c r="Z300" t="s">
        <v>676</v>
      </c>
      <c r="AA300" t="s">
        <v>666</v>
      </c>
      <c r="AB300" t="s">
        <v>665</v>
      </c>
      <c r="AC300" t="s">
        <v>1085</v>
      </c>
      <c r="AD300" t="s">
        <v>724</v>
      </c>
      <c r="AE300" t="s">
        <v>1021</v>
      </c>
      <c r="AF300" t="s">
        <v>2807</v>
      </c>
      <c r="AG300" t="s">
        <v>2808</v>
      </c>
      <c r="AH300" t="s">
        <v>754</v>
      </c>
      <c r="AI300" t="s">
        <v>1184</v>
      </c>
      <c r="AJ300" t="s">
        <v>722</v>
      </c>
      <c r="AK300" t="s">
        <v>945</v>
      </c>
      <c r="AL300" t="s">
        <v>710</v>
      </c>
      <c r="AM300" t="s">
        <v>666</v>
      </c>
      <c r="AN300" t="s">
        <v>982</v>
      </c>
      <c r="AO300" t="s">
        <v>1255</v>
      </c>
      <c r="AP300" t="s">
        <v>831</v>
      </c>
      <c r="AQ300" t="s">
        <v>711</v>
      </c>
      <c r="AR300" t="s">
        <v>768</v>
      </c>
      <c r="AS300" t="s">
        <v>2809</v>
      </c>
      <c r="AT300" t="s">
        <v>2431</v>
      </c>
      <c r="AU300" t="s">
        <v>2432</v>
      </c>
      <c r="AV300" t="s">
        <v>2546</v>
      </c>
      <c r="AW300" t="s">
        <v>2349</v>
      </c>
      <c r="AX300" t="s">
        <v>33</v>
      </c>
    </row>
    <row r="301" spans="1:50" x14ac:dyDescent="0.3">
      <c r="A301" t="s">
        <v>227</v>
      </c>
      <c r="B301" t="s">
        <v>793</v>
      </c>
      <c r="C301" t="s">
        <v>38</v>
      </c>
      <c r="D301" t="s">
        <v>50</v>
      </c>
      <c r="E301" t="s">
        <v>1096</v>
      </c>
      <c r="F301" t="s">
        <v>1024</v>
      </c>
      <c r="G301" t="s">
        <v>696</v>
      </c>
      <c r="H301" t="s">
        <v>706</v>
      </c>
      <c r="I301" t="s">
        <v>927</v>
      </c>
      <c r="J301" t="s">
        <v>1343</v>
      </c>
      <c r="K301" t="s">
        <v>1274</v>
      </c>
      <c r="L301" t="s">
        <v>831</v>
      </c>
      <c r="M301" t="s">
        <v>1319</v>
      </c>
      <c r="N301" t="s">
        <v>706</v>
      </c>
      <c r="O301" t="s">
        <v>871</v>
      </c>
      <c r="P301" t="s">
        <v>1840</v>
      </c>
      <c r="Q301" t="s">
        <v>1343</v>
      </c>
      <c r="R301" t="s">
        <v>772</v>
      </c>
      <c r="S301" t="s">
        <v>710</v>
      </c>
      <c r="T301" t="s">
        <v>1463</v>
      </c>
      <c r="U301" t="s">
        <v>929</v>
      </c>
      <c r="V301" t="s">
        <v>879</v>
      </c>
      <c r="W301" t="s">
        <v>847</v>
      </c>
      <c r="X301" t="s">
        <v>666</v>
      </c>
      <c r="Y301" t="s">
        <v>711</v>
      </c>
      <c r="Z301" t="s">
        <v>661</v>
      </c>
      <c r="AA301" t="s">
        <v>729</v>
      </c>
      <c r="AB301" t="s">
        <v>667</v>
      </c>
      <c r="AC301" t="s">
        <v>884</v>
      </c>
      <c r="AD301" t="s">
        <v>1056</v>
      </c>
      <c r="AE301" t="s">
        <v>2770</v>
      </c>
      <c r="AF301" t="s">
        <v>2771</v>
      </c>
      <c r="AG301" t="s">
        <v>1253</v>
      </c>
      <c r="AH301" t="s">
        <v>1085</v>
      </c>
      <c r="AI301" t="s">
        <v>1171</v>
      </c>
      <c r="AJ301" t="s">
        <v>841</v>
      </c>
      <c r="AK301" t="s">
        <v>846</v>
      </c>
      <c r="AL301" t="s">
        <v>929</v>
      </c>
      <c r="AM301" t="s">
        <v>814</v>
      </c>
      <c r="AN301" t="s">
        <v>841</v>
      </c>
      <c r="AO301" t="s">
        <v>825</v>
      </c>
      <c r="AP301" t="s">
        <v>689</v>
      </c>
      <c r="AQ301" t="s">
        <v>929</v>
      </c>
      <c r="AR301" t="s">
        <v>936</v>
      </c>
      <c r="AS301" t="s">
        <v>2772</v>
      </c>
      <c r="AT301" t="s">
        <v>2317</v>
      </c>
      <c r="AU301" t="s">
        <v>910</v>
      </c>
      <c r="AV301" t="s">
        <v>2449</v>
      </c>
      <c r="AW301" t="s">
        <v>773</v>
      </c>
      <c r="AX301" t="s">
        <v>33</v>
      </c>
    </row>
    <row r="302" spans="1:50" x14ac:dyDescent="0.3">
      <c r="A302" t="s">
        <v>217</v>
      </c>
      <c r="B302" t="s">
        <v>671</v>
      </c>
      <c r="C302" t="s">
        <v>45</v>
      </c>
      <c r="D302" t="s">
        <v>36</v>
      </c>
      <c r="E302" t="s">
        <v>759</v>
      </c>
      <c r="F302" t="s">
        <v>737</v>
      </c>
      <c r="G302" t="s">
        <v>1126</v>
      </c>
      <c r="H302" t="s">
        <v>735</v>
      </c>
      <c r="I302" t="s">
        <v>727</v>
      </c>
      <c r="J302" t="s">
        <v>904</v>
      </c>
      <c r="K302" t="s">
        <v>910</v>
      </c>
      <c r="L302" t="s">
        <v>734</v>
      </c>
      <c r="M302" t="s">
        <v>1161</v>
      </c>
      <c r="N302" t="s">
        <v>687</v>
      </c>
      <c r="O302" t="s">
        <v>782</v>
      </c>
      <c r="P302" t="s">
        <v>1127</v>
      </c>
      <c r="Q302" t="s">
        <v>983</v>
      </c>
      <c r="R302" t="s">
        <v>768</v>
      </c>
      <c r="S302" t="s">
        <v>729</v>
      </c>
      <c r="T302" t="s">
        <v>1832</v>
      </c>
      <c r="U302" t="s">
        <v>676</v>
      </c>
      <c r="V302" t="s">
        <v>910</v>
      </c>
      <c r="W302" t="s">
        <v>929</v>
      </c>
      <c r="X302" t="s">
        <v>815</v>
      </c>
      <c r="Y302" t="s">
        <v>773</v>
      </c>
      <c r="Z302" t="s">
        <v>676</v>
      </c>
      <c r="AA302" t="s">
        <v>768</v>
      </c>
      <c r="AB302" t="s">
        <v>1008</v>
      </c>
      <c r="AC302" t="s">
        <v>828</v>
      </c>
      <c r="AD302" t="s">
        <v>1205</v>
      </c>
      <c r="AE302" t="s">
        <v>1289</v>
      </c>
      <c r="AF302" t="s">
        <v>786</v>
      </c>
      <c r="AG302" t="s">
        <v>2451</v>
      </c>
      <c r="AH302" t="s">
        <v>1008</v>
      </c>
      <c r="AI302" t="s">
        <v>1480</v>
      </c>
      <c r="AJ302" t="s">
        <v>991</v>
      </c>
      <c r="AK302" t="s">
        <v>1446</v>
      </c>
      <c r="AL302" t="s">
        <v>710</v>
      </c>
      <c r="AM302" t="s">
        <v>929</v>
      </c>
      <c r="AN302" t="s">
        <v>1136</v>
      </c>
      <c r="AO302" t="s">
        <v>808</v>
      </c>
      <c r="AP302" t="s">
        <v>910</v>
      </c>
      <c r="AQ302" t="s">
        <v>666</v>
      </c>
      <c r="AR302" t="s">
        <v>689</v>
      </c>
      <c r="AS302" t="s">
        <v>2467</v>
      </c>
      <c r="AT302" t="s">
        <v>2285</v>
      </c>
      <c r="AU302" t="s">
        <v>2410</v>
      </c>
      <c r="AV302" t="s">
        <v>2410</v>
      </c>
      <c r="AW302" t="s">
        <v>773</v>
      </c>
      <c r="AX302" t="s">
        <v>33</v>
      </c>
    </row>
    <row r="303" spans="1:50" x14ac:dyDescent="0.3">
      <c r="A303" t="s">
        <v>190</v>
      </c>
      <c r="B303" t="s">
        <v>993</v>
      </c>
      <c r="C303" t="s">
        <v>43</v>
      </c>
      <c r="D303" t="s">
        <v>28</v>
      </c>
      <c r="E303" t="s">
        <v>971</v>
      </c>
      <c r="F303" t="s">
        <v>644</v>
      </c>
      <c r="G303" t="s">
        <v>895</v>
      </c>
      <c r="H303" t="s">
        <v>756</v>
      </c>
      <c r="I303" t="s">
        <v>909</v>
      </c>
      <c r="J303" t="s">
        <v>1583</v>
      </c>
      <c r="K303" t="s">
        <v>773</v>
      </c>
      <c r="L303" t="s">
        <v>651</v>
      </c>
      <c r="M303" t="s">
        <v>1792</v>
      </c>
      <c r="N303" t="s">
        <v>910</v>
      </c>
      <c r="O303" t="s">
        <v>667</v>
      </c>
      <c r="P303" t="s">
        <v>907</v>
      </c>
      <c r="Q303" t="s">
        <v>968</v>
      </c>
      <c r="R303" t="s">
        <v>666</v>
      </c>
      <c r="S303" t="s">
        <v>1008</v>
      </c>
      <c r="T303" t="s">
        <v>1709</v>
      </c>
      <c r="U303" t="s">
        <v>665</v>
      </c>
      <c r="V303" t="s">
        <v>919</v>
      </c>
      <c r="W303" t="s">
        <v>814</v>
      </c>
      <c r="X303" t="s">
        <v>711</v>
      </c>
      <c r="Y303" t="s">
        <v>661</v>
      </c>
      <c r="Z303" t="s">
        <v>772</v>
      </c>
      <c r="AA303" t="s">
        <v>773</v>
      </c>
      <c r="AB303" t="s">
        <v>910</v>
      </c>
      <c r="AC303" t="s">
        <v>1053</v>
      </c>
      <c r="AD303" t="s">
        <v>995</v>
      </c>
      <c r="AE303" t="s">
        <v>974</v>
      </c>
      <c r="AF303" t="s">
        <v>1283</v>
      </c>
      <c r="AG303" t="s">
        <v>1476</v>
      </c>
      <c r="AH303" t="s">
        <v>1065</v>
      </c>
      <c r="AI303" t="s">
        <v>1075</v>
      </c>
      <c r="AJ303" t="s">
        <v>916</v>
      </c>
      <c r="AK303" t="s">
        <v>991</v>
      </c>
      <c r="AL303" t="s">
        <v>815</v>
      </c>
      <c r="AM303" t="s">
        <v>784</v>
      </c>
      <c r="AN303" t="s">
        <v>731</v>
      </c>
      <c r="AO303" t="s">
        <v>1296</v>
      </c>
      <c r="AP303" t="s">
        <v>729</v>
      </c>
      <c r="AQ303" t="s">
        <v>735</v>
      </c>
      <c r="AR303" t="s">
        <v>879</v>
      </c>
      <c r="AS303" t="s">
        <v>2582</v>
      </c>
      <c r="AT303" t="s">
        <v>2335</v>
      </c>
      <c r="AU303" t="s">
        <v>710</v>
      </c>
      <c r="AV303" t="s">
        <v>768</v>
      </c>
      <c r="AW303" t="s">
        <v>768</v>
      </c>
      <c r="AX303" t="s">
        <v>33</v>
      </c>
    </row>
    <row r="304" spans="1:50" x14ac:dyDescent="0.3">
      <c r="A304" t="s">
        <v>495</v>
      </c>
      <c r="B304" t="s">
        <v>993</v>
      </c>
      <c r="C304" t="s">
        <v>319</v>
      </c>
      <c r="D304" t="s">
        <v>41</v>
      </c>
      <c r="E304" t="s">
        <v>861</v>
      </c>
      <c r="F304" t="s">
        <v>939</v>
      </c>
      <c r="G304" t="s">
        <v>1029</v>
      </c>
      <c r="H304" t="s">
        <v>735</v>
      </c>
      <c r="I304" t="s">
        <v>727</v>
      </c>
      <c r="J304" t="s">
        <v>865</v>
      </c>
      <c r="K304" t="s">
        <v>687</v>
      </c>
      <c r="L304" t="s">
        <v>721</v>
      </c>
      <c r="M304" t="s">
        <v>1799</v>
      </c>
      <c r="N304" t="s">
        <v>910</v>
      </c>
      <c r="O304" t="s">
        <v>919</v>
      </c>
      <c r="P304" t="s">
        <v>1162</v>
      </c>
      <c r="Q304" t="s">
        <v>843</v>
      </c>
      <c r="R304" t="s">
        <v>773</v>
      </c>
      <c r="S304" t="s">
        <v>711</v>
      </c>
      <c r="T304" t="s">
        <v>705</v>
      </c>
      <c r="U304" t="s">
        <v>729</v>
      </c>
      <c r="V304" t="s">
        <v>651</v>
      </c>
      <c r="W304" t="s">
        <v>706</v>
      </c>
      <c r="X304" t="s">
        <v>772</v>
      </c>
      <c r="Y304" t="s">
        <v>711</v>
      </c>
      <c r="Z304" t="s">
        <v>773</v>
      </c>
      <c r="AA304" t="s">
        <v>768</v>
      </c>
      <c r="AB304" t="s">
        <v>651</v>
      </c>
      <c r="AC304" t="s">
        <v>824</v>
      </c>
      <c r="AD304" t="s">
        <v>658</v>
      </c>
      <c r="AE304" t="s">
        <v>1080</v>
      </c>
      <c r="AF304" t="s">
        <v>1703</v>
      </c>
      <c r="AG304" t="s">
        <v>2374</v>
      </c>
      <c r="AH304" t="s">
        <v>734</v>
      </c>
      <c r="AI304" t="s">
        <v>1136</v>
      </c>
      <c r="AJ304" t="s">
        <v>824</v>
      </c>
      <c r="AK304" t="s">
        <v>897</v>
      </c>
      <c r="AL304" t="s">
        <v>687</v>
      </c>
      <c r="AM304" t="s">
        <v>689</v>
      </c>
      <c r="AN304" t="s">
        <v>744</v>
      </c>
      <c r="AO304" t="s">
        <v>960</v>
      </c>
      <c r="AP304" t="s">
        <v>1274</v>
      </c>
      <c r="AQ304" t="s">
        <v>711</v>
      </c>
      <c r="AR304" t="s">
        <v>711</v>
      </c>
      <c r="AS304" t="s">
        <v>2661</v>
      </c>
      <c r="AT304" t="s">
        <v>2637</v>
      </c>
      <c r="AU304" t="s">
        <v>2294</v>
      </c>
      <c r="AV304" t="s">
        <v>2775</v>
      </c>
      <c r="AW304" t="s">
        <v>2294</v>
      </c>
      <c r="AX304" t="s">
        <v>33</v>
      </c>
    </row>
    <row r="305" spans="1:50" x14ac:dyDescent="0.3">
      <c r="A305" t="s">
        <v>610</v>
      </c>
      <c r="B305" t="s">
        <v>715</v>
      </c>
      <c r="C305" t="s">
        <v>304</v>
      </c>
      <c r="D305" t="s">
        <v>36</v>
      </c>
      <c r="E305" t="s">
        <v>1037</v>
      </c>
      <c r="F305" t="s">
        <v>691</v>
      </c>
      <c r="G305" t="s">
        <v>702</v>
      </c>
      <c r="H305" t="s">
        <v>848</v>
      </c>
      <c r="I305" t="s">
        <v>652</v>
      </c>
      <c r="J305" t="s">
        <v>812</v>
      </c>
      <c r="K305" t="s">
        <v>768</v>
      </c>
      <c r="L305" t="s">
        <v>710</v>
      </c>
      <c r="M305" t="s">
        <v>1377</v>
      </c>
      <c r="N305" t="s">
        <v>668</v>
      </c>
      <c r="O305" t="s">
        <v>871</v>
      </c>
      <c r="P305" t="s">
        <v>1059</v>
      </c>
      <c r="Q305" t="s">
        <v>1750</v>
      </c>
      <c r="R305" t="s">
        <v>665</v>
      </c>
      <c r="S305" t="s">
        <v>698</v>
      </c>
      <c r="T305" t="s">
        <v>1459</v>
      </c>
      <c r="U305" t="s">
        <v>733</v>
      </c>
      <c r="V305" t="s">
        <v>929</v>
      </c>
      <c r="W305" t="s">
        <v>710</v>
      </c>
      <c r="X305" t="s">
        <v>689</v>
      </c>
      <c r="Y305" t="s">
        <v>768</v>
      </c>
      <c r="Z305" t="s">
        <v>676</v>
      </c>
      <c r="AA305" t="s">
        <v>687</v>
      </c>
      <c r="AB305" t="s">
        <v>666</v>
      </c>
      <c r="AC305" t="s">
        <v>1085</v>
      </c>
      <c r="AD305" t="s">
        <v>2287</v>
      </c>
      <c r="AE305" t="s">
        <v>1312</v>
      </c>
      <c r="AF305" t="s">
        <v>1901</v>
      </c>
      <c r="AG305" t="s">
        <v>1723</v>
      </c>
      <c r="AH305" t="s">
        <v>919</v>
      </c>
      <c r="AI305" t="s">
        <v>747</v>
      </c>
      <c r="AJ305" t="s">
        <v>682</v>
      </c>
      <c r="AK305" t="s">
        <v>1023</v>
      </c>
      <c r="AL305" t="s">
        <v>667</v>
      </c>
      <c r="AM305" t="s">
        <v>661</v>
      </c>
      <c r="AN305" t="s">
        <v>1146</v>
      </c>
      <c r="AO305" t="s">
        <v>1692</v>
      </c>
      <c r="AP305" t="s">
        <v>661</v>
      </c>
      <c r="AQ305" t="s">
        <v>733</v>
      </c>
      <c r="AR305" t="s">
        <v>910</v>
      </c>
      <c r="AS305" t="s">
        <v>2468</v>
      </c>
      <c r="AT305" t="s">
        <v>666</v>
      </c>
      <c r="AU305" t="s">
        <v>2285</v>
      </c>
      <c r="AV305" t="s">
        <v>666</v>
      </c>
      <c r="AW305" t="s">
        <v>733</v>
      </c>
      <c r="AX305" t="s">
        <v>33</v>
      </c>
    </row>
    <row r="306" spans="1:50" x14ac:dyDescent="0.3">
      <c r="A306" t="s">
        <v>528</v>
      </c>
      <c r="B306" t="s">
        <v>874</v>
      </c>
      <c r="C306" t="s">
        <v>319</v>
      </c>
      <c r="D306" t="s">
        <v>41</v>
      </c>
      <c r="E306" t="s">
        <v>1117</v>
      </c>
      <c r="F306" t="s">
        <v>873</v>
      </c>
      <c r="G306" t="s">
        <v>1309</v>
      </c>
      <c r="H306" t="s">
        <v>667</v>
      </c>
      <c r="I306" t="s">
        <v>663</v>
      </c>
      <c r="J306" t="s">
        <v>868</v>
      </c>
      <c r="K306" t="s">
        <v>687</v>
      </c>
      <c r="L306" t="s">
        <v>919</v>
      </c>
      <c r="M306" t="s">
        <v>1550</v>
      </c>
      <c r="N306" t="s">
        <v>687</v>
      </c>
      <c r="O306" t="s">
        <v>667</v>
      </c>
      <c r="P306" t="s">
        <v>1679</v>
      </c>
      <c r="Q306" t="s">
        <v>1228</v>
      </c>
      <c r="R306" t="s">
        <v>773</v>
      </c>
      <c r="S306" t="s">
        <v>711</v>
      </c>
      <c r="T306" t="s">
        <v>813</v>
      </c>
      <c r="U306" t="s">
        <v>733</v>
      </c>
      <c r="V306" t="s">
        <v>910</v>
      </c>
      <c r="W306" t="s">
        <v>665</v>
      </c>
      <c r="X306" t="s">
        <v>661</v>
      </c>
      <c r="Y306" t="s">
        <v>733</v>
      </c>
      <c r="Z306" t="s">
        <v>831</v>
      </c>
      <c r="AA306" t="s">
        <v>773</v>
      </c>
      <c r="AB306" t="s">
        <v>661</v>
      </c>
      <c r="AC306" t="s">
        <v>682</v>
      </c>
      <c r="AD306" t="s">
        <v>942</v>
      </c>
      <c r="AE306" t="s">
        <v>1434</v>
      </c>
      <c r="AF306" t="s">
        <v>975</v>
      </c>
      <c r="AG306" t="s">
        <v>2348</v>
      </c>
      <c r="AH306" t="s">
        <v>667</v>
      </c>
      <c r="AI306" t="s">
        <v>741</v>
      </c>
      <c r="AJ306" t="s">
        <v>652</v>
      </c>
      <c r="AK306" t="s">
        <v>659</v>
      </c>
      <c r="AL306" t="s">
        <v>910</v>
      </c>
      <c r="AM306" t="s">
        <v>711</v>
      </c>
      <c r="AN306" t="s">
        <v>731</v>
      </c>
      <c r="AO306" t="s">
        <v>1115</v>
      </c>
      <c r="AP306" t="s">
        <v>910</v>
      </c>
      <c r="AQ306" t="s">
        <v>773</v>
      </c>
      <c r="AR306" t="s">
        <v>710</v>
      </c>
      <c r="AS306" t="s">
        <v>2567</v>
      </c>
      <c r="AT306" t="s">
        <v>2316</v>
      </c>
      <c r="AU306" t="s">
        <v>2266</v>
      </c>
      <c r="AV306" t="s">
        <v>2328</v>
      </c>
      <c r="AW306" t="s">
        <v>831</v>
      </c>
      <c r="AX306" t="s">
        <v>33</v>
      </c>
    </row>
    <row r="307" spans="1:50" x14ac:dyDescent="0.3">
      <c r="A307" t="s">
        <v>424</v>
      </c>
      <c r="B307" t="s">
        <v>939</v>
      </c>
      <c r="C307" t="s">
        <v>309</v>
      </c>
      <c r="D307" t="s">
        <v>41</v>
      </c>
      <c r="E307" t="s">
        <v>717</v>
      </c>
      <c r="F307" t="s">
        <v>946</v>
      </c>
      <c r="G307" t="s">
        <v>1089</v>
      </c>
      <c r="H307" t="s">
        <v>665</v>
      </c>
      <c r="I307" t="s">
        <v>746</v>
      </c>
      <c r="J307" t="s">
        <v>1411</v>
      </c>
      <c r="K307" t="s">
        <v>768</v>
      </c>
      <c r="L307" t="s">
        <v>919</v>
      </c>
      <c r="M307" t="s">
        <v>1875</v>
      </c>
      <c r="N307" t="s">
        <v>666</v>
      </c>
      <c r="O307" t="s">
        <v>667</v>
      </c>
      <c r="P307" t="s">
        <v>1078</v>
      </c>
      <c r="Q307" t="s">
        <v>1269</v>
      </c>
      <c r="R307" t="s">
        <v>711</v>
      </c>
      <c r="S307" t="s">
        <v>729</v>
      </c>
      <c r="T307" t="s">
        <v>1212</v>
      </c>
      <c r="U307" t="s">
        <v>773</v>
      </c>
      <c r="V307" t="s">
        <v>665</v>
      </c>
      <c r="W307" t="s">
        <v>689</v>
      </c>
      <c r="X307" t="s">
        <v>687</v>
      </c>
      <c r="Y307" t="s">
        <v>773</v>
      </c>
      <c r="Z307" t="s">
        <v>803</v>
      </c>
      <c r="AA307" t="s">
        <v>661</v>
      </c>
      <c r="AB307" t="s">
        <v>756</v>
      </c>
      <c r="AC307" t="s">
        <v>909</v>
      </c>
      <c r="AD307" t="s">
        <v>936</v>
      </c>
      <c r="AE307" t="s">
        <v>1441</v>
      </c>
      <c r="AF307" t="s">
        <v>857</v>
      </c>
      <c r="AG307" t="s">
        <v>1842</v>
      </c>
      <c r="AH307" t="s">
        <v>815</v>
      </c>
      <c r="AI307" t="s">
        <v>770</v>
      </c>
      <c r="AJ307" t="s">
        <v>652</v>
      </c>
      <c r="AK307" t="s">
        <v>730</v>
      </c>
      <c r="AL307" t="s">
        <v>666</v>
      </c>
      <c r="AM307" t="s">
        <v>929</v>
      </c>
      <c r="AN307" t="s">
        <v>1205</v>
      </c>
      <c r="AO307" t="s">
        <v>935</v>
      </c>
      <c r="AP307" t="s">
        <v>2284</v>
      </c>
      <c r="AQ307" t="s">
        <v>831</v>
      </c>
      <c r="AR307" t="s">
        <v>2284</v>
      </c>
      <c r="AS307" t="s">
        <v>2779</v>
      </c>
      <c r="AT307" t="s">
        <v>2780</v>
      </c>
      <c r="AU307" t="s">
        <v>2284</v>
      </c>
      <c r="AV307" t="s">
        <v>2781</v>
      </c>
      <c r="AW307" t="s">
        <v>2312</v>
      </c>
      <c r="AX307" t="s">
        <v>33</v>
      </c>
    </row>
    <row r="308" spans="1:50" x14ac:dyDescent="0.3">
      <c r="A308" t="s">
        <v>398</v>
      </c>
      <c r="B308" t="s">
        <v>793</v>
      </c>
      <c r="C308" t="s">
        <v>345</v>
      </c>
      <c r="D308" t="s">
        <v>50</v>
      </c>
      <c r="E308" t="s">
        <v>1132</v>
      </c>
      <c r="F308" t="s">
        <v>670</v>
      </c>
      <c r="G308" t="s">
        <v>1173</v>
      </c>
      <c r="H308" t="s">
        <v>848</v>
      </c>
      <c r="I308" t="s">
        <v>664</v>
      </c>
      <c r="J308" t="s">
        <v>1283</v>
      </c>
      <c r="K308" t="s">
        <v>772</v>
      </c>
      <c r="L308" t="s">
        <v>721</v>
      </c>
      <c r="M308" t="s">
        <v>1033</v>
      </c>
      <c r="N308" t="s">
        <v>710</v>
      </c>
      <c r="O308" t="s">
        <v>706</v>
      </c>
      <c r="P308" t="s">
        <v>1312</v>
      </c>
      <c r="Q308" t="s">
        <v>1328</v>
      </c>
      <c r="R308" t="s">
        <v>772</v>
      </c>
      <c r="S308" t="s">
        <v>929</v>
      </c>
      <c r="T308" t="s">
        <v>1154</v>
      </c>
      <c r="U308" t="s">
        <v>929</v>
      </c>
      <c r="V308" t="s">
        <v>790</v>
      </c>
      <c r="W308" t="s">
        <v>801</v>
      </c>
      <c r="X308" t="s">
        <v>666</v>
      </c>
      <c r="Y308" t="s">
        <v>803</v>
      </c>
      <c r="Z308" t="s">
        <v>768</v>
      </c>
      <c r="AA308" t="s">
        <v>711</v>
      </c>
      <c r="AB308" t="s">
        <v>1008</v>
      </c>
      <c r="AC308" t="s">
        <v>731</v>
      </c>
      <c r="AD308" t="s">
        <v>679</v>
      </c>
      <c r="AE308" t="s">
        <v>951</v>
      </c>
      <c r="AF308" t="s">
        <v>1123</v>
      </c>
      <c r="AG308" t="s">
        <v>2474</v>
      </c>
      <c r="AH308" t="s">
        <v>707</v>
      </c>
      <c r="AI308" t="s">
        <v>2400</v>
      </c>
      <c r="AJ308" t="s">
        <v>696</v>
      </c>
      <c r="AK308" t="s">
        <v>685</v>
      </c>
      <c r="AL308" t="s">
        <v>729</v>
      </c>
      <c r="AM308" t="s">
        <v>927</v>
      </c>
      <c r="AN308" t="s">
        <v>811</v>
      </c>
      <c r="AO308" t="s">
        <v>796</v>
      </c>
      <c r="AP308" t="s">
        <v>665</v>
      </c>
      <c r="AQ308" t="s">
        <v>910</v>
      </c>
      <c r="AR308" t="s">
        <v>706</v>
      </c>
      <c r="AS308" t="s">
        <v>2802</v>
      </c>
      <c r="AT308" t="s">
        <v>1008</v>
      </c>
      <c r="AU308" t="s">
        <v>2432</v>
      </c>
      <c r="AV308" t="s">
        <v>661</v>
      </c>
      <c r="AW308" t="s">
        <v>768</v>
      </c>
      <c r="AX308" t="s">
        <v>33</v>
      </c>
    </row>
    <row r="309" spans="1:50" x14ac:dyDescent="0.3">
      <c r="A309" t="s">
        <v>174</v>
      </c>
      <c r="B309" t="s">
        <v>793</v>
      </c>
      <c r="C309" t="s">
        <v>40</v>
      </c>
      <c r="D309" t="s">
        <v>41</v>
      </c>
      <c r="E309" t="s">
        <v>1166</v>
      </c>
      <c r="F309" t="s">
        <v>834</v>
      </c>
      <c r="G309" t="s">
        <v>1171</v>
      </c>
      <c r="H309" t="s">
        <v>689</v>
      </c>
      <c r="I309" t="s">
        <v>753</v>
      </c>
      <c r="J309" t="s">
        <v>1716</v>
      </c>
      <c r="K309" t="s">
        <v>666</v>
      </c>
      <c r="L309" t="s">
        <v>919</v>
      </c>
      <c r="M309" t="s">
        <v>1551</v>
      </c>
      <c r="N309" t="s">
        <v>687</v>
      </c>
      <c r="O309" t="s">
        <v>651</v>
      </c>
      <c r="P309" t="s">
        <v>951</v>
      </c>
      <c r="Q309" t="s">
        <v>657</v>
      </c>
      <c r="R309" t="s">
        <v>711</v>
      </c>
      <c r="S309" t="s">
        <v>729</v>
      </c>
      <c r="T309" t="s">
        <v>1099</v>
      </c>
      <c r="U309" t="s">
        <v>661</v>
      </c>
      <c r="V309" t="s">
        <v>1008</v>
      </c>
      <c r="W309" t="s">
        <v>667</v>
      </c>
      <c r="X309" t="s">
        <v>687</v>
      </c>
      <c r="Y309" t="s">
        <v>711</v>
      </c>
      <c r="Z309" t="s">
        <v>803</v>
      </c>
      <c r="AA309" t="s">
        <v>733</v>
      </c>
      <c r="AB309" t="s">
        <v>756</v>
      </c>
      <c r="AC309" t="s">
        <v>766</v>
      </c>
      <c r="AD309" t="s">
        <v>1326</v>
      </c>
      <c r="AE309" t="s">
        <v>1219</v>
      </c>
      <c r="AF309" t="s">
        <v>1190</v>
      </c>
      <c r="AG309" t="s">
        <v>2381</v>
      </c>
      <c r="AH309" t="s">
        <v>704</v>
      </c>
      <c r="AI309" t="s">
        <v>882</v>
      </c>
      <c r="AJ309" t="s">
        <v>824</v>
      </c>
      <c r="AK309" t="s">
        <v>769</v>
      </c>
      <c r="AL309" t="s">
        <v>1008</v>
      </c>
      <c r="AM309" t="s">
        <v>929</v>
      </c>
      <c r="AN309" t="s">
        <v>730</v>
      </c>
      <c r="AO309" t="s">
        <v>935</v>
      </c>
      <c r="AP309" t="s">
        <v>1008</v>
      </c>
      <c r="AQ309" t="s">
        <v>666</v>
      </c>
      <c r="AR309" t="s">
        <v>735</v>
      </c>
      <c r="AS309" t="s">
        <v>2311</v>
      </c>
      <c r="AT309" t="s">
        <v>2335</v>
      </c>
      <c r="AU309" t="s">
        <v>711</v>
      </c>
      <c r="AV309" t="s">
        <v>2267</v>
      </c>
      <c r="AW309" t="s">
        <v>733</v>
      </c>
      <c r="AX309" t="s">
        <v>33</v>
      </c>
    </row>
    <row r="310" spans="1:50" x14ac:dyDescent="0.3">
      <c r="A310" t="s">
        <v>189</v>
      </c>
      <c r="B310" t="s">
        <v>793</v>
      </c>
      <c r="C310" t="s">
        <v>61</v>
      </c>
      <c r="D310" t="s">
        <v>28</v>
      </c>
      <c r="E310" t="s">
        <v>1095</v>
      </c>
      <c r="F310" t="s">
        <v>873</v>
      </c>
      <c r="G310" t="s">
        <v>1286</v>
      </c>
      <c r="H310" t="s">
        <v>706</v>
      </c>
      <c r="I310" t="s">
        <v>682</v>
      </c>
      <c r="J310" t="s">
        <v>1270</v>
      </c>
      <c r="K310" t="s">
        <v>665</v>
      </c>
      <c r="L310" t="s">
        <v>881</v>
      </c>
      <c r="M310" t="s">
        <v>1292</v>
      </c>
      <c r="N310" t="s">
        <v>687</v>
      </c>
      <c r="O310" t="s">
        <v>689</v>
      </c>
      <c r="P310" t="s">
        <v>940</v>
      </c>
      <c r="Q310" t="s">
        <v>1195</v>
      </c>
      <c r="R310" t="s">
        <v>773</v>
      </c>
      <c r="S310" t="s">
        <v>711</v>
      </c>
      <c r="T310" t="s">
        <v>1500</v>
      </c>
      <c r="U310" t="s">
        <v>729</v>
      </c>
      <c r="V310" t="s">
        <v>919</v>
      </c>
      <c r="W310" t="s">
        <v>721</v>
      </c>
      <c r="X310" t="s">
        <v>910</v>
      </c>
      <c r="Y310" t="s">
        <v>733</v>
      </c>
      <c r="Z310" t="s">
        <v>733</v>
      </c>
      <c r="AA310" t="s">
        <v>729</v>
      </c>
      <c r="AB310" t="s">
        <v>698</v>
      </c>
      <c r="AC310" t="s">
        <v>882</v>
      </c>
      <c r="AD310" t="s">
        <v>1140</v>
      </c>
      <c r="AE310" t="s">
        <v>1613</v>
      </c>
      <c r="AF310" t="s">
        <v>1922</v>
      </c>
      <c r="AG310" t="s">
        <v>2467</v>
      </c>
      <c r="AH310" t="s">
        <v>750</v>
      </c>
      <c r="AI310" t="s">
        <v>2287</v>
      </c>
      <c r="AJ310" t="s">
        <v>678</v>
      </c>
      <c r="AK310" t="s">
        <v>942</v>
      </c>
      <c r="AL310" t="s">
        <v>772</v>
      </c>
      <c r="AM310" t="s">
        <v>735</v>
      </c>
      <c r="AN310" t="s">
        <v>744</v>
      </c>
      <c r="AO310" t="s">
        <v>1557</v>
      </c>
      <c r="AP310" t="s">
        <v>729</v>
      </c>
      <c r="AQ310" t="s">
        <v>661</v>
      </c>
      <c r="AR310" t="s">
        <v>665</v>
      </c>
      <c r="AS310" t="s">
        <v>2297</v>
      </c>
      <c r="AT310" t="s">
        <v>831</v>
      </c>
      <c r="AU310" t="s">
        <v>1274</v>
      </c>
      <c r="AV310" t="s">
        <v>831</v>
      </c>
      <c r="AW310" t="s">
        <v>733</v>
      </c>
      <c r="AX310" t="s">
        <v>33</v>
      </c>
    </row>
    <row r="311" spans="1:50" x14ac:dyDescent="0.3">
      <c r="A311" t="s">
        <v>553</v>
      </c>
      <c r="B311" t="s">
        <v>834</v>
      </c>
      <c r="C311" t="s">
        <v>297</v>
      </c>
      <c r="D311" t="s">
        <v>28</v>
      </c>
      <c r="E311" t="s">
        <v>1197</v>
      </c>
      <c r="F311" t="s">
        <v>758</v>
      </c>
      <c r="G311" t="s">
        <v>877</v>
      </c>
      <c r="H311" t="s">
        <v>756</v>
      </c>
      <c r="I311" t="s">
        <v>688</v>
      </c>
      <c r="J311" t="s">
        <v>1211</v>
      </c>
      <c r="K311" t="s">
        <v>1274</v>
      </c>
      <c r="L311" t="s">
        <v>1274</v>
      </c>
      <c r="M311" t="s">
        <v>1319</v>
      </c>
      <c r="N311" t="s">
        <v>756</v>
      </c>
      <c r="O311" t="s">
        <v>848</v>
      </c>
      <c r="P311" t="s">
        <v>1413</v>
      </c>
      <c r="Q311" t="s">
        <v>1211</v>
      </c>
      <c r="R311" t="s">
        <v>773</v>
      </c>
      <c r="S311" t="s">
        <v>729</v>
      </c>
      <c r="T311" t="s">
        <v>1280</v>
      </c>
      <c r="U311" t="s">
        <v>772</v>
      </c>
      <c r="V311" t="s">
        <v>782</v>
      </c>
      <c r="W311" t="s">
        <v>734</v>
      </c>
      <c r="X311" t="s">
        <v>687</v>
      </c>
      <c r="Y311" t="s">
        <v>773</v>
      </c>
      <c r="Z311" t="s">
        <v>773</v>
      </c>
      <c r="AA311" t="s">
        <v>711</v>
      </c>
      <c r="AB311" t="s">
        <v>665</v>
      </c>
      <c r="AC311" t="s">
        <v>790</v>
      </c>
      <c r="AD311" t="s">
        <v>1050</v>
      </c>
      <c r="AE311" t="s">
        <v>2102</v>
      </c>
      <c r="AF311" t="s">
        <v>2695</v>
      </c>
      <c r="AG311" t="s">
        <v>1775</v>
      </c>
      <c r="AH311" t="s">
        <v>897</v>
      </c>
      <c r="AI311" t="s">
        <v>1296</v>
      </c>
      <c r="AJ311" t="s">
        <v>686</v>
      </c>
      <c r="AK311" t="s">
        <v>741</v>
      </c>
      <c r="AL311" t="s">
        <v>910</v>
      </c>
      <c r="AM311" t="s">
        <v>782</v>
      </c>
      <c r="AN311" t="s">
        <v>1115</v>
      </c>
      <c r="AO311" t="s">
        <v>1169</v>
      </c>
      <c r="AP311" t="s">
        <v>772</v>
      </c>
      <c r="AQ311" t="s">
        <v>711</v>
      </c>
      <c r="AR311" t="s">
        <v>1016</v>
      </c>
      <c r="AS311" t="s">
        <v>2480</v>
      </c>
      <c r="AT311" t="s">
        <v>2441</v>
      </c>
      <c r="AU311" t="s">
        <v>803</v>
      </c>
      <c r="AV311" t="s">
        <v>2477</v>
      </c>
      <c r="AW311" t="s">
        <v>2410</v>
      </c>
      <c r="AX311" t="s">
        <v>33</v>
      </c>
    </row>
    <row r="312" spans="1:50" x14ac:dyDescent="0.3">
      <c r="A312" t="s">
        <v>559</v>
      </c>
      <c r="B312" t="s">
        <v>738</v>
      </c>
      <c r="C312" t="s">
        <v>316</v>
      </c>
      <c r="D312" t="s">
        <v>52</v>
      </c>
      <c r="E312" t="s">
        <v>1187</v>
      </c>
      <c r="F312" t="s">
        <v>817</v>
      </c>
      <c r="G312" t="s">
        <v>1032</v>
      </c>
      <c r="H312" t="s">
        <v>735</v>
      </c>
      <c r="I312" t="s">
        <v>838</v>
      </c>
      <c r="J312" t="s">
        <v>1388</v>
      </c>
      <c r="K312" t="s">
        <v>710</v>
      </c>
      <c r="L312" t="s">
        <v>814</v>
      </c>
      <c r="M312" t="s">
        <v>865</v>
      </c>
      <c r="N312" t="s">
        <v>768</v>
      </c>
      <c r="O312" t="s">
        <v>1008</v>
      </c>
      <c r="P312" t="s">
        <v>843</v>
      </c>
      <c r="Q312" t="s">
        <v>1207</v>
      </c>
      <c r="R312" t="s">
        <v>803</v>
      </c>
      <c r="S312" t="s">
        <v>803</v>
      </c>
      <c r="T312" t="s">
        <v>1816</v>
      </c>
      <c r="U312" t="s">
        <v>711</v>
      </c>
      <c r="V312" t="s">
        <v>651</v>
      </c>
      <c r="W312" t="s">
        <v>919</v>
      </c>
      <c r="X312" t="s">
        <v>661</v>
      </c>
      <c r="Y312" t="s">
        <v>803</v>
      </c>
      <c r="Z312" t="s">
        <v>676</v>
      </c>
      <c r="AA312" t="s">
        <v>773</v>
      </c>
      <c r="AB312" t="s">
        <v>1016</v>
      </c>
      <c r="AC312" t="s">
        <v>840</v>
      </c>
      <c r="AD312" t="s">
        <v>1326</v>
      </c>
      <c r="AE312" t="s">
        <v>1168</v>
      </c>
      <c r="AF312" t="s">
        <v>1191</v>
      </c>
      <c r="AG312" t="s">
        <v>2768</v>
      </c>
      <c r="AH312" t="s">
        <v>936</v>
      </c>
      <c r="AI312" t="s">
        <v>945</v>
      </c>
      <c r="AJ312" t="s">
        <v>882</v>
      </c>
      <c r="AK312" t="s">
        <v>840</v>
      </c>
      <c r="AL312" t="s">
        <v>729</v>
      </c>
      <c r="AM312" t="s">
        <v>661</v>
      </c>
      <c r="AN312" t="s">
        <v>840</v>
      </c>
      <c r="AO312" t="s">
        <v>1214</v>
      </c>
      <c r="AP312" t="s">
        <v>666</v>
      </c>
      <c r="AQ312" t="s">
        <v>768</v>
      </c>
      <c r="AR312" t="s">
        <v>665</v>
      </c>
      <c r="AS312" t="s">
        <v>2371</v>
      </c>
      <c r="AT312" t="s">
        <v>2266</v>
      </c>
      <c r="AU312" t="s">
        <v>2352</v>
      </c>
      <c r="AV312" t="s">
        <v>2465</v>
      </c>
      <c r="AW312" t="s">
        <v>2285</v>
      </c>
      <c r="AX312" t="s">
        <v>33</v>
      </c>
    </row>
    <row r="313" spans="1:50" x14ac:dyDescent="0.3">
      <c r="A313" t="s">
        <v>1763</v>
      </c>
      <c r="B313" t="s">
        <v>715</v>
      </c>
      <c r="C313" t="s">
        <v>312</v>
      </c>
      <c r="D313" t="s">
        <v>36</v>
      </c>
      <c r="E313" t="s">
        <v>775</v>
      </c>
      <c r="F313" t="s">
        <v>1375</v>
      </c>
      <c r="G313" t="s">
        <v>1068</v>
      </c>
      <c r="H313" t="s">
        <v>667</v>
      </c>
      <c r="I313" t="s">
        <v>730</v>
      </c>
      <c r="J313" t="s">
        <v>1665</v>
      </c>
      <c r="K313" t="s">
        <v>756</v>
      </c>
      <c r="L313" t="s">
        <v>751</v>
      </c>
      <c r="M313" t="s">
        <v>959</v>
      </c>
      <c r="N313" t="s">
        <v>711</v>
      </c>
      <c r="O313" t="s">
        <v>772</v>
      </c>
      <c r="P313" t="s">
        <v>843</v>
      </c>
      <c r="Q313" t="s">
        <v>762</v>
      </c>
      <c r="R313" t="s">
        <v>772</v>
      </c>
      <c r="S313" t="s">
        <v>929</v>
      </c>
      <c r="T313" t="s">
        <v>705</v>
      </c>
      <c r="U313" t="s">
        <v>733</v>
      </c>
      <c r="V313" t="s">
        <v>661</v>
      </c>
      <c r="W313" t="s">
        <v>910</v>
      </c>
      <c r="X313" t="s">
        <v>665</v>
      </c>
      <c r="Y313" t="s">
        <v>733</v>
      </c>
      <c r="Z313" t="s">
        <v>831</v>
      </c>
      <c r="AA313" t="s">
        <v>772</v>
      </c>
      <c r="AB313" t="s">
        <v>667</v>
      </c>
      <c r="AC313" t="s">
        <v>658</v>
      </c>
      <c r="AD313" t="s">
        <v>801</v>
      </c>
      <c r="AE313" t="s">
        <v>822</v>
      </c>
      <c r="AF313" t="s">
        <v>813</v>
      </c>
      <c r="AG313" t="s">
        <v>2243</v>
      </c>
      <c r="AH313" t="s">
        <v>668</v>
      </c>
      <c r="AI313" t="s">
        <v>699</v>
      </c>
      <c r="AJ313" t="s">
        <v>879</v>
      </c>
      <c r="AK313" t="s">
        <v>686</v>
      </c>
      <c r="AL313" t="s">
        <v>666</v>
      </c>
      <c r="AM313" t="s">
        <v>768</v>
      </c>
      <c r="AN313" t="s">
        <v>825</v>
      </c>
      <c r="AO313" t="s">
        <v>948</v>
      </c>
      <c r="AP313" t="s">
        <v>2285</v>
      </c>
      <c r="AQ313" t="s">
        <v>831</v>
      </c>
      <c r="AR313" t="s">
        <v>2285</v>
      </c>
      <c r="AS313" t="s">
        <v>2545</v>
      </c>
      <c r="AT313" t="s">
        <v>2688</v>
      </c>
      <c r="AU313" t="s">
        <v>2514</v>
      </c>
      <c r="AV313" t="s">
        <v>2951</v>
      </c>
      <c r="AW313" t="s">
        <v>2449</v>
      </c>
      <c r="AX313" t="s">
        <v>33</v>
      </c>
    </row>
    <row r="314" spans="1:50" x14ac:dyDescent="0.3">
      <c r="A314" t="s">
        <v>128</v>
      </c>
      <c r="B314" t="s">
        <v>671</v>
      </c>
      <c r="C314" t="s">
        <v>35</v>
      </c>
      <c r="D314" t="s">
        <v>41</v>
      </c>
      <c r="E314" t="s">
        <v>1163</v>
      </c>
      <c r="F314" t="s">
        <v>691</v>
      </c>
      <c r="G314" t="s">
        <v>1159</v>
      </c>
      <c r="H314" t="s">
        <v>782</v>
      </c>
      <c r="I314" t="s">
        <v>788</v>
      </c>
      <c r="J314" t="s">
        <v>1012</v>
      </c>
      <c r="K314" t="s">
        <v>772</v>
      </c>
      <c r="L314" t="s">
        <v>688</v>
      </c>
      <c r="M314" t="s">
        <v>1520</v>
      </c>
      <c r="N314" t="s">
        <v>1008</v>
      </c>
      <c r="O314" t="s">
        <v>919</v>
      </c>
      <c r="P314" t="s">
        <v>1087</v>
      </c>
      <c r="Q314" t="s">
        <v>1051</v>
      </c>
      <c r="R314" t="s">
        <v>729</v>
      </c>
      <c r="S314" t="s">
        <v>661</v>
      </c>
      <c r="T314" t="s">
        <v>1022</v>
      </c>
      <c r="U314" t="s">
        <v>768</v>
      </c>
      <c r="V314" t="s">
        <v>668</v>
      </c>
      <c r="W314" t="s">
        <v>706</v>
      </c>
      <c r="X314" t="s">
        <v>735</v>
      </c>
      <c r="Y314" t="s">
        <v>1016</v>
      </c>
      <c r="Z314" t="s">
        <v>711</v>
      </c>
      <c r="AA314" t="s">
        <v>768</v>
      </c>
      <c r="AB314" t="s">
        <v>756</v>
      </c>
      <c r="AC314" t="s">
        <v>840</v>
      </c>
      <c r="AD314" t="s">
        <v>1251</v>
      </c>
      <c r="AE314" t="s">
        <v>1148</v>
      </c>
      <c r="AF314" t="s">
        <v>1051</v>
      </c>
      <c r="AG314" t="s">
        <v>2772</v>
      </c>
      <c r="AH314" t="s">
        <v>927</v>
      </c>
      <c r="AI314" t="s">
        <v>942</v>
      </c>
      <c r="AJ314" t="s">
        <v>731</v>
      </c>
      <c r="AK314" t="s">
        <v>995</v>
      </c>
      <c r="AL314" t="s">
        <v>927</v>
      </c>
      <c r="AM314" t="s">
        <v>706</v>
      </c>
      <c r="AN314" t="s">
        <v>707</v>
      </c>
      <c r="AO314" t="s">
        <v>1146</v>
      </c>
      <c r="AP314" t="s">
        <v>1016</v>
      </c>
      <c r="AQ314" t="s">
        <v>689</v>
      </c>
      <c r="AR314" t="s">
        <v>871</v>
      </c>
      <c r="AS314" t="s">
        <v>2788</v>
      </c>
      <c r="AT314" t="s">
        <v>831</v>
      </c>
      <c r="AU314" t="s">
        <v>871</v>
      </c>
      <c r="AV314" t="s">
        <v>927</v>
      </c>
      <c r="AW314" t="s">
        <v>1016</v>
      </c>
      <c r="AX314" t="s">
        <v>33</v>
      </c>
    </row>
    <row r="315" spans="1:50" x14ac:dyDescent="0.3">
      <c r="A315" t="s">
        <v>453</v>
      </c>
      <c r="B315" t="s">
        <v>738</v>
      </c>
      <c r="C315" t="s">
        <v>312</v>
      </c>
      <c r="D315" t="s">
        <v>50</v>
      </c>
      <c r="E315" t="s">
        <v>717</v>
      </c>
      <c r="F315" t="s">
        <v>670</v>
      </c>
      <c r="G315" t="s">
        <v>780</v>
      </c>
      <c r="H315" t="s">
        <v>712</v>
      </c>
      <c r="I315" t="s">
        <v>751</v>
      </c>
      <c r="J315" t="s">
        <v>812</v>
      </c>
      <c r="K315" t="s">
        <v>676</v>
      </c>
      <c r="L315" t="s">
        <v>661</v>
      </c>
      <c r="M315" t="s">
        <v>1765</v>
      </c>
      <c r="N315" t="s">
        <v>688</v>
      </c>
      <c r="O315" t="s">
        <v>1053</v>
      </c>
      <c r="P315" t="s">
        <v>1190</v>
      </c>
      <c r="Q315" t="s">
        <v>1005</v>
      </c>
      <c r="R315" t="s">
        <v>772</v>
      </c>
      <c r="S315" t="s">
        <v>1008</v>
      </c>
      <c r="T315" t="s">
        <v>1347</v>
      </c>
      <c r="U315" t="s">
        <v>848</v>
      </c>
      <c r="V315" t="s">
        <v>734</v>
      </c>
      <c r="W315" t="s">
        <v>1151</v>
      </c>
      <c r="X315" t="s">
        <v>710</v>
      </c>
      <c r="Y315" t="s">
        <v>729</v>
      </c>
      <c r="Z315" t="s">
        <v>729</v>
      </c>
      <c r="AA315" t="s">
        <v>910</v>
      </c>
      <c r="AB315" t="s">
        <v>689</v>
      </c>
      <c r="AC315" t="s">
        <v>658</v>
      </c>
      <c r="AD315" t="s">
        <v>674</v>
      </c>
      <c r="AE315" t="s">
        <v>1148</v>
      </c>
      <c r="AF315" t="s">
        <v>2341</v>
      </c>
      <c r="AG315" t="s">
        <v>1174</v>
      </c>
      <c r="AH315" t="s">
        <v>891</v>
      </c>
      <c r="AI315" t="s">
        <v>1001</v>
      </c>
      <c r="AJ315" t="s">
        <v>1727</v>
      </c>
      <c r="AK315" t="s">
        <v>1071</v>
      </c>
      <c r="AL315" t="s">
        <v>689</v>
      </c>
      <c r="AM315" t="s">
        <v>909</v>
      </c>
      <c r="AN315" t="s">
        <v>1214</v>
      </c>
      <c r="AO315" t="s">
        <v>1455</v>
      </c>
      <c r="AP315" t="s">
        <v>910</v>
      </c>
      <c r="AQ315" t="s">
        <v>929</v>
      </c>
      <c r="AR315" t="s">
        <v>919</v>
      </c>
      <c r="AS315" t="s">
        <v>2509</v>
      </c>
      <c r="AT315" t="s">
        <v>1274</v>
      </c>
      <c r="AU315" t="s">
        <v>661</v>
      </c>
      <c r="AV315" t="s">
        <v>661</v>
      </c>
      <c r="AW315" t="s">
        <v>768</v>
      </c>
      <c r="AX315" t="s">
        <v>33</v>
      </c>
    </row>
    <row r="316" spans="1:50" x14ac:dyDescent="0.3">
      <c r="A316" t="s">
        <v>475</v>
      </c>
      <c r="B316" t="s">
        <v>793</v>
      </c>
      <c r="C316" t="s">
        <v>323</v>
      </c>
      <c r="D316" t="s">
        <v>52</v>
      </c>
      <c r="E316" t="s">
        <v>1062</v>
      </c>
      <c r="F316" t="s">
        <v>758</v>
      </c>
      <c r="G316" t="s">
        <v>1126</v>
      </c>
      <c r="H316" t="s">
        <v>665</v>
      </c>
      <c r="I316" t="s">
        <v>927</v>
      </c>
      <c r="J316" t="s">
        <v>1441</v>
      </c>
      <c r="K316" t="s">
        <v>733</v>
      </c>
      <c r="L316" t="s">
        <v>665</v>
      </c>
      <c r="M316" t="s">
        <v>2015</v>
      </c>
      <c r="N316" t="s">
        <v>910</v>
      </c>
      <c r="O316" t="s">
        <v>689</v>
      </c>
      <c r="P316" t="s">
        <v>1190</v>
      </c>
      <c r="Q316" t="s">
        <v>1091</v>
      </c>
      <c r="R316" t="s">
        <v>733</v>
      </c>
      <c r="S316" t="s">
        <v>729</v>
      </c>
      <c r="T316" t="s">
        <v>1550</v>
      </c>
      <c r="U316" t="s">
        <v>772</v>
      </c>
      <c r="V316" t="s">
        <v>1008</v>
      </c>
      <c r="W316" t="s">
        <v>782</v>
      </c>
      <c r="X316" t="s">
        <v>666</v>
      </c>
      <c r="Y316" t="s">
        <v>773</v>
      </c>
      <c r="Z316" t="s">
        <v>676</v>
      </c>
      <c r="AA316" t="s">
        <v>711</v>
      </c>
      <c r="AB316" t="s">
        <v>666</v>
      </c>
      <c r="AC316" t="s">
        <v>790</v>
      </c>
      <c r="AD316" t="s">
        <v>741</v>
      </c>
      <c r="AE316" t="s">
        <v>987</v>
      </c>
      <c r="AF316" t="s">
        <v>783</v>
      </c>
      <c r="AG316" t="s">
        <v>2360</v>
      </c>
      <c r="AH316" t="s">
        <v>732</v>
      </c>
      <c r="AI316" t="s">
        <v>648</v>
      </c>
      <c r="AJ316" t="s">
        <v>779</v>
      </c>
      <c r="AK316" t="s">
        <v>820</v>
      </c>
      <c r="AL316" t="s">
        <v>1016</v>
      </c>
      <c r="AM316" t="s">
        <v>1008</v>
      </c>
      <c r="AN316" t="s">
        <v>825</v>
      </c>
      <c r="AO316" t="s">
        <v>841</v>
      </c>
      <c r="AP316" t="s">
        <v>2410</v>
      </c>
      <c r="AQ316" t="s">
        <v>661</v>
      </c>
      <c r="AR316" t="s">
        <v>768</v>
      </c>
      <c r="AS316" t="s">
        <v>2711</v>
      </c>
      <c r="AT316" t="s">
        <v>2514</v>
      </c>
      <c r="AU316" t="s">
        <v>831</v>
      </c>
      <c r="AV316" t="s">
        <v>2395</v>
      </c>
      <c r="AW316" t="s">
        <v>2449</v>
      </c>
      <c r="AX316" t="s">
        <v>33</v>
      </c>
    </row>
    <row r="317" spans="1:50" x14ac:dyDescent="0.3">
      <c r="A317" t="s">
        <v>1767</v>
      </c>
      <c r="B317" t="s">
        <v>834</v>
      </c>
      <c r="C317" t="s">
        <v>319</v>
      </c>
      <c r="D317" t="s">
        <v>36</v>
      </c>
      <c r="E317" t="s">
        <v>776</v>
      </c>
      <c r="F317" t="s">
        <v>887</v>
      </c>
      <c r="G317" t="s">
        <v>1768</v>
      </c>
      <c r="H317" t="s">
        <v>706</v>
      </c>
      <c r="I317" t="s">
        <v>844</v>
      </c>
      <c r="J317" t="s">
        <v>1185</v>
      </c>
      <c r="K317" t="s">
        <v>661</v>
      </c>
      <c r="L317" t="s">
        <v>734</v>
      </c>
      <c r="M317" t="s">
        <v>1769</v>
      </c>
      <c r="N317" t="s">
        <v>698</v>
      </c>
      <c r="O317" t="s">
        <v>847</v>
      </c>
      <c r="P317" t="s">
        <v>1616</v>
      </c>
      <c r="Q317" t="s">
        <v>1377</v>
      </c>
      <c r="R317" t="s">
        <v>772</v>
      </c>
      <c r="S317" t="s">
        <v>929</v>
      </c>
      <c r="T317" t="s">
        <v>1770</v>
      </c>
      <c r="U317" t="s">
        <v>772</v>
      </c>
      <c r="V317" t="s">
        <v>756</v>
      </c>
      <c r="W317" t="s">
        <v>848</v>
      </c>
      <c r="X317" t="s">
        <v>688</v>
      </c>
      <c r="Y317" t="s">
        <v>661</v>
      </c>
      <c r="Z317" t="s">
        <v>676</v>
      </c>
      <c r="AA317" t="s">
        <v>1016</v>
      </c>
      <c r="AB317" t="s">
        <v>1016</v>
      </c>
      <c r="AC317" t="s">
        <v>937</v>
      </c>
      <c r="AD317" t="s">
        <v>1085</v>
      </c>
      <c r="AE317" t="s">
        <v>797</v>
      </c>
      <c r="AF317" t="s">
        <v>1120</v>
      </c>
      <c r="AG317" t="s">
        <v>2372</v>
      </c>
      <c r="AH317" t="s">
        <v>847</v>
      </c>
      <c r="AI317" t="s">
        <v>820</v>
      </c>
      <c r="AJ317" t="s">
        <v>828</v>
      </c>
      <c r="AK317" t="s">
        <v>837</v>
      </c>
      <c r="AL317" t="s">
        <v>698</v>
      </c>
      <c r="AM317" t="s">
        <v>768</v>
      </c>
      <c r="AN317" t="s">
        <v>702</v>
      </c>
      <c r="AO317" t="s">
        <v>1171</v>
      </c>
      <c r="AP317" t="s">
        <v>2369</v>
      </c>
      <c r="AQ317" t="s">
        <v>773</v>
      </c>
      <c r="AR317" t="s">
        <v>2349</v>
      </c>
      <c r="AS317" t="s">
        <v>2828</v>
      </c>
      <c r="AT317" t="s">
        <v>2525</v>
      </c>
      <c r="AU317" t="s">
        <v>2266</v>
      </c>
      <c r="AV317" t="s">
        <v>2709</v>
      </c>
      <c r="AW317" t="s">
        <v>2294</v>
      </c>
      <c r="AX317" t="s">
        <v>33</v>
      </c>
    </row>
    <row r="318" spans="1:50" x14ac:dyDescent="0.3">
      <c r="A318" t="s">
        <v>1773</v>
      </c>
      <c r="B318" t="s">
        <v>738</v>
      </c>
      <c r="C318" t="s">
        <v>314</v>
      </c>
      <c r="D318" t="s">
        <v>28</v>
      </c>
      <c r="E318" t="s">
        <v>1095</v>
      </c>
      <c r="F318" t="s">
        <v>775</v>
      </c>
      <c r="G318" t="s">
        <v>1002</v>
      </c>
      <c r="H318" t="s">
        <v>755</v>
      </c>
      <c r="I318" t="s">
        <v>801</v>
      </c>
      <c r="J318" t="s">
        <v>786</v>
      </c>
      <c r="K318" t="s">
        <v>773</v>
      </c>
      <c r="L318" t="s">
        <v>1016</v>
      </c>
      <c r="M318" t="s">
        <v>1444</v>
      </c>
      <c r="N318" t="s">
        <v>919</v>
      </c>
      <c r="O318" t="s">
        <v>927</v>
      </c>
      <c r="P318" t="s">
        <v>1514</v>
      </c>
      <c r="Q318" t="s">
        <v>1702</v>
      </c>
      <c r="R318" t="s">
        <v>729</v>
      </c>
      <c r="S318" t="s">
        <v>666</v>
      </c>
      <c r="T318" t="s">
        <v>1308</v>
      </c>
      <c r="U318" t="s">
        <v>1008</v>
      </c>
      <c r="V318" t="s">
        <v>721</v>
      </c>
      <c r="W318" t="s">
        <v>663</v>
      </c>
      <c r="X318" t="s">
        <v>772</v>
      </c>
      <c r="Y318" t="s">
        <v>773</v>
      </c>
      <c r="Z318" t="s">
        <v>666</v>
      </c>
      <c r="AA318" t="s">
        <v>666</v>
      </c>
      <c r="AB318" t="s">
        <v>735</v>
      </c>
      <c r="AC318" t="s">
        <v>732</v>
      </c>
      <c r="AD318" t="s">
        <v>1309</v>
      </c>
      <c r="AE318" t="s">
        <v>1748</v>
      </c>
      <c r="AF318" t="s">
        <v>1468</v>
      </c>
      <c r="AG318" t="s">
        <v>2838</v>
      </c>
      <c r="AH318" t="s">
        <v>894</v>
      </c>
      <c r="AI318" t="s">
        <v>742</v>
      </c>
      <c r="AJ318" t="s">
        <v>1140</v>
      </c>
      <c r="AK318" t="s">
        <v>863</v>
      </c>
      <c r="AL318" t="s">
        <v>910</v>
      </c>
      <c r="AM318" t="s">
        <v>663</v>
      </c>
      <c r="AN318" t="s">
        <v>1353</v>
      </c>
      <c r="AO318" t="s">
        <v>1251</v>
      </c>
      <c r="AP318" t="s">
        <v>666</v>
      </c>
      <c r="AQ318" t="s">
        <v>711</v>
      </c>
      <c r="AR318" t="s">
        <v>1016</v>
      </c>
      <c r="AS318" t="s">
        <v>2394</v>
      </c>
      <c r="AT318" t="s">
        <v>2522</v>
      </c>
      <c r="AU318" t="s">
        <v>2410</v>
      </c>
      <c r="AV318" t="s">
        <v>2428</v>
      </c>
      <c r="AW318" t="s">
        <v>1274</v>
      </c>
      <c r="AX318" t="s">
        <v>33</v>
      </c>
    </row>
    <row r="319" spans="1:50" x14ac:dyDescent="0.3">
      <c r="A319" t="s">
        <v>257</v>
      </c>
      <c r="B319" t="s">
        <v>888</v>
      </c>
      <c r="C319" t="s">
        <v>716</v>
      </c>
      <c r="D319" t="s">
        <v>28</v>
      </c>
      <c r="E319" t="s">
        <v>1197</v>
      </c>
      <c r="F319" t="s">
        <v>714</v>
      </c>
      <c r="G319" t="s">
        <v>1026</v>
      </c>
      <c r="H319" t="s">
        <v>689</v>
      </c>
      <c r="I319" t="s">
        <v>663</v>
      </c>
      <c r="J319" t="s">
        <v>809</v>
      </c>
      <c r="K319" t="s">
        <v>733</v>
      </c>
      <c r="L319" t="s">
        <v>772</v>
      </c>
      <c r="M319" t="s">
        <v>1232</v>
      </c>
      <c r="N319" t="s">
        <v>756</v>
      </c>
      <c r="O319" t="s">
        <v>866</v>
      </c>
      <c r="P319" t="s">
        <v>1631</v>
      </c>
      <c r="Q319" t="s">
        <v>1122</v>
      </c>
      <c r="R319" t="s">
        <v>729</v>
      </c>
      <c r="S319" t="s">
        <v>772</v>
      </c>
      <c r="T319" t="s">
        <v>1905</v>
      </c>
      <c r="U319" t="s">
        <v>661</v>
      </c>
      <c r="V319" t="s">
        <v>735</v>
      </c>
      <c r="W319" t="s">
        <v>879</v>
      </c>
      <c r="X319" t="s">
        <v>667</v>
      </c>
      <c r="Y319" t="s">
        <v>768</v>
      </c>
      <c r="Z319" t="s">
        <v>773</v>
      </c>
      <c r="AA319" t="s">
        <v>711</v>
      </c>
      <c r="AB319" t="s">
        <v>910</v>
      </c>
      <c r="AC319" t="s">
        <v>838</v>
      </c>
      <c r="AD319" t="s">
        <v>1126</v>
      </c>
      <c r="AE319" t="s">
        <v>1005</v>
      </c>
      <c r="AF319" t="s">
        <v>915</v>
      </c>
      <c r="AG319" t="s">
        <v>2308</v>
      </c>
      <c r="AH319" t="s">
        <v>652</v>
      </c>
      <c r="AI319" t="s">
        <v>1071</v>
      </c>
      <c r="AJ319" t="s">
        <v>695</v>
      </c>
      <c r="AK319" t="s">
        <v>1727</v>
      </c>
      <c r="AL319" t="s">
        <v>698</v>
      </c>
      <c r="AM319" t="s">
        <v>688</v>
      </c>
      <c r="AN319" t="s">
        <v>1136</v>
      </c>
      <c r="AO319" t="s">
        <v>1251</v>
      </c>
      <c r="AP319" t="s">
        <v>910</v>
      </c>
      <c r="AQ319" t="s">
        <v>1008</v>
      </c>
      <c r="AR319" t="s">
        <v>815</v>
      </c>
      <c r="AS319" t="s">
        <v>2305</v>
      </c>
      <c r="AT319" t="s">
        <v>2432</v>
      </c>
      <c r="AU319" t="s">
        <v>668</v>
      </c>
      <c r="AV319" t="s">
        <v>1008</v>
      </c>
      <c r="AW319" t="s">
        <v>661</v>
      </c>
      <c r="AX319" t="s">
        <v>33</v>
      </c>
    </row>
    <row r="320" spans="1:50" x14ac:dyDescent="0.3">
      <c r="A320" t="s">
        <v>480</v>
      </c>
      <c r="B320" t="s">
        <v>939</v>
      </c>
      <c r="C320" t="s">
        <v>716</v>
      </c>
      <c r="D320" t="s">
        <v>41</v>
      </c>
      <c r="E320" t="s">
        <v>692</v>
      </c>
      <c r="F320" t="s">
        <v>833</v>
      </c>
      <c r="G320" t="s">
        <v>1391</v>
      </c>
      <c r="H320" t="s">
        <v>815</v>
      </c>
      <c r="I320" t="s">
        <v>830</v>
      </c>
      <c r="J320" t="s">
        <v>1346</v>
      </c>
      <c r="K320" t="s">
        <v>729</v>
      </c>
      <c r="L320" t="s">
        <v>688</v>
      </c>
      <c r="M320" t="s">
        <v>1775</v>
      </c>
      <c r="N320" t="s">
        <v>698</v>
      </c>
      <c r="O320" t="s">
        <v>790</v>
      </c>
      <c r="P320" t="s">
        <v>987</v>
      </c>
      <c r="Q320" t="s">
        <v>1483</v>
      </c>
      <c r="R320" t="s">
        <v>772</v>
      </c>
      <c r="S320" t="s">
        <v>910</v>
      </c>
      <c r="T320" t="s">
        <v>1226</v>
      </c>
      <c r="U320" t="s">
        <v>803</v>
      </c>
      <c r="V320" t="s">
        <v>710</v>
      </c>
      <c r="W320" t="s">
        <v>698</v>
      </c>
      <c r="X320" t="s">
        <v>782</v>
      </c>
      <c r="Y320" t="s">
        <v>733</v>
      </c>
      <c r="Z320" t="s">
        <v>831</v>
      </c>
      <c r="AA320" t="s">
        <v>687</v>
      </c>
      <c r="AB320" t="s">
        <v>665</v>
      </c>
      <c r="AC320" t="s">
        <v>811</v>
      </c>
      <c r="AD320" t="s">
        <v>840</v>
      </c>
      <c r="AE320" t="s">
        <v>1224</v>
      </c>
      <c r="AF320" t="s">
        <v>1104</v>
      </c>
      <c r="AG320" t="s">
        <v>2309</v>
      </c>
      <c r="AH320" t="s">
        <v>910</v>
      </c>
      <c r="AI320" t="s">
        <v>1085</v>
      </c>
      <c r="AJ320" t="s">
        <v>847</v>
      </c>
      <c r="AK320" t="s">
        <v>877</v>
      </c>
      <c r="AL320" t="s">
        <v>661</v>
      </c>
      <c r="AM320" t="s">
        <v>733</v>
      </c>
      <c r="AN320" t="s">
        <v>1414</v>
      </c>
      <c r="AO320" t="s">
        <v>1674</v>
      </c>
      <c r="AP320" t="s">
        <v>2267</v>
      </c>
      <c r="AQ320" t="s">
        <v>1274</v>
      </c>
      <c r="AR320" t="s">
        <v>2349</v>
      </c>
      <c r="AS320" t="s">
        <v>2886</v>
      </c>
      <c r="AT320" t="s">
        <v>2887</v>
      </c>
      <c r="AU320" t="s">
        <v>2448</v>
      </c>
      <c r="AV320" t="s">
        <v>2888</v>
      </c>
      <c r="AW320" t="s">
        <v>2369</v>
      </c>
      <c r="AX320" t="s">
        <v>33</v>
      </c>
    </row>
    <row r="321" spans="1:50" x14ac:dyDescent="0.3">
      <c r="A321" t="s">
        <v>344</v>
      </c>
      <c r="B321" t="s">
        <v>993</v>
      </c>
      <c r="C321" t="s">
        <v>345</v>
      </c>
      <c r="D321" t="s">
        <v>36</v>
      </c>
      <c r="E321" t="s">
        <v>1024</v>
      </c>
      <c r="F321" t="s">
        <v>873</v>
      </c>
      <c r="G321" t="s">
        <v>1036</v>
      </c>
      <c r="H321" t="s">
        <v>735</v>
      </c>
      <c r="I321" t="s">
        <v>828</v>
      </c>
      <c r="J321" t="s">
        <v>1629</v>
      </c>
      <c r="K321" t="s">
        <v>756</v>
      </c>
      <c r="L321" t="s">
        <v>801</v>
      </c>
      <c r="M321" t="s">
        <v>1201</v>
      </c>
      <c r="N321" t="s">
        <v>711</v>
      </c>
      <c r="O321" t="s">
        <v>929</v>
      </c>
      <c r="P321" t="s">
        <v>1304</v>
      </c>
      <c r="Q321" t="s">
        <v>1021</v>
      </c>
      <c r="R321" t="s">
        <v>711</v>
      </c>
      <c r="S321" t="s">
        <v>729</v>
      </c>
      <c r="T321" t="s">
        <v>1725</v>
      </c>
      <c r="U321" t="s">
        <v>768</v>
      </c>
      <c r="V321" t="s">
        <v>919</v>
      </c>
      <c r="W321" t="s">
        <v>879</v>
      </c>
      <c r="X321" t="s">
        <v>712</v>
      </c>
      <c r="Y321" t="s">
        <v>910</v>
      </c>
      <c r="Z321" t="s">
        <v>773</v>
      </c>
      <c r="AA321" t="s">
        <v>687</v>
      </c>
      <c r="AB321" t="s">
        <v>1016</v>
      </c>
      <c r="AC321" t="s">
        <v>811</v>
      </c>
      <c r="AD321" t="s">
        <v>942</v>
      </c>
      <c r="AE321" t="s">
        <v>1641</v>
      </c>
      <c r="AF321" t="s">
        <v>1530</v>
      </c>
      <c r="AG321" t="s">
        <v>2277</v>
      </c>
      <c r="AH321" t="s">
        <v>879</v>
      </c>
      <c r="AI321" t="s">
        <v>1464</v>
      </c>
      <c r="AJ321" t="s">
        <v>769</v>
      </c>
      <c r="AK321" t="s">
        <v>853</v>
      </c>
      <c r="AL321" t="s">
        <v>815</v>
      </c>
      <c r="AM321" t="s">
        <v>756</v>
      </c>
      <c r="AN321" t="s">
        <v>841</v>
      </c>
      <c r="AO321" t="s">
        <v>1251</v>
      </c>
      <c r="AP321" t="s">
        <v>803</v>
      </c>
      <c r="AQ321" t="s">
        <v>661</v>
      </c>
      <c r="AR321" t="s">
        <v>687</v>
      </c>
      <c r="AS321" t="s">
        <v>2480</v>
      </c>
      <c r="AT321" t="s">
        <v>2387</v>
      </c>
      <c r="AU321" t="s">
        <v>665</v>
      </c>
      <c r="AV321" t="s">
        <v>676</v>
      </c>
      <c r="AW321" t="s">
        <v>733</v>
      </c>
      <c r="AX321" t="s">
        <v>33</v>
      </c>
    </row>
    <row r="322" spans="1:50" x14ac:dyDescent="0.3">
      <c r="A322" t="s">
        <v>457</v>
      </c>
      <c r="B322" t="s">
        <v>834</v>
      </c>
      <c r="C322" t="s">
        <v>345</v>
      </c>
      <c r="D322" t="s">
        <v>41</v>
      </c>
      <c r="E322" t="s">
        <v>1125</v>
      </c>
      <c r="F322" t="s">
        <v>737</v>
      </c>
      <c r="G322" t="s">
        <v>960</v>
      </c>
      <c r="H322" t="s">
        <v>1016</v>
      </c>
      <c r="I322" t="s">
        <v>936</v>
      </c>
      <c r="J322" t="s">
        <v>878</v>
      </c>
      <c r="K322" t="s">
        <v>773</v>
      </c>
      <c r="L322" t="s">
        <v>929</v>
      </c>
      <c r="M322" t="s">
        <v>810</v>
      </c>
      <c r="N322" t="s">
        <v>772</v>
      </c>
      <c r="O322" t="s">
        <v>668</v>
      </c>
      <c r="P322" t="s">
        <v>983</v>
      </c>
      <c r="Q322" t="s">
        <v>906</v>
      </c>
      <c r="R322" t="s">
        <v>768</v>
      </c>
      <c r="S322" t="s">
        <v>661</v>
      </c>
      <c r="T322" t="s">
        <v>1481</v>
      </c>
      <c r="U322" t="s">
        <v>773</v>
      </c>
      <c r="V322" t="s">
        <v>687</v>
      </c>
      <c r="W322" t="s">
        <v>665</v>
      </c>
      <c r="X322" t="s">
        <v>910</v>
      </c>
      <c r="Y322" t="s">
        <v>711</v>
      </c>
      <c r="Z322" t="s">
        <v>676</v>
      </c>
      <c r="AA322" t="s">
        <v>768</v>
      </c>
      <c r="AB322" t="s">
        <v>1016</v>
      </c>
      <c r="AC322" t="s">
        <v>754</v>
      </c>
      <c r="AD322" t="s">
        <v>722</v>
      </c>
      <c r="AE322" t="s">
        <v>1249</v>
      </c>
      <c r="AF322" t="s">
        <v>1206</v>
      </c>
      <c r="AG322" t="s">
        <v>1484</v>
      </c>
      <c r="AH322" t="s">
        <v>662</v>
      </c>
      <c r="AI322" t="s">
        <v>820</v>
      </c>
      <c r="AJ322" t="s">
        <v>1151</v>
      </c>
      <c r="AK322" t="s">
        <v>708</v>
      </c>
      <c r="AL322" t="s">
        <v>651</v>
      </c>
      <c r="AM322" t="s">
        <v>910</v>
      </c>
      <c r="AN322" t="s">
        <v>1126</v>
      </c>
      <c r="AO322" t="s">
        <v>1184</v>
      </c>
      <c r="AP322" t="s">
        <v>676</v>
      </c>
      <c r="AQ322" t="s">
        <v>729</v>
      </c>
      <c r="AR322" t="s">
        <v>772</v>
      </c>
      <c r="AS322" t="s">
        <v>2768</v>
      </c>
      <c r="AT322" t="s">
        <v>2637</v>
      </c>
      <c r="AU322" t="s">
        <v>676</v>
      </c>
      <c r="AV322" t="s">
        <v>2546</v>
      </c>
      <c r="AW322" t="s">
        <v>2267</v>
      </c>
      <c r="AX322" t="s">
        <v>33</v>
      </c>
    </row>
    <row r="323" spans="1:50" x14ac:dyDescent="0.3">
      <c r="A323" t="s">
        <v>1778</v>
      </c>
      <c r="B323" t="s">
        <v>715</v>
      </c>
      <c r="C323" t="s">
        <v>309</v>
      </c>
      <c r="D323" t="s">
        <v>50</v>
      </c>
      <c r="E323" t="s">
        <v>873</v>
      </c>
      <c r="F323" t="s">
        <v>644</v>
      </c>
      <c r="G323" t="s">
        <v>979</v>
      </c>
      <c r="H323" t="s">
        <v>848</v>
      </c>
      <c r="I323" t="s">
        <v>663</v>
      </c>
      <c r="J323" t="s">
        <v>1553</v>
      </c>
      <c r="K323" t="s">
        <v>1274</v>
      </c>
      <c r="L323" t="s">
        <v>1274</v>
      </c>
      <c r="M323" t="s">
        <v>33</v>
      </c>
      <c r="N323" t="s">
        <v>848</v>
      </c>
      <c r="O323" t="s">
        <v>663</v>
      </c>
      <c r="P323" t="s">
        <v>1553</v>
      </c>
      <c r="Q323" t="s">
        <v>1553</v>
      </c>
      <c r="R323" t="s">
        <v>1016</v>
      </c>
      <c r="S323" t="s">
        <v>668</v>
      </c>
      <c r="T323" t="s">
        <v>1712</v>
      </c>
      <c r="U323" t="s">
        <v>712</v>
      </c>
      <c r="V323" t="s">
        <v>1053</v>
      </c>
      <c r="W323" t="s">
        <v>770</v>
      </c>
      <c r="X323" t="s">
        <v>711</v>
      </c>
      <c r="Y323" t="s">
        <v>661</v>
      </c>
      <c r="Z323" t="s">
        <v>831</v>
      </c>
      <c r="AA323" t="s">
        <v>768</v>
      </c>
      <c r="AB323" t="s">
        <v>665</v>
      </c>
      <c r="AC323" t="s">
        <v>811</v>
      </c>
      <c r="AD323" t="s">
        <v>796</v>
      </c>
      <c r="AE323" t="s">
        <v>1731</v>
      </c>
      <c r="AF323" t="s">
        <v>1319</v>
      </c>
      <c r="AG323" t="s">
        <v>973</v>
      </c>
      <c r="AH323" t="s">
        <v>1557</v>
      </c>
      <c r="AI323" t="s">
        <v>1070</v>
      </c>
      <c r="AJ323" t="s">
        <v>2933</v>
      </c>
      <c r="AK323" t="s">
        <v>750</v>
      </c>
      <c r="AL323" t="s">
        <v>667</v>
      </c>
      <c r="AM323" t="s">
        <v>733</v>
      </c>
      <c r="AN323" t="s">
        <v>1326</v>
      </c>
      <c r="AO323" t="s">
        <v>1214</v>
      </c>
      <c r="AP323" t="s">
        <v>768</v>
      </c>
      <c r="AQ323" t="s">
        <v>803</v>
      </c>
      <c r="AR323" t="s">
        <v>666</v>
      </c>
      <c r="AS323" t="s">
        <v>2149</v>
      </c>
      <c r="AT323" t="s">
        <v>711</v>
      </c>
      <c r="AU323" t="s">
        <v>2428</v>
      </c>
      <c r="AV323" t="s">
        <v>2312</v>
      </c>
      <c r="AW323" t="s">
        <v>1274</v>
      </c>
      <c r="AX323" t="s">
        <v>33</v>
      </c>
    </row>
    <row r="324" spans="1:50" x14ac:dyDescent="0.3">
      <c r="A324" t="s">
        <v>261</v>
      </c>
      <c r="B324" t="s">
        <v>738</v>
      </c>
      <c r="C324" t="s">
        <v>32</v>
      </c>
      <c r="D324" t="s">
        <v>41</v>
      </c>
      <c r="E324" t="s">
        <v>672</v>
      </c>
      <c r="F324" t="s">
        <v>1100</v>
      </c>
      <c r="G324" t="s">
        <v>1348</v>
      </c>
      <c r="H324" t="s">
        <v>929</v>
      </c>
      <c r="I324" t="s">
        <v>706</v>
      </c>
      <c r="J324" t="s">
        <v>1040</v>
      </c>
      <c r="K324" t="s">
        <v>733</v>
      </c>
      <c r="L324" t="s">
        <v>772</v>
      </c>
      <c r="M324" t="s">
        <v>745</v>
      </c>
      <c r="N324" t="s">
        <v>666</v>
      </c>
      <c r="O324" t="s">
        <v>710</v>
      </c>
      <c r="P324" t="s">
        <v>1034</v>
      </c>
      <c r="Q324" t="s">
        <v>896</v>
      </c>
      <c r="R324" t="s">
        <v>676</v>
      </c>
      <c r="S324" t="s">
        <v>733</v>
      </c>
      <c r="T324" t="s">
        <v>843</v>
      </c>
      <c r="U324" t="s">
        <v>666</v>
      </c>
      <c r="V324" t="s">
        <v>665</v>
      </c>
      <c r="W324" t="s">
        <v>919</v>
      </c>
      <c r="X324" t="s">
        <v>687</v>
      </c>
      <c r="Y324" t="s">
        <v>773</v>
      </c>
      <c r="Z324" t="s">
        <v>676</v>
      </c>
      <c r="AA324" t="s">
        <v>661</v>
      </c>
      <c r="AB324" t="s">
        <v>665</v>
      </c>
      <c r="AC324" t="s">
        <v>879</v>
      </c>
      <c r="AD324" t="s">
        <v>863</v>
      </c>
      <c r="AE324" t="s">
        <v>1328</v>
      </c>
      <c r="AF324" t="s">
        <v>1263</v>
      </c>
      <c r="AG324" t="s">
        <v>2503</v>
      </c>
      <c r="AH324" t="s">
        <v>846</v>
      </c>
      <c r="AI324" t="s">
        <v>935</v>
      </c>
      <c r="AJ324" t="s">
        <v>747</v>
      </c>
      <c r="AK324" t="s">
        <v>724</v>
      </c>
      <c r="AL324" t="s">
        <v>665</v>
      </c>
      <c r="AM324" t="s">
        <v>910</v>
      </c>
      <c r="AN324" t="s">
        <v>649</v>
      </c>
      <c r="AO324" t="s">
        <v>686</v>
      </c>
      <c r="AP324" t="s">
        <v>831</v>
      </c>
      <c r="AQ324" t="s">
        <v>666</v>
      </c>
      <c r="AR324" t="s">
        <v>687</v>
      </c>
      <c r="AS324" t="s">
        <v>1743</v>
      </c>
      <c r="AT324" t="s">
        <v>2795</v>
      </c>
      <c r="AU324" t="s">
        <v>676</v>
      </c>
      <c r="AV324" t="s">
        <v>2796</v>
      </c>
      <c r="AW324" t="s">
        <v>2449</v>
      </c>
      <c r="AX324" t="s">
        <v>33</v>
      </c>
    </row>
    <row r="325" spans="1:50" x14ac:dyDescent="0.3">
      <c r="A325" t="s">
        <v>499</v>
      </c>
      <c r="B325" t="s">
        <v>818</v>
      </c>
      <c r="C325" t="s">
        <v>307</v>
      </c>
      <c r="D325" t="s">
        <v>41</v>
      </c>
      <c r="E325" t="s">
        <v>861</v>
      </c>
      <c r="F325" t="s">
        <v>670</v>
      </c>
      <c r="G325" t="s">
        <v>1032</v>
      </c>
      <c r="H325" t="s">
        <v>668</v>
      </c>
      <c r="I325" t="s">
        <v>991</v>
      </c>
      <c r="J325" t="s">
        <v>924</v>
      </c>
      <c r="K325" t="s">
        <v>710</v>
      </c>
      <c r="L325" t="s">
        <v>909</v>
      </c>
      <c r="M325" t="s">
        <v>1194</v>
      </c>
      <c r="N325" t="s">
        <v>733</v>
      </c>
      <c r="O325" t="s">
        <v>729</v>
      </c>
      <c r="P325" t="s">
        <v>1331</v>
      </c>
      <c r="Q325" t="s">
        <v>1013</v>
      </c>
      <c r="R325" t="s">
        <v>929</v>
      </c>
      <c r="S325" t="s">
        <v>665</v>
      </c>
      <c r="T325" t="s">
        <v>829</v>
      </c>
      <c r="U325" t="s">
        <v>803</v>
      </c>
      <c r="V325" t="s">
        <v>1016</v>
      </c>
      <c r="W325" t="s">
        <v>756</v>
      </c>
      <c r="X325" t="s">
        <v>910</v>
      </c>
      <c r="Y325" t="s">
        <v>711</v>
      </c>
      <c r="Z325" t="s">
        <v>803</v>
      </c>
      <c r="AA325" t="s">
        <v>768</v>
      </c>
      <c r="AB325" t="s">
        <v>665</v>
      </c>
      <c r="AC325" t="s">
        <v>846</v>
      </c>
      <c r="AD325" t="s">
        <v>695</v>
      </c>
      <c r="AE325" t="s">
        <v>1456</v>
      </c>
      <c r="AF325" t="s">
        <v>1182</v>
      </c>
      <c r="AG325" t="s">
        <v>1814</v>
      </c>
      <c r="AH325" t="s">
        <v>665</v>
      </c>
      <c r="AI325" t="s">
        <v>1136</v>
      </c>
      <c r="AJ325" t="s">
        <v>652</v>
      </c>
      <c r="AK325" t="s">
        <v>701</v>
      </c>
      <c r="AL325" t="s">
        <v>1008</v>
      </c>
      <c r="AM325" t="s">
        <v>665</v>
      </c>
      <c r="AN325" t="s">
        <v>722</v>
      </c>
      <c r="AO325" t="s">
        <v>1251</v>
      </c>
      <c r="AP325" t="s">
        <v>666</v>
      </c>
      <c r="AQ325" t="s">
        <v>773</v>
      </c>
      <c r="AR325" t="s">
        <v>1008</v>
      </c>
      <c r="AS325" t="s">
        <v>2386</v>
      </c>
      <c r="AT325" t="s">
        <v>2335</v>
      </c>
      <c r="AU325" t="s">
        <v>2267</v>
      </c>
      <c r="AV325" t="s">
        <v>2317</v>
      </c>
      <c r="AW325" t="s">
        <v>831</v>
      </c>
      <c r="AX325" t="s">
        <v>33</v>
      </c>
    </row>
    <row r="326" spans="1:50" x14ac:dyDescent="0.3">
      <c r="A326" t="s">
        <v>359</v>
      </c>
      <c r="B326" t="s">
        <v>993</v>
      </c>
      <c r="C326" t="s">
        <v>716</v>
      </c>
      <c r="D326" t="s">
        <v>28</v>
      </c>
      <c r="E326" t="s">
        <v>1132</v>
      </c>
      <c r="F326" t="s">
        <v>850</v>
      </c>
      <c r="G326" t="s">
        <v>1214</v>
      </c>
      <c r="H326" t="s">
        <v>667</v>
      </c>
      <c r="I326" t="s">
        <v>699</v>
      </c>
      <c r="J326" t="s">
        <v>962</v>
      </c>
      <c r="K326" t="s">
        <v>773</v>
      </c>
      <c r="L326" t="s">
        <v>665</v>
      </c>
      <c r="M326" t="s">
        <v>1869</v>
      </c>
      <c r="N326" t="s">
        <v>756</v>
      </c>
      <c r="O326" t="s">
        <v>688</v>
      </c>
      <c r="P326" t="s">
        <v>684</v>
      </c>
      <c r="Q326" t="s">
        <v>1073</v>
      </c>
      <c r="R326" t="s">
        <v>772</v>
      </c>
      <c r="S326" t="s">
        <v>687</v>
      </c>
      <c r="T326" t="s">
        <v>1870</v>
      </c>
      <c r="U326" t="s">
        <v>1016</v>
      </c>
      <c r="V326" t="s">
        <v>706</v>
      </c>
      <c r="W326" t="s">
        <v>754</v>
      </c>
      <c r="X326" t="s">
        <v>665</v>
      </c>
      <c r="Y326" t="s">
        <v>773</v>
      </c>
      <c r="Z326" t="s">
        <v>773</v>
      </c>
      <c r="AA326" t="s">
        <v>661</v>
      </c>
      <c r="AB326" t="s">
        <v>651</v>
      </c>
      <c r="AC326" t="s">
        <v>664</v>
      </c>
      <c r="AD326" t="s">
        <v>2299</v>
      </c>
      <c r="AE326" t="s">
        <v>1513</v>
      </c>
      <c r="AF326" t="s">
        <v>1723</v>
      </c>
      <c r="AG326" t="s">
        <v>1792</v>
      </c>
      <c r="AH326" t="s">
        <v>1050</v>
      </c>
      <c r="AI326" t="s">
        <v>1455</v>
      </c>
      <c r="AJ326" t="s">
        <v>1309</v>
      </c>
      <c r="AK326" t="s">
        <v>1309</v>
      </c>
      <c r="AL326" t="s">
        <v>929</v>
      </c>
      <c r="AM326" t="s">
        <v>782</v>
      </c>
      <c r="AN326" t="s">
        <v>1126</v>
      </c>
      <c r="AO326" t="s">
        <v>877</v>
      </c>
      <c r="AP326" t="s">
        <v>665</v>
      </c>
      <c r="AQ326" t="s">
        <v>666</v>
      </c>
      <c r="AR326" t="s">
        <v>919</v>
      </c>
      <c r="AS326" t="s">
        <v>2658</v>
      </c>
      <c r="AT326" t="s">
        <v>2316</v>
      </c>
      <c r="AU326" t="s">
        <v>729</v>
      </c>
      <c r="AV326" t="s">
        <v>1274</v>
      </c>
      <c r="AW326" t="s">
        <v>773</v>
      </c>
      <c r="AX326" t="s">
        <v>33</v>
      </c>
    </row>
    <row r="327" spans="1:50" x14ac:dyDescent="0.3">
      <c r="A327" t="s">
        <v>384</v>
      </c>
      <c r="B327" t="s">
        <v>993</v>
      </c>
      <c r="C327" t="s">
        <v>323</v>
      </c>
      <c r="D327" t="s">
        <v>41</v>
      </c>
      <c r="E327" t="s">
        <v>887</v>
      </c>
      <c r="F327" t="s">
        <v>737</v>
      </c>
      <c r="G327" t="s">
        <v>808</v>
      </c>
      <c r="H327" t="s">
        <v>815</v>
      </c>
      <c r="I327" t="s">
        <v>838</v>
      </c>
      <c r="J327" t="s">
        <v>1040</v>
      </c>
      <c r="K327" t="s">
        <v>929</v>
      </c>
      <c r="L327" t="s">
        <v>755</v>
      </c>
      <c r="M327" t="s">
        <v>980</v>
      </c>
      <c r="N327" t="s">
        <v>929</v>
      </c>
      <c r="O327" t="s">
        <v>919</v>
      </c>
      <c r="P327" t="s">
        <v>857</v>
      </c>
      <c r="Q327" t="s">
        <v>1422</v>
      </c>
      <c r="R327" t="s">
        <v>773</v>
      </c>
      <c r="S327" t="s">
        <v>666</v>
      </c>
      <c r="T327" t="s">
        <v>1345</v>
      </c>
      <c r="U327" t="s">
        <v>661</v>
      </c>
      <c r="V327" t="s">
        <v>735</v>
      </c>
      <c r="W327" t="s">
        <v>721</v>
      </c>
      <c r="X327" t="s">
        <v>756</v>
      </c>
      <c r="Y327" t="s">
        <v>668</v>
      </c>
      <c r="Z327" t="s">
        <v>711</v>
      </c>
      <c r="AA327" t="s">
        <v>661</v>
      </c>
      <c r="AB327" t="s">
        <v>661</v>
      </c>
      <c r="AC327" t="s">
        <v>846</v>
      </c>
      <c r="AD327" t="s">
        <v>1039</v>
      </c>
      <c r="AE327" t="s">
        <v>1220</v>
      </c>
      <c r="AF327" t="s">
        <v>1372</v>
      </c>
      <c r="AG327" t="s">
        <v>2560</v>
      </c>
      <c r="AH327" t="s">
        <v>699</v>
      </c>
      <c r="AI327" t="s">
        <v>1199</v>
      </c>
      <c r="AJ327" t="s">
        <v>820</v>
      </c>
      <c r="AK327" t="s">
        <v>708</v>
      </c>
      <c r="AL327" t="s">
        <v>746</v>
      </c>
      <c r="AM327" t="s">
        <v>782</v>
      </c>
      <c r="AN327" t="s">
        <v>785</v>
      </c>
      <c r="AO327" t="s">
        <v>1241</v>
      </c>
      <c r="AP327" t="s">
        <v>733</v>
      </c>
      <c r="AQ327" t="s">
        <v>711</v>
      </c>
      <c r="AR327" t="s">
        <v>661</v>
      </c>
      <c r="AS327" t="s">
        <v>2802</v>
      </c>
      <c r="AT327" t="s">
        <v>1274</v>
      </c>
      <c r="AU327" t="s">
        <v>746</v>
      </c>
      <c r="AV327" t="s">
        <v>663</v>
      </c>
      <c r="AW327" t="s">
        <v>711</v>
      </c>
      <c r="AX327" t="s">
        <v>33</v>
      </c>
    </row>
    <row r="328" spans="1:50" x14ac:dyDescent="0.3">
      <c r="A328" t="s">
        <v>185</v>
      </c>
      <c r="B328" t="s">
        <v>793</v>
      </c>
      <c r="C328" t="s">
        <v>61</v>
      </c>
      <c r="D328" t="s">
        <v>50</v>
      </c>
      <c r="E328" t="s">
        <v>777</v>
      </c>
      <c r="F328" t="s">
        <v>1061</v>
      </c>
      <c r="G328" t="s">
        <v>1309</v>
      </c>
      <c r="H328" t="s">
        <v>815</v>
      </c>
      <c r="I328" t="s">
        <v>753</v>
      </c>
      <c r="J328" t="s">
        <v>697</v>
      </c>
      <c r="K328" t="s">
        <v>1274</v>
      </c>
      <c r="L328" t="s">
        <v>1274</v>
      </c>
      <c r="M328" t="s">
        <v>1319</v>
      </c>
      <c r="N328" t="s">
        <v>815</v>
      </c>
      <c r="O328" t="s">
        <v>847</v>
      </c>
      <c r="P328" t="s">
        <v>1195</v>
      </c>
      <c r="Q328" t="s">
        <v>697</v>
      </c>
      <c r="R328" t="s">
        <v>666</v>
      </c>
      <c r="S328" t="s">
        <v>1016</v>
      </c>
      <c r="T328" t="s">
        <v>1059</v>
      </c>
      <c r="U328" t="s">
        <v>698</v>
      </c>
      <c r="V328" t="s">
        <v>848</v>
      </c>
      <c r="W328" t="s">
        <v>663</v>
      </c>
      <c r="X328" t="s">
        <v>665</v>
      </c>
      <c r="Y328" t="s">
        <v>733</v>
      </c>
      <c r="Z328" t="s">
        <v>711</v>
      </c>
      <c r="AA328" t="s">
        <v>768</v>
      </c>
      <c r="AB328" t="s">
        <v>687</v>
      </c>
      <c r="AC328" t="s">
        <v>1151</v>
      </c>
      <c r="AD328" t="s">
        <v>821</v>
      </c>
      <c r="AE328" t="s">
        <v>1219</v>
      </c>
      <c r="AF328" t="s">
        <v>2799</v>
      </c>
      <c r="AG328" t="s">
        <v>1610</v>
      </c>
      <c r="AH328" t="s">
        <v>1414</v>
      </c>
      <c r="AI328" t="s">
        <v>1580</v>
      </c>
      <c r="AJ328" t="s">
        <v>2319</v>
      </c>
      <c r="AK328" t="s">
        <v>655</v>
      </c>
      <c r="AL328" t="s">
        <v>687</v>
      </c>
      <c r="AM328" t="s">
        <v>936</v>
      </c>
      <c r="AN328" t="s">
        <v>1367</v>
      </c>
      <c r="AO328" t="s">
        <v>877</v>
      </c>
      <c r="AP328" t="s">
        <v>756</v>
      </c>
      <c r="AQ328" t="s">
        <v>929</v>
      </c>
      <c r="AR328" t="s">
        <v>879</v>
      </c>
      <c r="AS328" t="s">
        <v>1976</v>
      </c>
      <c r="AT328" t="s">
        <v>803</v>
      </c>
      <c r="AU328" t="s">
        <v>661</v>
      </c>
      <c r="AV328" t="s">
        <v>687</v>
      </c>
      <c r="AW328" t="s">
        <v>729</v>
      </c>
      <c r="AX328" t="s">
        <v>33</v>
      </c>
    </row>
    <row r="329" spans="1:50" x14ac:dyDescent="0.3">
      <c r="A329" t="s">
        <v>194</v>
      </c>
      <c r="B329" t="s">
        <v>993</v>
      </c>
      <c r="C329" t="s">
        <v>716</v>
      </c>
      <c r="D329" t="s">
        <v>50</v>
      </c>
      <c r="E329" t="s">
        <v>1222</v>
      </c>
      <c r="F329" t="s">
        <v>792</v>
      </c>
      <c r="G329" t="s">
        <v>1348</v>
      </c>
      <c r="H329" t="s">
        <v>735</v>
      </c>
      <c r="I329" t="s">
        <v>753</v>
      </c>
      <c r="J329" t="s">
        <v>1157</v>
      </c>
      <c r="K329" t="s">
        <v>768</v>
      </c>
      <c r="L329" t="s">
        <v>668</v>
      </c>
      <c r="M329" t="s">
        <v>1033</v>
      </c>
      <c r="N329" t="s">
        <v>665</v>
      </c>
      <c r="O329" t="s">
        <v>782</v>
      </c>
      <c r="P329" t="s">
        <v>1855</v>
      </c>
      <c r="Q329" t="s">
        <v>1181</v>
      </c>
      <c r="R329" t="s">
        <v>729</v>
      </c>
      <c r="S329" t="s">
        <v>666</v>
      </c>
      <c r="T329" t="s">
        <v>1856</v>
      </c>
      <c r="U329" t="s">
        <v>910</v>
      </c>
      <c r="V329" t="s">
        <v>735</v>
      </c>
      <c r="W329" t="s">
        <v>866</v>
      </c>
      <c r="X329" t="s">
        <v>729</v>
      </c>
      <c r="Y329" t="s">
        <v>733</v>
      </c>
      <c r="Z329" t="s">
        <v>711</v>
      </c>
      <c r="AA329" t="s">
        <v>773</v>
      </c>
      <c r="AB329" t="s">
        <v>687</v>
      </c>
      <c r="AC329" t="s">
        <v>682</v>
      </c>
      <c r="AD329" t="s">
        <v>1255</v>
      </c>
      <c r="AE329" t="s">
        <v>1632</v>
      </c>
      <c r="AF329" t="s">
        <v>854</v>
      </c>
      <c r="AG329" t="s">
        <v>2304</v>
      </c>
      <c r="AH329" t="s">
        <v>685</v>
      </c>
      <c r="AI329" t="s">
        <v>1165</v>
      </c>
      <c r="AJ329" t="s">
        <v>1353</v>
      </c>
      <c r="AK329" t="s">
        <v>811</v>
      </c>
      <c r="AL329" t="s">
        <v>929</v>
      </c>
      <c r="AM329" t="s">
        <v>871</v>
      </c>
      <c r="AN329" t="s">
        <v>658</v>
      </c>
      <c r="AO329" t="s">
        <v>877</v>
      </c>
      <c r="AP329" t="s">
        <v>710</v>
      </c>
      <c r="AQ329" t="s">
        <v>687</v>
      </c>
      <c r="AR329" t="s">
        <v>688</v>
      </c>
      <c r="AS329" t="s">
        <v>2333</v>
      </c>
      <c r="AT329" t="s">
        <v>768</v>
      </c>
      <c r="AU329" t="s">
        <v>1274</v>
      </c>
      <c r="AV329" t="s">
        <v>711</v>
      </c>
      <c r="AW329" t="s">
        <v>711</v>
      </c>
      <c r="AX329" t="s">
        <v>33</v>
      </c>
    </row>
    <row r="330" spans="1:50" x14ac:dyDescent="0.3">
      <c r="A330" t="s">
        <v>375</v>
      </c>
      <c r="B330" t="s">
        <v>888</v>
      </c>
      <c r="C330" t="s">
        <v>327</v>
      </c>
      <c r="D330" t="s">
        <v>28</v>
      </c>
      <c r="E330" t="s">
        <v>888</v>
      </c>
      <c r="F330" t="s">
        <v>775</v>
      </c>
      <c r="G330" t="s">
        <v>1255</v>
      </c>
      <c r="H330" t="s">
        <v>706</v>
      </c>
      <c r="I330" t="s">
        <v>754</v>
      </c>
      <c r="J330" t="s">
        <v>1744</v>
      </c>
      <c r="K330" t="s">
        <v>1274</v>
      </c>
      <c r="L330" t="s">
        <v>831</v>
      </c>
      <c r="M330" t="s">
        <v>1319</v>
      </c>
      <c r="N330" t="s">
        <v>706</v>
      </c>
      <c r="O330" t="s">
        <v>814</v>
      </c>
      <c r="P330" t="s">
        <v>1785</v>
      </c>
      <c r="Q330" t="s">
        <v>1744</v>
      </c>
      <c r="R330" t="s">
        <v>1016</v>
      </c>
      <c r="S330" t="s">
        <v>756</v>
      </c>
      <c r="T330" t="s">
        <v>1459</v>
      </c>
      <c r="U330" t="s">
        <v>698</v>
      </c>
      <c r="V330" t="s">
        <v>936</v>
      </c>
      <c r="W330" t="s">
        <v>652</v>
      </c>
      <c r="X330" t="s">
        <v>929</v>
      </c>
      <c r="Y330" t="s">
        <v>803</v>
      </c>
      <c r="Z330" t="s">
        <v>768</v>
      </c>
      <c r="AA330" t="s">
        <v>768</v>
      </c>
      <c r="AB330" t="s">
        <v>1016</v>
      </c>
      <c r="AC330" t="s">
        <v>730</v>
      </c>
      <c r="AD330" t="s">
        <v>837</v>
      </c>
      <c r="AE330" t="s">
        <v>1558</v>
      </c>
      <c r="AF330" t="s">
        <v>2908</v>
      </c>
      <c r="AG330" t="s">
        <v>1120</v>
      </c>
      <c r="AH330" t="s">
        <v>1065</v>
      </c>
      <c r="AI330" t="s">
        <v>1598</v>
      </c>
      <c r="AJ330" t="s">
        <v>1255</v>
      </c>
      <c r="AK330" t="s">
        <v>785</v>
      </c>
      <c r="AL330" t="s">
        <v>729</v>
      </c>
      <c r="AM330" t="s">
        <v>871</v>
      </c>
      <c r="AN330" t="s">
        <v>648</v>
      </c>
      <c r="AO330" t="s">
        <v>1338</v>
      </c>
      <c r="AP330" t="s">
        <v>1016</v>
      </c>
      <c r="AQ330" t="s">
        <v>733</v>
      </c>
      <c r="AR330" t="s">
        <v>698</v>
      </c>
      <c r="AS330" t="s">
        <v>2343</v>
      </c>
      <c r="AT330" t="s">
        <v>687</v>
      </c>
      <c r="AU330" t="s">
        <v>1274</v>
      </c>
      <c r="AV330" t="s">
        <v>772</v>
      </c>
      <c r="AW330" t="s">
        <v>733</v>
      </c>
      <c r="AX330" t="s">
        <v>33</v>
      </c>
    </row>
    <row r="331" spans="1:50" x14ac:dyDescent="0.3">
      <c r="A331" t="s">
        <v>1787</v>
      </c>
      <c r="B331" t="s">
        <v>793</v>
      </c>
      <c r="C331" t="s">
        <v>319</v>
      </c>
      <c r="D331" t="s">
        <v>41</v>
      </c>
      <c r="E331" t="s">
        <v>887</v>
      </c>
      <c r="F331" t="s">
        <v>670</v>
      </c>
      <c r="G331" t="s">
        <v>900</v>
      </c>
      <c r="H331" t="s">
        <v>815</v>
      </c>
      <c r="I331" t="s">
        <v>770</v>
      </c>
      <c r="J331" t="s">
        <v>1411</v>
      </c>
      <c r="K331" t="s">
        <v>729</v>
      </c>
      <c r="L331" t="s">
        <v>936</v>
      </c>
      <c r="M331" t="s">
        <v>1788</v>
      </c>
      <c r="N331" t="s">
        <v>698</v>
      </c>
      <c r="O331" t="s">
        <v>753</v>
      </c>
      <c r="P331" t="s">
        <v>865</v>
      </c>
      <c r="Q331" t="s">
        <v>1638</v>
      </c>
      <c r="R331" t="s">
        <v>661</v>
      </c>
      <c r="S331" t="s">
        <v>666</v>
      </c>
      <c r="T331" t="s">
        <v>1257</v>
      </c>
      <c r="U331" t="s">
        <v>661</v>
      </c>
      <c r="V331" t="s">
        <v>667</v>
      </c>
      <c r="W331" t="s">
        <v>712</v>
      </c>
      <c r="X331" t="s">
        <v>936</v>
      </c>
      <c r="Y331" t="s">
        <v>666</v>
      </c>
      <c r="Z331" t="s">
        <v>831</v>
      </c>
      <c r="AA331" t="s">
        <v>651</v>
      </c>
      <c r="AB331" t="s">
        <v>1008</v>
      </c>
      <c r="AC331" t="s">
        <v>830</v>
      </c>
      <c r="AD331" t="s">
        <v>751</v>
      </c>
      <c r="AE331" t="s">
        <v>1179</v>
      </c>
      <c r="AF331" t="s">
        <v>1134</v>
      </c>
      <c r="AG331" t="s">
        <v>2311</v>
      </c>
      <c r="AH331" t="s">
        <v>871</v>
      </c>
      <c r="AI331" t="s">
        <v>683</v>
      </c>
      <c r="AJ331" t="s">
        <v>897</v>
      </c>
      <c r="AK331" t="s">
        <v>1036</v>
      </c>
      <c r="AL331" t="s">
        <v>698</v>
      </c>
      <c r="AM331" t="s">
        <v>773</v>
      </c>
      <c r="AN331" t="s">
        <v>821</v>
      </c>
      <c r="AO331" t="s">
        <v>1159</v>
      </c>
      <c r="AP331" t="s">
        <v>2316</v>
      </c>
      <c r="AQ331" t="s">
        <v>676</v>
      </c>
      <c r="AR331" t="s">
        <v>2267</v>
      </c>
      <c r="AS331" t="s">
        <v>2924</v>
      </c>
      <c r="AT331" t="s">
        <v>2925</v>
      </c>
      <c r="AU331" t="s">
        <v>2284</v>
      </c>
      <c r="AV331" t="s">
        <v>2926</v>
      </c>
      <c r="AW331" t="s">
        <v>2267</v>
      </c>
      <c r="AX331" t="s">
        <v>33</v>
      </c>
    </row>
    <row r="332" spans="1:50" x14ac:dyDescent="0.3">
      <c r="A332" t="s">
        <v>175</v>
      </c>
      <c r="B332" t="s">
        <v>902</v>
      </c>
      <c r="C332" t="s">
        <v>61</v>
      </c>
      <c r="D332" t="s">
        <v>41</v>
      </c>
      <c r="E332" t="s">
        <v>777</v>
      </c>
      <c r="F332" t="s">
        <v>833</v>
      </c>
      <c r="G332" t="s">
        <v>1173</v>
      </c>
      <c r="H332" t="s">
        <v>815</v>
      </c>
      <c r="I332" t="s">
        <v>847</v>
      </c>
      <c r="J332" t="s">
        <v>786</v>
      </c>
      <c r="K332" t="s">
        <v>773</v>
      </c>
      <c r="L332" t="s">
        <v>1008</v>
      </c>
      <c r="M332" t="s">
        <v>1591</v>
      </c>
      <c r="N332" t="s">
        <v>689</v>
      </c>
      <c r="O332" t="s">
        <v>712</v>
      </c>
      <c r="P332" t="s">
        <v>1760</v>
      </c>
      <c r="Q332" t="s">
        <v>1734</v>
      </c>
      <c r="R332" t="s">
        <v>733</v>
      </c>
      <c r="S332" t="s">
        <v>711</v>
      </c>
      <c r="T332" t="s">
        <v>1451</v>
      </c>
      <c r="U332" t="s">
        <v>661</v>
      </c>
      <c r="V332" t="s">
        <v>651</v>
      </c>
      <c r="W332" t="s">
        <v>848</v>
      </c>
      <c r="X332" t="s">
        <v>910</v>
      </c>
      <c r="Y332" t="s">
        <v>729</v>
      </c>
      <c r="Z332" t="s">
        <v>803</v>
      </c>
      <c r="AA332" t="s">
        <v>711</v>
      </c>
      <c r="AB332" t="s">
        <v>665</v>
      </c>
      <c r="AC332" t="s">
        <v>682</v>
      </c>
      <c r="AD332" t="s">
        <v>1296</v>
      </c>
      <c r="AE332" t="s">
        <v>2804</v>
      </c>
      <c r="AF332" t="s">
        <v>1901</v>
      </c>
      <c r="AG332" t="s">
        <v>2748</v>
      </c>
      <c r="AH332" t="s">
        <v>771</v>
      </c>
      <c r="AI332" t="s">
        <v>1056</v>
      </c>
      <c r="AJ332" t="s">
        <v>1326</v>
      </c>
      <c r="AK332" t="s">
        <v>960</v>
      </c>
      <c r="AL332" t="s">
        <v>919</v>
      </c>
      <c r="AM332" t="s">
        <v>665</v>
      </c>
      <c r="AN332" t="s">
        <v>953</v>
      </c>
      <c r="AO332" t="s">
        <v>655</v>
      </c>
      <c r="AP332" t="s">
        <v>1008</v>
      </c>
      <c r="AQ332" t="s">
        <v>1008</v>
      </c>
      <c r="AR332" t="s">
        <v>848</v>
      </c>
      <c r="AS332" t="s">
        <v>2419</v>
      </c>
      <c r="AT332" t="s">
        <v>2267</v>
      </c>
      <c r="AU332" t="s">
        <v>698</v>
      </c>
      <c r="AV332" t="s">
        <v>929</v>
      </c>
      <c r="AW332" t="s">
        <v>729</v>
      </c>
      <c r="AX332" t="s">
        <v>33</v>
      </c>
    </row>
    <row r="333" spans="1:50" x14ac:dyDescent="0.3">
      <c r="A333" t="s">
        <v>155</v>
      </c>
      <c r="B333" t="s">
        <v>1037</v>
      </c>
      <c r="C333" t="s">
        <v>82</v>
      </c>
      <c r="D333" t="s">
        <v>41</v>
      </c>
      <c r="E333" t="s">
        <v>1139</v>
      </c>
      <c r="F333" t="s">
        <v>873</v>
      </c>
      <c r="G333" t="s">
        <v>1243</v>
      </c>
      <c r="H333" t="s">
        <v>689</v>
      </c>
      <c r="I333" t="s">
        <v>991</v>
      </c>
      <c r="J333" t="s">
        <v>1643</v>
      </c>
      <c r="K333" t="s">
        <v>710</v>
      </c>
      <c r="L333" t="s">
        <v>790</v>
      </c>
      <c r="M333" t="s">
        <v>1565</v>
      </c>
      <c r="N333" t="s">
        <v>711</v>
      </c>
      <c r="O333" t="s">
        <v>910</v>
      </c>
      <c r="P333" t="s">
        <v>1499</v>
      </c>
      <c r="Q333" t="s">
        <v>1219</v>
      </c>
      <c r="R333" t="s">
        <v>729</v>
      </c>
      <c r="S333" t="s">
        <v>666</v>
      </c>
      <c r="T333" t="s">
        <v>1369</v>
      </c>
      <c r="U333" t="s">
        <v>803</v>
      </c>
      <c r="V333" t="s">
        <v>668</v>
      </c>
      <c r="W333" t="s">
        <v>735</v>
      </c>
      <c r="X333" t="s">
        <v>772</v>
      </c>
      <c r="Y333" t="s">
        <v>711</v>
      </c>
      <c r="Z333" t="s">
        <v>831</v>
      </c>
      <c r="AA333" t="s">
        <v>711</v>
      </c>
      <c r="AB333" t="s">
        <v>729</v>
      </c>
      <c r="AC333" t="s">
        <v>830</v>
      </c>
      <c r="AD333" t="s">
        <v>945</v>
      </c>
      <c r="AE333" t="s">
        <v>1873</v>
      </c>
      <c r="AF333" t="s">
        <v>1035</v>
      </c>
      <c r="AG333" t="s">
        <v>2453</v>
      </c>
      <c r="AH333" t="s">
        <v>756</v>
      </c>
      <c r="AI333" t="s">
        <v>1205</v>
      </c>
      <c r="AJ333" t="s">
        <v>658</v>
      </c>
      <c r="AK333" t="s">
        <v>741</v>
      </c>
      <c r="AL333" t="s">
        <v>1016</v>
      </c>
      <c r="AM333" t="s">
        <v>729</v>
      </c>
      <c r="AN333" t="s">
        <v>820</v>
      </c>
      <c r="AO333" t="s">
        <v>916</v>
      </c>
      <c r="AP333" t="s">
        <v>661</v>
      </c>
      <c r="AQ333" t="s">
        <v>661</v>
      </c>
      <c r="AR333" t="s">
        <v>710</v>
      </c>
      <c r="AS333" t="s">
        <v>2144</v>
      </c>
      <c r="AT333" t="s">
        <v>1274</v>
      </c>
      <c r="AU333" t="s">
        <v>803</v>
      </c>
      <c r="AV333" t="s">
        <v>803</v>
      </c>
      <c r="AW333" t="s">
        <v>773</v>
      </c>
      <c r="AX333" t="s">
        <v>33</v>
      </c>
    </row>
    <row r="334" spans="1:50" x14ac:dyDescent="0.3">
      <c r="A334" t="s">
        <v>433</v>
      </c>
      <c r="B334" t="s">
        <v>888</v>
      </c>
      <c r="C334" t="s">
        <v>294</v>
      </c>
      <c r="D334" t="s">
        <v>50</v>
      </c>
      <c r="E334" t="s">
        <v>932</v>
      </c>
      <c r="F334" t="s">
        <v>738</v>
      </c>
      <c r="G334" t="s">
        <v>1002</v>
      </c>
      <c r="H334" t="s">
        <v>706</v>
      </c>
      <c r="I334" t="s">
        <v>838</v>
      </c>
      <c r="J334" t="s">
        <v>843</v>
      </c>
      <c r="K334" t="s">
        <v>831</v>
      </c>
      <c r="L334" t="s">
        <v>773</v>
      </c>
      <c r="M334" t="s">
        <v>1794</v>
      </c>
      <c r="N334" t="s">
        <v>706</v>
      </c>
      <c r="O334" t="s">
        <v>1053</v>
      </c>
      <c r="P334" t="s">
        <v>1066</v>
      </c>
      <c r="Q334" t="s">
        <v>983</v>
      </c>
      <c r="R334" t="s">
        <v>929</v>
      </c>
      <c r="S334" t="s">
        <v>689</v>
      </c>
      <c r="T334" t="s">
        <v>1463</v>
      </c>
      <c r="U334" t="s">
        <v>919</v>
      </c>
      <c r="V334" t="s">
        <v>663</v>
      </c>
      <c r="W334" t="s">
        <v>937</v>
      </c>
      <c r="X334" t="s">
        <v>661</v>
      </c>
      <c r="Y334" t="s">
        <v>666</v>
      </c>
      <c r="Z334" t="s">
        <v>773</v>
      </c>
      <c r="AA334" t="s">
        <v>929</v>
      </c>
      <c r="AB334" t="s">
        <v>667</v>
      </c>
      <c r="AC334" t="s">
        <v>830</v>
      </c>
      <c r="AD334" t="s">
        <v>2299</v>
      </c>
      <c r="AE334" t="s">
        <v>961</v>
      </c>
      <c r="AF334" t="s">
        <v>2857</v>
      </c>
      <c r="AG334" t="s">
        <v>1346</v>
      </c>
      <c r="AH334" t="s">
        <v>1056</v>
      </c>
      <c r="AI334" t="s">
        <v>1192</v>
      </c>
      <c r="AJ334" t="s">
        <v>1768</v>
      </c>
      <c r="AK334" t="s">
        <v>884</v>
      </c>
      <c r="AL334" t="s">
        <v>782</v>
      </c>
      <c r="AM334" t="s">
        <v>667</v>
      </c>
      <c r="AN334" t="s">
        <v>1077</v>
      </c>
      <c r="AO334" t="s">
        <v>1171</v>
      </c>
      <c r="AP334" t="s">
        <v>676</v>
      </c>
      <c r="AQ334" t="s">
        <v>666</v>
      </c>
      <c r="AR334" t="s">
        <v>687</v>
      </c>
      <c r="AS334" t="s">
        <v>2445</v>
      </c>
      <c r="AT334" t="s">
        <v>2278</v>
      </c>
      <c r="AU334" t="s">
        <v>2316</v>
      </c>
      <c r="AV334" t="s">
        <v>2431</v>
      </c>
      <c r="AW334" t="s">
        <v>2410</v>
      </c>
      <c r="AX334" t="s">
        <v>33</v>
      </c>
    </row>
    <row r="335" spans="1:50" x14ac:dyDescent="0.3">
      <c r="A335" t="s">
        <v>395</v>
      </c>
      <c r="B335" t="s">
        <v>715</v>
      </c>
      <c r="C335" t="s">
        <v>716</v>
      </c>
      <c r="D335" t="s">
        <v>36</v>
      </c>
      <c r="E335" t="s">
        <v>835</v>
      </c>
      <c r="F335" t="s">
        <v>805</v>
      </c>
      <c r="G335" t="s">
        <v>674</v>
      </c>
      <c r="H335" t="s">
        <v>815</v>
      </c>
      <c r="I335" t="s">
        <v>704</v>
      </c>
      <c r="J335" t="s">
        <v>1005</v>
      </c>
      <c r="K335" t="s">
        <v>733</v>
      </c>
      <c r="L335" t="s">
        <v>666</v>
      </c>
      <c r="M335" t="s">
        <v>1307</v>
      </c>
      <c r="N335" t="s">
        <v>667</v>
      </c>
      <c r="O335" t="s">
        <v>662</v>
      </c>
      <c r="P335" t="s">
        <v>786</v>
      </c>
      <c r="Q335" t="s">
        <v>1059</v>
      </c>
      <c r="R335" t="s">
        <v>687</v>
      </c>
      <c r="S335" t="s">
        <v>1008</v>
      </c>
      <c r="T335" t="s">
        <v>829</v>
      </c>
      <c r="U335" t="s">
        <v>768</v>
      </c>
      <c r="V335" t="s">
        <v>710</v>
      </c>
      <c r="W335" t="s">
        <v>735</v>
      </c>
      <c r="X335" t="s">
        <v>790</v>
      </c>
      <c r="Y335" t="s">
        <v>729</v>
      </c>
      <c r="Z335" t="s">
        <v>676</v>
      </c>
      <c r="AA335" t="s">
        <v>729</v>
      </c>
      <c r="AB335" t="s">
        <v>687</v>
      </c>
      <c r="AC335" t="s">
        <v>897</v>
      </c>
      <c r="AD335" t="s">
        <v>1286</v>
      </c>
      <c r="AE335" t="s">
        <v>684</v>
      </c>
      <c r="AF335" t="s">
        <v>2816</v>
      </c>
      <c r="AG335" t="s">
        <v>893</v>
      </c>
      <c r="AH335" t="s">
        <v>936</v>
      </c>
      <c r="AI335" t="s">
        <v>707</v>
      </c>
      <c r="AJ335" t="s">
        <v>884</v>
      </c>
      <c r="AK335" t="s">
        <v>912</v>
      </c>
      <c r="AL335" t="s">
        <v>756</v>
      </c>
      <c r="AM335" t="s">
        <v>666</v>
      </c>
      <c r="AN335" t="s">
        <v>678</v>
      </c>
      <c r="AO335" t="s">
        <v>1373</v>
      </c>
      <c r="AP335" t="s">
        <v>689</v>
      </c>
      <c r="AQ335" t="s">
        <v>711</v>
      </c>
      <c r="AR335" t="s">
        <v>706</v>
      </c>
      <c r="AS335" t="s">
        <v>2419</v>
      </c>
      <c r="AT335" t="s">
        <v>773</v>
      </c>
      <c r="AU335" t="s">
        <v>666</v>
      </c>
      <c r="AV335" t="s">
        <v>1008</v>
      </c>
      <c r="AW335" t="s">
        <v>729</v>
      </c>
      <c r="AX335" t="s">
        <v>33</v>
      </c>
    </row>
    <row r="336" spans="1:50" x14ac:dyDescent="0.3">
      <c r="A336" t="s">
        <v>406</v>
      </c>
      <c r="B336" t="s">
        <v>793</v>
      </c>
      <c r="C336" t="s">
        <v>716</v>
      </c>
      <c r="D336" t="s">
        <v>28</v>
      </c>
      <c r="E336" t="s">
        <v>1100</v>
      </c>
      <c r="F336" t="s">
        <v>901</v>
      </c>
      <c r="G336" t="s">
        <v>1089</v>
      </c>
      <c r="H336" t="s">
        <v>782</v>
      </c>
      <c r="I336" t="s">
        <v>699</v>
      </c>
      <c r="J336" t="s">
        <v>1266</v>
      </c>
      <c r="K336" t="s">
        <v>803</v>
      </c>
      <c r="L336" t="s">
        <v>910</v>
      </c>
      <c r="M336" t="s">
        <v>1875</v>
      </c>
      <c r="N336" t="s">
        <v>668</v>
      </c>
      <c r="O336" t="s">
        <v>712</v>
      </c>
      <c r="P336" t="s">
        <v>1525</v>
      </c>
      <c r="Q336" t="s">
        <v>1168</v>
      </c>
      <c r="R336" t="s">
        <v>661</v>
      </c>
      <c r="S336" t="s">
        <v>772</v>
      </c>
      <c r="T336" t="s">
        <v>1876</v>
      </c>
      <c r="U336" t="s">
        <v>768</v>
      </c>
      <c r="V336" t="s">
        <v>668</v>
      </c>
      <c r="W336" t="s">
        <v>706</v>
      </c>
      <c r="X336" t="s">
        <v>772</v>
      </c>
      <c r="Y336" t="s">
        <v>733</v>
      </c>
      <c r="Z336" t="s">
        <v>773</v>
      </c>
      <c r="AA336" t="s">
        <v>711</v>
      </c>
      <c r="AB336" t="s">
        <v>689</v>
      </c>
      <c r="AC336" t="s">
        <v>664</v>
      </c>
      <c r="AD336" t="s">
        <v>709</v>
      </c>
      <c r="AE336" t="s">
        <v>1400</v>
      </c>
      <c r="AF336" t="s">
        <v>2035</v>
      </c>
      <c r="AG336" t="s">
        <v>1660</v>
      </c>
      <c r="AH336" t="s">
        <v>734</v>
      </c>
      <c r="AI336" t="s">
        <v>673</v>
      </c>
      <c r="AJ336" t="s">
        <v>811</v>
      </c>
      <c r="AK336" t="s">
        <v>730</v>
      </c>
      <c r="AL336" t="s">
        <v>661</v>
      </c>
      <c r="AM336" t="s">
        <v>689</v>
      </c>
      <c r="AN336" t="s">
        <v>807</v>
      </c>
      <c r="AO336" t="s">
        <v>1367</v>
      </c>
      <c r="AP336" t="s">
        <v>772</v>
      </c>
      <c r="AQ336" t="s">
        <v>676</v>
      </c>
      <c r="AR336" t="s">
        <v>910</v>
      </c>
      <c r="AS336" t="s">
        <v>2440</v>
      </c>
      <c r="AT336" t="s">
        <v>2431</v>
      </c>
      <c r="AU336" t="s">
        <v>2449</v>
      </c>
      <c r="AV336" t="s">
        <v>2795</v>
      </c>
      <c r="AW336" t="s">
        <v>2349</v>
      </c>
      <c r="AX336" t="s">
        <v>33</v>
      </c>
    </row>
    <row r="337" spans="1:50" x14ac:dyDescent="0.3">
      <c r="A337" t="s">
        <v>537</v>
      </c>
      <c r="B337" t="s">
        <v>939</v>
      </c>
      <c r="C337" t="s">
        <v>78</v>
      </c>
      <c r="D337" t="s">
        <v>28</v>
      </c>
      <c r="E337" t="s">
        <v>692</v>
      </c>
      <c r="F337" t="s">
        <v>691</v>
      </c>
      <c r="G337" t="s">
        <v>1056</v>
      </c>
      <c r="H337" t="s">
        <v>782</v>
      </c>
      <c r="I337" t="s">
        <v>828</v>
      </c>
      <c r="J337" t="s">
        <v>1238</v>
      </c>
      <c r="K337" t="s">
        <v>772</v>
      </c>
      <c r="L337" t="s">
        <v>712</v>
      </c>
      <c r="M337" t="s">
        <v>798</v>
      </c>
      <c r="N337" t="s">
        <v>929</v>
      </c>
      <c r="O337" t="s">
        <v>734</v>
      </c>
      <c r="P337" t="s">
        <v>1802</v>
      </c>
      <c r="Q337" t="s">
        <v>762</v>
      </c>
      <c r="R337" t="s">
        <v>666</v>
      </c>
      <c r="S337" t="s">
        <v>929</v>
      </c>
      <c r="T337" t="s">
        <v>1212</v>
      </c>
      <c r="U337" t="s">
        <v>661</v>
      </c>
      <c r="V337" t="s">
        <v>668</v>
      </c>
      <c r="W337" t="s">
        <v>755</v>
      </c>
      <c r="X337" t="s">
        <v>666</v>
      </c>
      <c r="Y337" t="s">
        <v>733</v>
      </c>
      <c r="Z337" t="s">
        <v>676</v>
      </c>
      <c r="AA337" t="s">
        <v>772</v>
      </c>
      <c r="AB337" t="s">
        <v>666</v>
      </c>
      <c r="AC337" t="s">
        <v>897</v>
      </c>
      <c r="AD337" t="s">
        <v>701</v>
      </c>
      <c r="AE337" t="s">
        <v>1106</v>
      </c>
      <c r="AF337" t="s">
        <v>1040</v>
      </c>
      <c r="AG337" t="s">
        <v>2785</v>
      </c>
      <c r="AH337" t="s">
        <v>751</v>
      </c>
      <c r="AI337" t="s">
        <v>702</v>
      </c>
      <c r="AJ337" t="s">
        <v>683</v>
      </c>
      <c r="AK337" t="s">
        <v>731</v>
      </c>
      <c r="AL337" t="s">
        <v>687</v>
      </c>
      <c r="AM337" t="s">
        <v>666</v>
      </c>
      <c r="AN337" t="s">
        <v>935</v>
      </c>
      <c r="AO337" t="s">
        <v>1580</v>
      </c>
      <c r="AP337" t="s">
        <v>2349</v>
      </c>
      <c r="AQ337" t="s">
        <v>733</v>
      </c>
      <c r="AR337" t="s">
        <v>831</v>
      </c>
      <c r="AS337" t="s">
        <v>2754</v>
      </c>
      <c r="AT337" t="s">
        <v>2351</v>
      </c>
      <c r="AU337" t="s">
        <v>2428</v>
      </c>
      <c r="AV337" t="s">
        <v>2547</v>
      </c>
      <c r="AW337" t="s">
        <v>2349</v>
      </c>
      <c r="AX337" t="s">
        <v>33</v>
      </c>
    </row>
    <row r="338" spans="1:50" x14ac:dyDescent="0.3">
      <c r="A338" t="s">
        <v>555</v>
      </c>
      <c r="B338" t="s">
        <v>946</v>
      </c>
      <c r="C338" t="s">
        <v>294</v>
      </c>
      <c r="D338" t="s">
        <v>50</v>
      </c>
      <c r="E338" t="s">
        <v>875</v>
      </c>
      <c r="F338" t="s">
        <v>833</v>
      </c>
      <c r="G338" t="s">
        <v>1309</v>
      </c>
      <c r="H338" t="s">
        <v>689</v>
      </c>
      <c r="I338" t="s">
        <v>712</v>
      </c>
      <c r="J338" t="s">
        <v>1596</v>
      </c>
      <c r="K338" t="s">
        <v>1274</v>
      </c>
      <c r="L338" t="s">
        <v>1274</v>
      </c>
      <c r="M338" t="s">
        <v>1319</v>
      </c>
      <c r="N338" t="s">
        <v>689</v>
      </c>
      <c r="O338" t="s">
        <v>712</v>
      </c>
      <c r="P338" t="s">
        <v>1917</v>
      </c>
      <c r="Q338" t="s">
        <v>1596</v>
      </c>
      <c r="R338" t="s">
        <v>687</v>
      </c>
      <c r="S338" t="s">
        <v>665</v>
      </c>
      <c r="T338" t="s">
        <v>1918</v>
      </c>
      <c r="U338" t="s">
        <v>1016</v>
      </c>
      <c r="V338" t="s">
        <v>782</v>
      </c>
      <c r="W338" t="s">
        <v>790</v>
      </c>
      <c r="X338" t="s">
        <v>773</v>
      </c>
      <c r="Y338" t="s">
        <v>733</v>
      </c>
      <c r="Z338" t="s">
        <v>687</v>
      </c>
      <c r="AA338" t="s">
        <v>772</v>
      </c>
      <c r="AB338" t="s">
        <v>668</v>
      </c>
      <c r="AC338" t="s">
        <v>788</v>
      </c>
      <c r="AD338" t="s">
        <v>916</v>
      </c>
      <c r="AE338" t="s">
        <v>1611</v>
      </c>
      <c r="AF338" t="s">
        <v>2350</v>
      </c>
      <c r="AG338" t="s">
        <v>812</v>
      </c>
      <c r="AH338" t="s">
        <v>1050</v>
      </c>
      <c r="AI338" t="s">
        <v>1455</v>
      </c>
      <c r="AJ338" t="s">
        <v>1214</v>
      </c>
      <c r="AK338" t="s">
        <v>814</v>
      </c>
      <c r="AL338" t="s">
        <v>929</v>
      </c>
      <c r="AM338" t="s">
        <v>846</v>
      </c>
      <c r="AN338" t="s">
        <v>719</v>
      </c>
      <c r="AO338" t="s">
        <v>1231</v>
      </c>
      <c r="AP338" t="s">
        <v>929</v>
      </c>
      <c r="AQ338" t="s">
        <v>661</v>
      </c>
      <c r="AR338" t="s">
        <v>689</v>
      </c>
      <c r="AS338" t="s">
        <v>2451</v>
      </c>
      <c r="AT338" t="s">
        <v>2441</v>
      </c>
      <c r="AU338" t="s">
        <v>676</v>
      </c>
      <c r="AV338" t="s">
        <v>2289</v>
      </c>
      <c r="AW338" t="s">
        <v>2410</v>
      </c>
      <c r="AX338" t="s">
        <v>33</v>
      </c>
    </row>
    <row r="339" spans="1:50" x14ac:dyDescent="0.3">
      <c r="A339" t="s">
        <v>1808</v>
      </c>
      <c r="B339" t="s">
        <v>645</v>
      </c>
      <c r="C339" t="s">
        <v>307</v>
      </c>
      <c r="D339" t="s">
        <v>41</v>
      </c>
      <c r="E339" t="s">
        <v>758</v>
      </c>
      <c r="F339" t="s">
        <v>1375</v>
      </c>
      <c r="G339" t="s">
        <v>1065</v>
      </c>
      <c r="H339" t="s">
        <v>919</v>
      </c>
      <c r="I339" t="s">
        <v>790</v>
      </c>
      <c r="J339" t="s">
        <v>1731</v>
      </c>
      <c r="K339" t="s">
        <v>1008</v>
      </c>
      <c r="L339" t="s">
        <v>815</v>
      </c>
      <c r="M339" t="s">
        <v>1034</v>
      </c>
      <c r="N339" t="s">
        <v>687</v>
      </c>
      <c r="O339" t="s">
        <v>910</v>
      </c>
      <c r="P339" t="s">
        <v>970</v>
      </c>
      <c r="Q339" t="s">
        <v>1770</v>
      </c>
      <c r="R339" t="s">
        <v>803</v>
      </c>
      <c r="S339" t="s">
        <v>803</v>
      </c>
      <c r="T339" t="s">
        <v>1732</v>
      </c>
      <c r="U339" t="s">
        <v>768</v>
      </c>
      <c r="V339" t="s">
        <v>687</v>
      </c>
      <c r="W339" t="s">
        <v>710</v>
      </c>
      <c r="X339" t="s">
        <v>803</v>
      </c>
      <c r="Y339" t="s">
        <v>1274</v>
      </c>
      <c r="Z339" t="s">
        <v>1274</v>
      </c>
      <c r="AA339" t="s">
        <v>768</v>
      </c>
      <c r="AB339" t="s">
        <v>665</v>
      </c>
      <c r="AC339" t="s">
        <v>897</v>
      </c>
      <c r="AD339" t="s">
        <v>655</v>
      </c>
      <c r="AE339" t="s">
        <v>1305</v>
      </c>
      <c r="AF339" t="s">
        <v>1943</v>
      </c>
      <c r="AG339" t="s">
        <v>2567</v>
      </c>
      <c r="AH339" t="s">
        <v>838</v>
      </c>
      <c r="AI339" t="s">
        <v>724</v>
      </c>
      <c r="AJ339" t="s">
        <v>844</v>
      </c>
      <c r="AK339" t="s">
        <v>662</v>
      </c>
      <c r="AL339" t="s">
        <v>1274</v>
      </c>
      <c r="AM339" t="s">
        <v>1274</v>
      </c>
      <c r="AN339" t="s">
        <v>1409</v>
      </c>
      <c r="AO339" t="s">
        <v>1039</v>
      </c>
      <c r="AP339" t="s">
        <v>676</v>
      </c>
      <c r="AQ339" t="s">
        <v>1274</v>
      </c>
      <c r="AR339" t="s">
        <v>676</v>
      </c>
      <c r="AS339" t="s">
        <v>1974</v>
      </c>
      <c r="AT339" t="s">
        <v>1008</v>
      </c>
      <c r="AU339" t="s">
        <v>2387</v>
      </c>
      <c r="AV339" t="s">
        <v>2285</v>
      </c>
      <c r="AW339" t="s">
        <v>1274</v>
      </c>
      <c r="AX339" t="s">
        <v>33</v>
      </c>
    </row>
    <row r="340" spans="1:50" x14ac:dyDescent="0.3">
      <c r="A340" t="s">
        <v>608</v>
      </c>
      <c r="B340" t="s">
        <v>793</v>
      </c>
      <c r="C340" t="s">
        <v>40</v>
      </c>
      <c r="D340" t="s">
        <v>28</v>
      </c>
      <c r="E340" t="s">
        <v>737</v>
      </c>
      <c r="F340" t="s">
        <v>644</v>
      </c>
      <c r="G340" t="s">
        <v>1004</v>
      </c>
      <c r="H340" t="s">
        <v>782</v>
      </c>
      <c r="I340" t="s">
        <v>664</v>
      </c>
      <c r="J340" t="s">
        <v>1225</v>
      </c>
      <c r="K340" t="s">
        <v>733</v>
      </c>
      <c r="L340" t="s">
        <v>698</v>
      </c>
      <c r="M340" t="s">
        <v>1810</v>
      </c>
      <c r="N340" t="s">
        <v>668</v>
      </c>
      <c r="O340" t="s">
        <v>814</v>
      </c>
      <c r="P340" t="s">
        <v>843</v>
      </c>
      <c r="Q340" t="s">
        <v>980</v>
      </c>
      <c r="R340" t="s">
        <v>1016</v>
      </c>
      <c r="S340" t="s">
        <v>668</v>
      </c>
      <c r="T340" t="s">
        <v>845</v>
      </c>
      <c r="U340" t="s">
        <v>710</v>
      </c>
      <c r="V340" t="s">
        <v>667</v>
      </c>
      <c r="W340" t="s">
        <v>790</v>
      </c>
      <c r="X340" t="s">
        <v>733</v>
      </c>
      <c r="Y340" t="s">
        <v>1274</v>
      </c>
      <c r="Z340" t="s">
        <v>676</v>
      </c>
      <c r="AA340" t="s">
        <v>733</v>
      </c>
      <c r="AB340" t="s">
        <v>710</v>
      </c>
      <c r="AC340" t="s">
        <v>897</v>
      </c>
      <c r="AD340" t="s">
        <v>1241</v>
      </c>
      <c r="AE340" t="s">
        <v>1302</v>
      </c>
      <c r="AF340" t="s">
        <v>1135</v>
      </c>
      <c r="AG340" t="s">
        <v>1201</v>
      </c>
      <c r="AH340" t="s">
        <v>1251</v>
      </c>
      <c r="AI340" t="s">
        <v>2272</v>
      </c>
      <c r="AJ340" t="s">
        <v>780</v>
      </c>
      <c r="AK340" t="s">
        <v>814</v>
      </c>
      <c r="AL340" t="s">
        <v>1274</v>
      </c>
      <c r="AM340" t="s">
        <v>929</v>
      </c>
      <c r="AN340" t="s">
        <v>746</v>
      </c>
      <c r="AO340" t="s">
        <v>816</v>
      </c>
      <c r="AP340" t="s">
        <v>831</v>
      </c>
      <c r="AQ340" t="s">
        <v>831</v>
      </c>
      <c r="AR340" t="s">
        <v>831</v>
      </c>
      <c r="AS340" t="s">
        <v>2334</v>
      </c>
      <c r="AT340" t="s">
        <v>2395</v>
      </c>
      <c r="AU340" t="s">
        <v>2278</v>
      </c>
      <c r="AV340" t="s">
        <v>2952</v>
      </c>
      <c r="AW340" t="s">
        <v>2285</v>
      </c>
      <c r="AX340" t="s">
        <v>33</v>
      </c>
    </row>
    <row r="341" spans="1:50" x14ac:dyDescent="0.3">
      <c r="A341" t="s">
        <v>401</v>
      </c>
      <c r="B341" t="s">
        <v>645</v>
      </c>
      <c r="C341" t="s">
        <v>716</v>
      </c>
      <c r="D341" t="s">
        <v>41</v>
      </c>
      <c r="E341" t="s">
        <v>932</v>
      </c>
      <c r="F341" t="s">
        <v>775</v>
      </c>
      <c r="G341" t="s">
        <v>1309</v>
      </c>
      <c r="H341" t="s">
        <v>667</v>
      </c>
      <c r="I341" t="s">
        <v>750</v>
      </c>
      <c r="J341" t="s">
        <v>973</v>
      </c>
      <c r="K341" t="s">
        <v>729</v>
      </c>
      <c r="L341" t="s">
        <v>689</v>
      </c>
      <c r="M341" t="s">
        <v>1677</v>
      </c>
      <c r="N341" t="s">
        <v>1016</v>
      </c>
      <c r="O341" t="s">
        <v>848</v>
      </c>
      <c r="P341" t="s">
        <v>906</v>
      </c>
      <c r="Q341" t="s">
        <v>650</v>
      </c>
      <c r="R341" t="s">
        <v>1016</v>
      </c>
      <c r="S341" t="s">
        <v>651</v>
      </c>
      <c r="T341" t="s">
        <v>1812</v>
      </c>
      <c r="U341" t="s">
        <v>772</v>
      </c>
      <c r="V341" t="s">
        <v>665</v>
      </c>
      <c r="W341" t="s">
        <v>815</v>
      </c>
      <c r="X341" t="s">
        <v>729</v>
      </c>
      <c r="Y341" t="s">
        <v>687</v>
      </c>
      <c r="Z341" t="s">
        <v>773</v>
      </c>
      <c r="AA341" t="s">
        <v>729</v>
      </c>
      <c r="AB341" t="s">
        <v>687</v>
      </c>
      <c r="AC341" t="s">
        <v>840</v>
      </c>
      <c r="AD341" t="s">
        <v>1286</v>
      </c>
      <c r="AE341" t="s">
        <v>914</v>
      </c>
      <c r="AF341" t="s">
        <v>1711</v>
      </c>
      <c r="AG341" t="s">
        <v>904</v>
      </c>
      <c r="AH341" t="s">
        <v>769</v>
      </c>
      <c r="AI341" t="s">
        <v>673</v>
      </c>
      <c r="AJ341" t="s">
        <v>707</v>
      </c>
      <c r="AK341" t="s">
        <v>658</v>
      </c>
      <c r="AL341" t="s">
        <v>866</v>
      </c>
      <c r="AM341" t="s">
        <v>815</v>
      </c>
      <c r="AN341" t="s">
        <v>1050</v>
      </c>
      <c r="AO341" t="s">
        <v>696</v>
      </c>
      <c r="AP341" t="s">
        <v>711</v>
      </c>
      <c r="AQ341" t="s">
        <v>768</v>
      </c>
      <c r="AR341" t="s">
        <v>910</v>
      </c>
      <c r="AS341" t="s">
        <v>2144</v>
      </c>
      <c r="AT341" t="s">
        <v>2285</v>
      </c>
      <c r="AU341" t="s">
        <v>1016</v>
      </c>
      <c r="AV341" t="s">
        <v>1008</v>
      </c>
      <c r="AW341" t="s">
        <v>711</v>
      </c>
      <c r="AX341" t="s">
        <v>33</v>
      </c>
    </row>
    <row r="342" spans="1:50" x14ac:dyDescent="0.3">
      <c r="A342" t="s">
        <v>455</v>
      </c>
      <c r="B342" t="s">
        <v>946</v>
      </c>
      <c r="C342" t="s">
        <v>716</v>
      </c>
      <c r="D342" t="s">
        <v>41</v>
      </c>
      <c r="E342" t="s">
        <v>887</v>
      </c>
      <c r="F342" t="s">
        <v>1375</v>
      </c>
      <c r="G342" t="s">
        <v>796</v>
      </c>
      <c r="H342" t="s">
        <v>735</v>
      </c>
      <c r="I342" t="s">
        <v>682</v>
      </c>
      <c r="J342" t="s">
        <v>1121</v>
      </c>
      <c r="K342" t="s">
        <v>661</v>
      </c>
      <c r="L342" t="s">
        <v>688</v>
      </c>
      <c r="M342" t="s">
        <v>1814</v>
      </c>
      <c r="N342" t="s">
        <v>1008</v>
      </c>
      <c r="O342" t="s">
        <v>721</v>
      </c>
      <c r="P342" t="s">
        <v>1277</v>
      </c>
      <c r="Q342" t="s">
        <v>1270</v>
      </c>
      <c r="R342" t="s">
        <v>687</v>
      </c>
      <c r="S342" t="s">
        <v>929</v>
      </c>
      <c r="T342" t="s">
        <v>1043</v>
      </c>
      <c r="U342" t="s">
        <v>676</v>
      </c>
      <c r="V342" t="s">
        <v>1016</v>
      </c>
      <c r="W342" t="s">
        <v>710</v>
      </c>
      <c r="X342" t="s">
        <v>735</v>
      </c>
      <c r="Y342" t="s">
        <v>803</v>
      </c>
      <c r="Z342" t="s">
        <v>773</v>
      </c>
      <c r="AA342" t="s">
        <v>687</v>
      </c>
      <c r="AB342" t="s">
        <v>665</v>
      </c>
      <c r="AC342" t="s">
        <v>840</v>
      </c>
      <c r="AD342" t="s">
        <v>658</v>
      </c>
      <c r="AE342" t="s">
        <v>869</v>
      </c>
      <c r="AF342" t="s">
        <v>809</v>
      </c>
      <c r="AG342" t="s">
        <v>1788</v>
      </c>
      <c r="AH342" t="s">
        <v>772</v>
      </c>
      <c r="AI342" t="s">
        <v>820</v>
      </c>
      <c r="AJ342" t="s">
        <v>753</v>
      </c>
      <c r="AK342" t="s">
        <v>1077</v>
      </c>
      <c r="AL342" t="s">
        <v>729</v>
      </c>
      <c r="AM342" t="s">
        <v>668</v>
      </c>
      <c r="AN342" t="s">
        <v>1241</v>
      </c>
      <c r="AO342" t="s">
        <v>2319</v>
      </c>
      <c r="AP342" t="s">
        <v>2410</v>
      </c>
      <c r="AQ342" t="s">
        <v>831</v>
      </c>
      <c r="AR342" t="s">
        <v>2285</v>
      </c>
      <c r="AS342" t="s">
        <v>2929</v>
      </c>
      <c r="AT342" t="s">
        <v>2902</v>
      </c>
      <c r="AU342" t="s">
        <v>2448</v>
      </c>
      <c r="AV342" t="s">
        <v>2930</v>
      </c>
      <c r="AW342" t="s">
        <v>2349</v>
      </c>
      <c r="AX342" t="s">
        <v>33</v>
      </c>
    </row>
    <row r="343" spans="1:50" x14ac:dyDescent="0.3">
      <c r="A343" t="s">
        <v>208</v>
      </c>
      <c r="B343" t="s">
        <v>715</v>
      </c>
      <c r="C343" t="s">
        <v>47</v>
      </c>
      <c r="D343" t="s">
        <v>50</v>
      </c>
      <c r="E343" t="s">
        <v>777</v>
      </c>
      <c r="F343" t="s">
        <v>758</v>
      </c>
      <c r="G343" t="s">
        <v>841</v>
      </c>
      <c r="H343" t="s">
        <v>651</v>
      </c>
      <c r="I343" t="s">
        <v>712</v>
      </c>
      <c r="J343" t="s">
        <v>1633</v>
      </c>
      <c r="K343" t="s">
        <v>1274</v>
      </c>
      <c r="L343" t="s">
        <v>1274</v>
      </c>
      <c r="M343" t="s">
        <v>1319</v>
      </c>
      <c r="N343" t="s">
        <v>651</v>
      </c>
      <c r="O343" t="s">
        <v>755</v>
      </c>
      <c r="P343" t="s">
        <v>1963</v>
      </c>
      <c r="Q343" t="s">
        <v>1633</v>
      </c>
      <c r="R343" t="s">
        <v>768</v>
      </c>
      <c r="S343" t="s">
        <v>666</v>
      </c>
      <c r="T343" t="s">
        <v>1170</v>
      </c>
      <c r="U343" t="s">
        <v>929</v>
      </c>
      <c r="V343" t="s">
        <v>667</v>
      </c>
      <c r="W343" t="s">
        <v>866</v>
      </c>
      <c r="X343" t="s">
        <v>768</v>
      </c>
      <c r="Y343" t="s">
        <v>803</v>
      </c>
      <c r="Z343" t="s">
        <v>768</v>
      </c>
      <c r="AA343" t="s">
        <v>711</v>
      </c>
      <c r="AB343" t="s">
        <v>665</v>
      </c>
      <c r="AC343" t="s">
        <v>663</v>
      </c>
      <c r="AD343" t="s">
        <v>1286</v>
      </c>
      <c r="AE343" t="s">
        <v>1352</v>
      </c>
      <c r="AF343" t="s">
        <v>2821</v>
      </c>
      <c r="AG343" t="s">
        <v>2050</v>
      </c>
      <c r="AH343" t="s">
        <v>695</v>
      </c>
      <c r="AI343" t="s">
        <v>821</v>
      </c>
      <c r="AJ343" t="s">
        <v>1184</v>
      </c>
      <c r="AK343" t="s">
        <v>730</v>
      </c>
      <c r="AL343" t="s">
        <v>666</v>
      </c>
      <c r="AM343" t="s">
        <v>754</v>
      </c>
      <c r="AN343" t="s">
        <v>702</v>
      </c>
      <c r="AO343" t="s">
        <v>1042</v>
      </c>
      <c r="AP343" t="s">
        <v>710</v>
      </c>
      <c r="AQ343" t="s">
        <v>929</v>
      </c>
      <c r="AR343" t="s">
        <v>755</v>
      </c>
      <c r="AS343" t="s">
        <v>2822</v>
      </c>
      <c r="AT343" t="s">
        <v>2328</v>
      </c>
      <c r="AU343" t="s">
        <v>666</v>
      </c>
      <c r="AV343" t="s">
        <v>2294</v>
      </c>
      <c r="AW343" t="s">
        <v>803</v>
      </c>
      <c r="AX343" t="s">
        <v>33</v>
      </c>
    </row>
    <row r="344" spans="1:50" x14ac:dyDescent="0.3">
      <c r="A344" t="s">
        <v>1820</v>
      </c>
      <c r="B344" t="s">
        <v>993</v>
      </c>
      <c r="C344" t="s">
        <v>294</v>
      </c>
      <c r="D344" t="s">
        <v>36</v>
      </c>
      <c r="E344" t="s">
        <v>1090</v>
      </c>
      <c r="F344" t="s">
        <v>691</v>
      </c>
      <c r="G344" t="s">
        <v>1126</v>
      </c>
      <c r="H344" t="s">
        <v>919</v>
      </c>
      <c r="I344" t="s">
        <v>801</v>
      </c>
      <c r="J344" t="s">
        <v>1487</v>
      </c>
      <c r="K344" t="s">
        <v>768</v>
      </c>
      <c r="L344" t="s">
        <v>665</v>
      </c>
      <c r="M344" t="s">
        <v>1377</v>
      </c>
      <c r="N344" t="s">
        <v>698</v>
      </c>
      <c r="O344" t="s">
        <v>871</v>
      </c>
      <c r="P344" t="s">
        <v>857</v>
      </c>
      <c r="Q344" t="s">
        <v>1052</v>
      </c>
      <c r="R344" t="s">
        <v>729</v>
      </c>
      <c r="S344" t="s">
        <v>772</v>
      </c>
      <c r="T344" t="s">
        <v>1247</v>
      </c>
      <c r="U344" t="s">
        <v>803</v>
      </c>
      <c r="V344" t="s">
        <v>687</v>
      </c>
      <c r="W344" t="s">
        <v>1008</v>
      </c>
      <c r="X344" t="s">
        <v>756</v>
      </c>
      <c r="Y344" t="s">
        <v>711</v>
      </c>
      <c r="Z344" t="s">
        <v>803</v>
      </c>
      <c r="AA344" t="s">
        <v>733</v>
      </c>
      <c r="AB344" t="s">
        <v>768</v>
      </c>
      <c r="AC344" t="s">
        <v>784</v>
      </c>
      <c r="AD344" t="s">
        <v>655</v>
      </c>
      <c r="AE344" t="s">
        <v>917</v>
      </c>
      <c r="AF344" t="s">
        <v>1814</v>
      </c>
      <c r="AG344" t="s">
        <v>2282</v>
      </c>
      <c r="AH344" t="s">
        <v>651</v>
      </c>
      <c r="AI344" t="s">
        <v>741</v>
      </c>
      <c r="AJ344" t="s">
        <v>991</v>
      </c>
      <c r="AK344" t="s">
        <v>1557</v>
      </c>
      <c r="AL344" t="s">
        <v>756</v>
      </c>
      <c r="AM344" t="s">
        <v>756</v>
      </c>
      <c r="AN344" t="s">
        <v>652</v>
      </c>
      <c r="AO344" t="s">
        <v>948</v>
      </c>
      <c r="AP344" t="s">
        <v>772</v>
      </c>
      <c r="AQ344" t="s">
        <v>803</v>
      </c>
      <c r="AR344" t="s">
        <v>910</v>
      </c>
      <c r="AS344" t="s">
        <v>2374</v>
      </c>
      <c r="AT344" t="s">
        <v>768</v>
      </c>
      <c r="AU344" t="s">
        <v>2267</v>
      </c>
      <c r="AV344" t="s">
        <v>676</v>
      </c>
      <c r="AW344" t="s">
        <v>803</v>
      </c>
      <c r="AX344" t="s">
        <v>33</v>
      </c>
    </row>
    <row r="345" spans="1:50" x14ac:dyDescent="0.3">
      <c r="A345" t="s">
        <v>599</v>
      </c>
      <c r="B345" t="s">
        <v>645</v>
      </c>
      <c r="C345" t="s">
        <v>319</v>
      </c>
      <c r="D345" t="s">
        <v>41</v>
      </c>
      <c r="E345" t="s">
        <v>714</v>
      </c>
      <c r="F345" t="s">
        <v>1375</v>
      </c>
      <c r="G345" t="s">
        <v>837</v>
      </c>
      <c r="H345" t="s">
        <v>815</v>
      </c>
      <c r="I345" t="s">
        <v>884</v>
      </c>
      <c r="J345" t="s">
        <v>1362</v>
      </c>
      <c r="K345" t="s">
        <v>729</v>
      </c>
      <c r="L345" t="s">
        <v>698</v>
      </c>
      <c r="M345" t="s">
        <v>653</v>
      </c>
      <c r="N345" t="s">
        <v>698</v>
      </c>
      <c r="O345" t="s">
        <v>847</v>
      </c>
      <c r="P345" t="s">
        <v>1467</v>
      </c>
      <c r="Q345" t="s">
        <v>958</v>
      </c>
      <c r="R345" t="s">
        <v>729</v>
      </c>
      <c r="S345" t="s">
        <v>666</v>
      </c>
      <c r="T345" t="s">
        <v>1650</v>
      </c>
      <c r="U345" t="s">
        <v>803</v>
      </c>
      <c r="V345" t="s">
        <v>910</v>
      </c>
      <c r="W345" t="s">
        <v>1008</v>
      </c>
      <c r="X345" t="s">
        <v>712</v>
      </c>
      <c r="Y345" t="s">
        <v>729</v>
      </c>
      <c r="Z345" t="s">
        <v>773</v>
      </c>
      <c r="AA345" t="s">
        <v>1008</v>
      </c>
      <c r="AB345" t="s">
        <v>735</v>
      </c>
      <c r="AC345" t="s">
        <v>784</v>
      </c>
      <c r="AD345" t="s">
        <v>770</v>
      </c>
      <c r="AE345" t="s">
        <v>1487</v>
      </c>
      <c r="AF345" t="s">
        <v>1737</v>
      </c>
      <c r="AG345" t="s">
        <v>2582</v>
      </c>
      <c r="AH345" t="s">
        <v>910</v>
      </c>
      <c r="AI345" t="s">
        <v>828</v>
      </c>
      <c r="AJ345" t="s">
        <v>927</v>
      </c>
      <c r="AK345" t="s">
        <v>1549</v>
      </c>
      <c r="AL345" t="s">
        <v>756</v>
      </c>
      <c r="AM345" t="s">
        <v>735</v>
      </c>
      <c r="AN345" t="s">
        <v>2319</v>
      </c>
      <c r="AO345" t="s">
        <v>679</v>
      </c>
      <c r="AP345" t="s">
        <v>2285</v>
      </c>
      <c r="AQ345" t="s">
        <v>831</v>
      </c>
      <c r="AR345" t="s">
        <v>1274</v>
      </c>
      <c r="AS345" t="s">
        <v>2970</v>
      </c>
      <c r="AT345" t="s">
        <v>2709</v>
      </c>
      <c r="AU345" t="s">
        <v>2459</v>
      </c>
      <c r="AV345" t="s">
        <v>2949</v>
      </c>
      <c r="AW345" t="s">
        <v>2285</v>
      </c>
      <c r="AX345" t="s">
        <v>33</v>
      </c>
    </row>
    <row r="346" spans="1:50" x14ac:dyDescent="0.3">
      <c r="A346" t="s">
        <v>442</v>
      </c>
      <c r="B346" t="s">
        <v>738</v>
      </c>
      <c r="C346" t="s">
        <v>69</v>
      </c>
      <c r="D346" t="s">
        <v>50</v>
      </c>
      <c r="E346" t="s">
        <v>737</v>
      </c>
      <c r="F346" t="s">
        <v>644</v>
      </c>
      <c r="G346" t="s">
        <v>1071</v>
      </c>
      <c r="H346" t="s">
        <v>815</v>
      </c>
      <c r="I346" t="s">
        <v>909</v>
      </c>
      <c r="J346" t="s">
        <v>1014</v>
      </c>
      <c r="K346" t="s">
        <v>1274</v>
      </c>
      <c r="L346" t="s">
        <v>1274</v>
      </c>
      <c r="M346" t="s">
        <v>33</v>
      </c>
      <c r="N346" t="s">
        <v>815</v>
      </c>
      <c r="O346" t="s">
        <v>909</v>
      </c>
      <c r="P346" t="s">
        <v>1014</v>
      </c>
      <c r="Q346" t="s">
        <v>1014</v>
      </c>
      <c r="R346" t="s">
        <v>929</v>
      </c>
      <c r="S346" t="s">
        <v>815</v>
      </c>
      <c r="T346" t="s">
        <v>843</v>
      </c>
      <c r="U346" t="s">
        <v>668</v>
      </c>
      <c r="V346" t="s">
        <v>879</v>
      </c>
      <c r="W346" t="s">
        <v>801</v>
      </c>
      <c r="X346" t="s">
        <v>666</v>
      </c>
      <c r="Y346" t="s">
        <v>711</v>
      </c>
      <c r="Z346" t="s">
        <v>1016</v>
      </c>
      <c r="AA346" t="s">
        <v>666</v>
      </c>
      <c r="AB346" t="s">
        <v>815</v>
      </c>
      <c r="AC346" t="s">
        <v>784</v>
      </c>
      <c r="AD346" t="s">
        <v>979</v>
      </c>
      <c r="AE346" t="s">
        <v>1553</v>
      </c>
      <c r="AF346" t="s">
        <v>1319</v>
      </c>
      <c r="AG346" t="s">
        <v>1014</v>
      </c>
      <c r="AH346" t="s">
        <v>1338</v>
      </c>
      <c r="AI346" t="s">
        <v>1625</v>
      </c>
      <c r="AJ346" t="s">
        <v>948</v>
      </c>
      <c r="AK346" t="s">
        <v>882</v>
      </c>
      <c r="AL346" t="s">
        <v>665</v>
      </c>
      <c r="AM346" t="s">
        <v>863</v>
      </c>
      <c r="AN346" t="s">
        <v>1348</v>
      </c>
      <c r="AO346" t="s">
        <v>1243</v>
      </c>
      <c r="AP346" t="s">
        <v>831</v>
      </c>
      <c r="AQ346" t="s">
        <v>831</v>
      </c>
      <c r="AR346" t="s">
        <v>803</v>
      </c>
      <c r="AS346" t="s">
        <v>2270</v>
      </c>
      <c r="AT346" t="s">
        <v>2369</v>
      </c>
      <c r="AU346" t="s">
        <v>710</v>
      </c>
      <c r="AV346" t="s">
        <v>729</v>
      </c>
      <c r="AW346" t="s">
        <v>831</v>
      </c>
      <c r="AX346" t="s">
        <v>33</v>
      </c>
    </row>
    <row r="347" spans="1:50" x14ac:dyDescent="0.3">
      <c r="A347" t="s">
        <v>265</v>
      </c>
      <c r="B347" t="s">
        <v>818</v>
      </c>
      <c r="C347" t="s">
        <v>716</v>
      </c>
      <c r="D347" t="s">
        <v>41</v>
      </c>
      <c r="E347" t="s">
        <v>1176</v>
      </c>
      <c r="F347" t="s">
        <v>670</v>
      </c>
      <c r="G347" t="s">
        <v>1338</v>
      </c>
      <c r="H347" t="s">
        <v>698</v>
      </c>
      <c r="I347" t="s">
        <v>754</v>
      </c>
      <c r="J347" t="s">
        <v>1127</v>
      </c>
      <c r="K347" t="s">
        <v>768</v>
      </c>
      <c r="L347" t="s">
        <v>756</v>
      </c>
      <c r="M347" t="s">
        <v>1299</v>
      </c>
      <c r="N347" t="s">
        <v>929</v>
      </c>
      <c r="O347" t="s">
        <v>782</v>
      </c>
      <c r="P347" t="s">
        <v>1396</v>
      </c>
      <c r="Q347" t="s">
        <v>883</v>
      </c>
      <c r="R347" t="s">
        <v>729</v>
      </c>
      <c r="S347" t="s">
        <v>666</v>
      </c>
      <c r="T347" t="s">
        <v>1295</v>
      </c>
      <c r="U347" t="s">
        <v>773</v>
      </c>
      <c r="V347" t="s">
        <v>910</v>
      </c>
      <c r="W347" t="s">
        <v>710</v>
      </c>
      <c r="X347" t="s">
        <v>710</v>
      </c>
      <c r="Y347" t="s">
        <v>733</v>
      </c>
      <c r="Z347" t="s">
        <v>831</v>
      </c>
      <c r="AA347" t="s">
        <v>768</v>
      </c>
      <c r="AB347" t="s">
        <v>687</v>
      </c>
      <c r="AC347" t="s">
        <v>991</v>
      </c>
      <c r="AD347" t="s">
        <v>686</v>
      </c>
      <c r="AE347" t="s">
        <v>989</v>
      </c>
      <c r="AF347" t="s">
        <v>700</v>
      </c>
      <c r="AG347" t="s">
        <v>2717</v>
      </c>
      <c r="AH347" t="s">
        <v>790</v>
      </c>
      <c r="AI347" t="s">
        <v>707</v>
      </c>
      <c r="AJ347" t="s">
        <v>784</v>
      </c>
      <c r="AK347" t="s">
        <v>2287</v>
      </c>
      <c r="AL347" t="s">
        <v>1008</v>
      </c>
      <c r="AM347" t="s">
        <v>773</v>
      </c>
      <c r="AN347" t="s">
        <v>935</v>
      </c>
      <c r="AO347" t="s">
        <v>1077</v>
      </c>
      <c r="AP347" t="s">
        <v>729</v>
      </c>
      <c r="AQ347" t="s">
        <v>773</v>
      </c>
      <c r="AR347" t="s">
        <v>910</v>
      </c>
      <c r="AS347" t="s">
        <v>2427</v>
      </c>
      <c r="AT347" t="s">
        <v>2328</v>
      </c>
      <c r="AU347" t="s">
        <v>2267</v>
      </c>
      <c r="AV347" t="s">
        <v>2459</v>
      </c>
      <c r="AW347" t="s">
        <v>1274</v>
      </c>
      <c r="AX347" t="s">
        <v>33</v>
      </c>
    </row>
    <row r="348" spans="1:50" x14ac:dyDescent="0.3">
      <c r="A348" t="s">
        <v>604</v>
      </c>
      <c r="B348" t="s">
        <v>645</v>
      </c>
      <c r="C348" t="s">
        <v>319</v>
      </c>
      <c r="D348" t="s">
        <v>41</v>
      </c>
      <c r="E348" t="s">
        <v>758</v>
      </c>
      <c r="F348" t="s">
        <v>1375</v>
      </c>
      <c r="G348" t="s">
        <v>679</v>
      </c>
      <c r="H348" t="s">
        <v>698</v>
      </c>
      <c r="I348" t="s">
        <v>699</v>
      </c>
      <c r="J348" t="s">
        <v>1388</v>
      </c>
      <c r="K348" t="s">
        <v>666</v>
      </c>
      <c r="L348" t="s">
        <v>735</v>
      </c>
      <c r="M348" t="s">
        <v>1377</v>
      </c>
      <c r="N348" t="s">
        <v>666</v>
      </c>
      <c r="O348" t="s">
        <v>668</v>
      </c>
      <c r="P348" t="s">
        <v>1368</v>
      </c>
      <c r="Q348" t="s">
        <v>726</v>
      </c>
      <c r="R348" t="s">
        <v>698</v>
      </c>
      <c r="S348" t="s">
        <v>735</v>
      </c>
      <c r="T348" t="s">
        <v>705</v>
      </c>
      <c r="U348" t="s">
        <v>773</v>
      </c>
      <c r="V348" t="s">
        <v>773</v>
      </c>
      <c r="W348" t="s">
        <v>666</v>
      </c>
      <c r="X348" t="s">
        <v>698</v>
      </c>
      <c r="Y348" t="s">
        <v>773</v>
      </c>
      <c r="Z348" t="s">
        <v>676</v>
      </c>
      <c r="AA348" t="s">
        <v>910</v>
      </c>
      <c r="AB348" t="s">
        <v>665</v>
      </c>
      <c r="AC348" t="s">
        <v>784</v>
      </c>
      <c r="AD348" t="s">
        <v>807</v>
      </c>
      <c r="AE348" t="s">
        <v>681</v>
      </c>
      <c r="AF348" t="s">
        <v>726</v>
      </c>
      <c r="AG348" t="s">
        <v>726</v>
      </c>
      <c r="AH348" t="s">
        <v>815</v>
      </c>
      <c r="AI348" t="s">
        <v>706</v>
      </c>
      <c r="AJ348" t="s">
        <v>706</v>
      </c>
      <c r="AK348" t="s">
        <v>1309</v>
      </c>
      <c r="AL348" t="s">
        <v>910</v>
      </c>
      <c r="AM348" t="s">
        <v>661</v>
      </c>
      <c r="AN348" t="s">
        <v>1002</v>
      </c>
      <c r="AO348" t="s">
        <v>1296</v>
      </c>
      <c r="AP348" t="s">
        <v>831</v>
      </c>
      <c r="AQ348" t="s">
        <v>1274</v>
      </c>
      <c r="AR348" t="s">
        <v>831</v>
      </c>
      <c r="AS348" t="s">
        <v>2389</v>
      </c>
      <c r="AT348" t="s">
        <v>2483</v>
      </c>
      <c r="AU348" t="s">
        <v>2352</v>
      </c>
      <c r="AV348" t="s">
        <v>2562</v>
      </c>
      <c r="AW348" t="s">
        <v>2285</v>
      </c>
      <c r="AX348" t="s">
        <v>33</v>
      </c>
    </row>
    <row r="349" spans="1:50" x14ac:dyDescent="0.3">
      <c r="A349" t="s">
        <v>561</v>
      </c>
      <c r="B349" t="s">
        <v>793</v>
      </c>
      <c r="C349" t="s">
        <v>716</v>
      </c>
      <c r="D349" t="s">
        <v>50</v>
      </c>
      <c r="E349" t="s">
        <v>1108</v>
      </c>
      <c r="F349" t="s">
        <v>792</v>
      </c>
      <c r="G349" t="s">
        <v>1103</v>
      </c>
      <c r="H349" t="s">
        <v>782</v>
      </c>
      <c r="I349" t="s">
        <v>838</v>
      </c>
      <c r="J349" t="s">
        <v>996</v>
      </c>
      <c r="K349" t="s">
        <v>733</v>
      </c>
      <c r="L349" t="s">
        <v>687</v>
      </c>
      <c r="M349" t="s">
        <v>1665</v>
      </c>
      <c r="N349" t="s">
        <v>689</v>
      </c>
      <c r="O349" t="s">
        <v>847</v>
      </c>
      <c r="P349" t="s">
        <v>968</v>
      </c>
      <c r="Q349" t="s">
        <v>1040</v>
      </c>
      <c r="R349" t="s">
        <v>687</v>
      </c>
      <c r="S349" t="s">
        <v>1016</v>
      </c>
      <c r="T349" t="s">
        <v>1825</v>
      </c>
      <c r="U349" t="s">
        <v>698</v>
      </c>
      <c r="V349" t="s">
        <v>848</v>
      </c>
      <c r="W349" t="s">
        <v>663</v>
      </c>
      <c r="X349" t="s">
        <v>710</v>
      </c>
      <c r="Y349" t="s">
        <v>733</v>
      </c>
      <c r="Z349" t="s">
        <v>733</v>
      </c>
      <c r="AA349" t="s">
        <v>772</v>
      </c>
      <c r="AB349" t="s">
        <v>689</v>
      </c>
      <c r="AC349" t="s">
        <v>828</v>
      </c>
      <c r="AD349" t="s">
        <v>1435</v>
      </c>
      <c r="AE349" t="s">
        <v>650</v>
      </c>
      <c r="AF349" t="s">
        <v>2304</v>
      </c>
      <c r="AG349" t="s">
        <v>2486</v>
      </c>
      <c r="AH349" t="s">
        <v>785</v>
      </c>
      <c r="AI349" t="s">
        <v>679</v>
      </c>
      <c r="AJ349" t="s">
        <v>895</v>
      </c>
      <c r="AK349" t="s">
        <v>1235</v>
      </c>
      <c r="AL349" t="s">
        <v>772</v>
      </c>
      <c r="AM349" t="s">
        <v>698</v>
      </c>
      <c r="AN349" t="s">
        <v>1241</v>
      </c>
      <c r="AO349" t="s">
        <v>821</v>
      </c>
      <c r="AP349" t="s">
        <v>733</v>
      </c>
      <c r="AQ349" t="s">
        <v>729</v>
      </c>
      <c r="AR349" t="s">
        <v>687</v>
      </c>
      <c r="AS349" t="s">
        <v>2652</v>
      </c>
      <c r="AT349" t="s">
        <v>2395</v>
      </c>
      <c r="AU349" t="s">
        <v>2349</v>
      </c>
      <c r="AV349" t="s">
        <v>2796</v>
      </c>
      <c r="AW349" t="s">
        <v>2449</v>
      </c>
      <c r="AX349" t="s">
        <v>33</v>
      </c>
    </row>
    <row r="350" spans="1:50" x14ac:dyDescent="0.3">
      <c r="A350" t="s">
        <v>192</v>
      </c>
      <c r="B350" t="s">
        <v>834</v>
      </c>
      <c r="C350" t="s">
        <v>32</v>
      </c>
      <c r="D350" t="s">
        <v>36</v>
      </c>
      <c r="E350" t="s">
        <v>1096</v>
      </c>
      <c r="F350" t="s">
        <v>931</v>
      </c>
      <c r="G350" t="s">
        <v>1348</v>
      </c>
      <c r="H350" t="s">
        <v>667</v>
      </c>
      <c r="I350" t="s">
        <v>847</v>
      </c>
      <c r="J350" t="s">
        <v>1487</v>
      </c>
      <c r="K350" t="s">
        <v>661</v>
      </c>
      <c r="L350" t="s">
        <v>651</v>
      </c>
      <c r="M350" t="s">
        <v>1292</v>
      </c>
      <c r="N350" t="s">
        <v>1008</v>
      </c>
      <c r="O350" t="s">
        <v>919</v>
      </c>
      <c r="P350" t="s">
        <v>1129</v>
      </c>
      <c r="Q350" t="s">
        <v>1180</v>
      </c>
      <c r="R350" t="s">
        <v>711</v>
      </c>
      <c r="S350" t="s">
        <v>729</v>
      </c>
      <c r="T350" t="s">
        <v>705</v>
      </c>
      <c r="U350" t="s">
        <v>733</v>
      </c>
      <c r="V350" t="s">
        <v>1016</v>
      </c>
      <c r="W350" t="s">
        <v>756</v>
      </c>
      <c r="X350" t="s">
        <v>756</v>
      </c>
      <c r="Y350" t="s">
        <v>729</v>
      </c>
      <c r="Z350" t="s">
        <v>803</v>
      </c>
      <c r="AA350" t="s">
        <v>661</v>
      </c>
      <c r="AB350" t="s">
        <v>1016</v>
      </c>
      <c r="AC350" t="s">
        <v>727</v>
      </c>
      <c r="AD350" t="s">
        <v>1235</v>
      </c>
      <c r="AE350" t="s">
        <v>1553</v>
      </c>
      <c r="AF350" t="s">
        <v>973</v>
      </c>
      <c r="AG350" t="s">
        <v>2372</v>
      </c>
      <c r="AH350" t="s">
        <v>706</v>
      </c>
      <c r="AI350" t="s">
        <v>1050</v>
      </c>
      <c r="AJ350" t="s">
        <v>897</v>
      </c>
      <c r="AK350" t="s">
        <v>891</v>
      </c>
      <c r="AL350" t="s">
        <v>735</v>
      </c>
      <c r="AM350" t="s">
        <v>756</v>
      </c>
      <c r="AN350" t="s">
        <v>895</v>
      </c>
      <c r="AO350" t="s">
        <v>1227</v>
      </c>
      <c r="AP350" t="s">
        <v>768</v>
      </c>
      <c r="AQ350" t="s">
        <v>666</v>
      </c>
      <c r="AR350" t="s">
        <v>665</v>
      </c>
      <c r="AS350" t="s">
        <v>2676</v>
      </c>
      <c r="AT350" t="s">
        <v>2312</v>
      </c>
      <c r="AU350" t="s">
        <v>661</v>
      </c>
      <c r="AV350" t="s">
        <v>2267</v>
      </c>
      <c r="AW350" t="s">
        <v>803</v>
      </c>
      <c r="AX350" t="s">
        <v>33</v>
      </c>
    </row>
    <row r="351" spans="1:50" x14ac:dyDescent="0.3">
      <c r="A351" t="s">
        <v>187</v>
      </c>
      <c r="B351" t="s">
        <v>645</v>
      </c>
      <c r="C351" t="s">
        <v>78</v>
      </c>
      <c r="D351" t="s">
        <v>50</v>
      </c>
      <c r="E351" t="s">
        <v>1132</v>
      </c>
      <c r="F351" t="s">
        <v>670</v>
      </c>
      <c r="G351" t="s">
        <v>905</v>
      </c>
      <c r="H351" t="s">
        <v>735</v>
      </c>
      <c r="I351" t="s">
        <v>847</v>
      </c>
      <c r="J351" t="s">
        <v>799</v>
      </c>
      <c r="K351" t="s">
        <v>910</v>
      </c>
      <c r="L351" t="s">
        <v>688</v>
      </c>
      <c r="M351" t="s">
        <v>865</v>
      </c>
      <c r="N351" t="s">
        <v>687</v>
      </c>
      <c r="O351" t="s">
        <v>1016</v>
      </c>
      <c r="P351" t="s">
        <v>1337</v>
      </c>
      <c r="Q351" t="s">
        <v>1311</v>
      </c>
      <c r="R351" t="s">
        <v>768</v>
      </c>
      <c r="S351" t="s">
        <v>661</v>
      </c>
      <c r="T351" t="s">
        <v>1830</v>
      </c>
      <c r="U351" t="s">
        <v>773</v>
      </c>
      <c r="V351" t="s">
        <v>1008</v>
      </c>
      <c r="W351" t="s">
        <v>698</v>
      </c>
      <c r="X351" t="s">
        <v>711</v>
      </c>
      <c r="Y351" t="s">
        <v>803</v>
      </c>
      <c r="Z351" t="s">
        <v>661</v>
      </c>
      <c r="AA351" t="s">
        <v>773</v>
      </c>
      <c r="AB351" t="s">
        <v>687</v>
      </c>
      <c r="AC351" t="s">
        <v>828</v>
      </c>
      <c r="AD351" t="s">
        <v>979</v>
      </c>
      <c r="AE351" t="s">
        <v>2860</v>
      </c>
      <c r="AF351" t="s">
        <v>918</v>
      </c>
      <c r="AG351" t="s">
        <v>2861</v>
      </c>
      <c r="AH351" t="s">
        <v>881</v>
      </c>
      <c r="AI351" t="s">
        <v>841</v>
      </c>
      <c r="AJ351" t="s">
        <v>741</v>
      </c>
      <c r="AK351" t="s">
        <v>784</v>
      </c>
      <c r="AL351" t="s">
        <v>666</v>
      </c>
      <c r="AM351" t="s">
        <v>828</v>
      </c>
      <c r="AN351" t="s">
        <v>701</v>
      </c>
      <c r="AO351" t="s">
        <v>1557</v>
      </c>
      <c r="AP351" t="s">
        <v>1016</v>
      </c>
      <c r="AQ351" t="s">
        <v>666</v>
      </c>
      <c r="AR351" t="s">
        <v>735</v>
      </c>
      <c r="AS351" t="s">
        <v>2772</v>
      </c>
      <c r="AT351" t="s">
        <v>735</v>
      </c>
      <c r="AU351" t="s">
        <v>666</v>
      </c>
      <c r="AV351" t="s">
        <v>721</v>
      </c>
      <c r="AW351" t="s">
        <v>772</v>
      </c>
      <c r="AX351" t="s">
        <v>33</v>
      </c>
    </row>
    <row r="352" spans="1:50" x14ac:dyDescent="0.3">
      <c r="A352" t="s">
        <v>481</v>
      </c>
      <c r="B352" t="s">
        <v>793</v>
      </c>
      <c r="C352" t="s">
        <v>57</v>
      </c>
      <c r="D352" t="s">
        <v>36</v>
      </c>
      <c r="E352" t="s">
        <v>1176</v>
      </c>
      <c r="F352" t="s">
        <v>644</v>
      </c>
      <c r="G352" t="s">
        <v>1140</v>
      </c>
      <c r="H352" t="s">
        <v>667</v>
      </c>
      <c r="I352" t="s">
        <v>704</v>
      </c>
      <c r="J352" t="s">
        <v>958</v>
      </c>
      <c r="K352" t="s">
        <v>666</v>
      </c>
      <c r="L352" t="s">
        <v>919</v>
      </c>
      <c r="M352" t="s">
        <v>1791</v>
      </c>
      <c r="N352" t="s">
        <v>929</v>
      </c>
      <c r="O352" t="s">
        <v>735</v>
      </c>
      <c r="P352" t="s">
        <v>907</v>
      </c>
      <c r="Q352" t="s">
        <v>1239</v>
      </c>
      <c r="R352" t="s">
        <v>729</v>
      </c>
      <c r="S352" t="s">
        <v>661</v>
      </c>
      <c r="T352" t="s">
        <v>870</v>
      </c>
      <c r="U352" t="s">
        <v>803</v>
      </c>
      <c r="V352" t="s">
        <v>661</v>
      </c>
      <c r="W352" t="s">
        <v>687</v>
      </c>
      <c r="X352" t="s">
        <v>689</v>
      </c>
      <c r="Y352" t="s">
        <v>711</v>
      </c>
      <c r="Z352" t="s">
        <v>831</v>
      </c>
      <c r="AA352" t="s">
        <v>661</v>
      </c>
      <c r="AB352" t="s">
        <v>910</v>
      </c>
      <c r="AC352" t="s">
        <v>1151</v>
      </c>
      <c r="AD352" t="s">
        <v>1235</v>
      </c>
      <c r="AE352" t="s">
        <v>1705</v>
      </c>
      <c r="AF352" t="s">
        <v>1006</v>
      </c>
      <c r="AG352" t="s">
        <v>2381</v>
      </c>
      <c r="AH352" t="s">
        <v>735</v>
      </c>
      <c r="AI352" t="s">
        <v>828</v>
      </c>
      <c r="AJ352" t="s">
        <v>699</v>
      </c>
      <c r="AK352" t="s">
        <v>1495</v>
      </c>
      <c r="AL352" t="s">
        <v>668</v>
      </c>
      <c r="AM352" t="s">
        <v>773</v>
      </c>
      <c r="AN352" t="s">
        <v>1353</v>
      </c>
      <c r="AO352" t="s">
        <v>957</v>
      </c>
      <c r="AP352" t="s">
        <v>666</v>
      </c>
      <c r="AQ352" t="s">
        <v>729</v>
      </c>
      <c r="AR352" t="s">
        <v>710</v>
      </c>
      <c r="AS352" t="s">
        <v>2377</v>
      </c>
      <c r="AT352" t="s">
        <v>2349</v>
      </c>
      <c r="AU352" t="s">
        <v>2410</v>
      </c>
      <c r="AV352" t="s">
        <v>2432</v>
      </c>
      <c r="AW352" t="s">
        <v>803</v>
      </c>
      <c r="AX352" t="s">
        <v>33</v>
      </c>
    </row>
    <row r="353" spans="1:50" x14ac:dyDescent="0.3">
      <c r="A353" t="s">
        <v>162</v>
      </c>
      <c r="B353" t="s">
        <v>888</v>
      </c>
      <c r="C353" t="s">
        <v>67</v>
      </c>
      <c r="D353" t="s">
        <v>50</v>
      </c>
      <c r="E353" t="s">
        <v>875</v>
      </c>
      <c r="F353" t="s">
        <v>691</v>
      </c>
      <c r="G353" t="s">
        <v>1042</v>
      </c>
      <c r="H353" t="s">
        <v>1016</v>
      </c>
      <c r="I353" t="s">
        <v>706</v>
      </c>
      <c r="J353" t="s">
        <v>1372</v>
      </c>
      <c r="K353" t="s">
        <v>1274</v>
      </c>
      <c r="L353" t="s">
        <v>1274</v>
      </c>
      <c r="M353" t="s">
        <v>1319</v>
      </c>
      <c r="N353" t="s">
        <v>1016</v>
      </c>
      <c r="O353" t="s">
        <v>815</v>
      </c>
      <c r="P353" t="s">
        <v>1266</v>
      </c>
      <c r="Q353" t="s">
        <v>1372</v>
      </c>
      <c r="R353" t="s">
        <v>768</v>
      </c>
      <c r="S353" t="s">
        <v>1016</v>
      </c>
      <c r="T353" t="s">
        <v>1368</v>
      </c>
      <c r="U353" t="s">
        <v>706</v>
      </c>
      <c r="V353" t="s">
        <v>815</v>
      </c>
      <c r="W353" t="s">
        <v>801</v>
      </c>
      <c r="X353" t="s">
        <v>772</v>
      </c>
      <c r="Y353" t="s">
        <v>733</v>
      </c>
      <c r="Z353" t="s">
        <v>773</v>
      </c>
      <c r="AA353" t="s">
        <v>661</v>
      </c>
      <c r="AB353" t="s">
        <v>666</v>
      </c>
      <c r="AC353" t="s">
        <v>871</v>
      </c>
      <c r="AD353" t="s">
        <v>995</v>
      </c>
      <c r="AE353" t="s">
        <v>1051</v>
      </c>
      <c r="AF353" t="s">
        <v>2628</v>
      </c>
      <c r="AG353" t="s">
        <v>1209</v>
      </c>
      <c r="AH353" t="s">
        <v>649</v>
      </c>
      <c r="AI353" t="s">
        <v>1391</v>
      </c>
      <c r="AJ353" t="s">
        <v>1722</v>
      </c>
      <c r="AK353" t="s">
        <v>724</v>
      </c>
      <c r="AL353" t="s">
        <v>910</v>
      </c>
      <c r="AM353" t="s">
        <v>755</v>
      </c>
      <c r="AN353" t="s">
        <v>1116</v>
      </c>
      <c r="AO353" t="s">
        <v>1199</v>
      </c>
      <c r="AP353" t="s">
        <v>666</v>
      </c>
      <c r="AQ353" t="s">
        <v>910</v>
      </c>
      <c r="AR353" t="s">
        <v>689</v>
      </c>
      <c r="AS353" t="s">
        <v>2565</v>
      </c>
      <c r="AT353" t="s">
        <v>1274</v>
      </c>
      <c r="AU353" t="s">
        <v>803</v>
      </c>
      <c r="AV353" t="s">
        <v>803</v>
      </c>
      <c r="AW353" t="s">
        <v>773</v>
      </c>
      <c r="AX353" t="s">
        <v>33</v>
      </c>
    </row>
    <row r="354" spans="1:50" x14ac:dyDescent="0.3">
      <c r="A354" t="s">
        <v>556</v>
      </c>
      <c r="B354" t="s">
        <v>793</v>
      </c>
      <c r="C354" t="s">
        <v>314</v>
      </c>
      <c r="D354" t="s">
        <v>41</v>
      </c>
      <c r="E354" t="s">
        <v>1108</v>
      </c>
      <c r="F354" t="s">
        <v>758</v>
      </c>
      <c r="G354" t="s">
        <v>1173</v>
      </c>
      <c r="H354" t="s">
        <v>782</v>
      </c>
      <c r="I354" t="s">
        <v>801</v>
      </c>
      <c r="J354" t="s">
        <v>1550</v>
      </c>
      <c r="K354" t="s">
        <v>687</v>
      </c>
      <c r="L354" t="s">
        <v>706</v>
      </c>
      <c r="M354" t="s">
        <v>745</v>
      </c>
      <c r="N354" t="s">
        <v>929</v>
      </c>
      <c r="O354" t="s">
        <v>919</v>
      </c>
      <c r="P354" t="s">
        <v>812</v>
      </c>
      <c r="Q354" t="s">
        <v>1506</v>
      </c>
      <c r="R354" t="s">
        <v>711</v>
      </c>
      <c r="S354" t="s">
        <v>729</v>
      </c>
      <c r="T354" t="s">
        <v>705</v>
      </c>
      <c r="U354" t="s">
        <v>733</v>
      </c>
      <c r="V354" t="s">
        <v>666</v>
      </c>
      <c r="W354" t="s">
        <v>929</v>
      </c>
      <c r="X354" t="s">
        <v>661</v>
      </c>
      <c r="Y354" t="s">
        <v>773</v>
      </c>
      <c r="Z354" t="s">
        <v>831</v>
      </c>
      <c r="AA354" t="s">
        <v>768</v>
      </c>
      <c r="AB354" t="s">
        <v>661</v>
      </c>
      <c r="AC354" t="s">
        <v>828</v>
      </c>
      <c r="AD354" t="s">
        <v>905</v>
      </c>
      <c r="AE354" t="s">
        <v>1284</v>
      </c>
      <c r="AF354" t="s">
        <v>1396</v>
      </c>
      <c r="AG354" t="s">
        <v>2509</v>
      </c>
      <c r="AH354" t="s">
        <v>706</v>
      </c>
      <c r="AI354" t="s">
        <v>811</v>
      </c>
      <c r="AJ354" t="s">
        <v>746</v>
      </c>
      <c r="AK354" t="s">
        <v>659</v>
      </c>
      <c r="AL354" t="s">
        <v>1008</v>
      </c>
      <c r="AM354" t="s">
        <v>711</v>
      </c>
      <c r="AN354" t="s">
        <v>709</v>
      </c>
      <c r="AO354" t="s">
        <v>1002</v>
      </c>
      <c r="AP354" t="s">
        <v>733</v>
      </c>
      <c r="AQ354" t="s">
        <v>1274</v>
      </c>
      <c r="AR354" t="s">
        <v>733</v>
      </c>
      <c r="AS354" t="s">
        <v>2604</v>
      </c>
      <c r="AT354" t="s">
        <v>2284</v>
      </c>
      <c r="AU354" t="s">
        <v>2428</v>
      </c>
      <c r="AV354" t="s">
        <v>2431</v>
      </c>
      <c r="AW354" t="s">
        <v>2410</v>
      </c>
      <c r="AX354" t="s">
        <v>33</v>
      </c>
    </row>
    <row r="355" spans="1:50" x14ac:dyDescent="0.3">
      <c r="A355" t="s">
        <v>186</v>
      </c>
      <c r="B355" t="s">
        <v>818</v>
      </c>
      <c r="C355" t="s">
        <v>67</v>
      </c>
      <c r="D355" t="s">
        <v>36</v>
      </c>
      <c r="E355" t="s">
        <v>777</v>
      </c>
      <c r="F355" t="s">
        <v>691</v>
      </c>
      <c r="G355" t="s">
        <v>945</v>
      </c>
      <c r="H355" t="s">
        <v>756</v>
      </c>
      <c r="I355" t="s">
        <v>881</v>
      </c>
      <c r="J355" t="s">
        <v>797</v>
      </c>
      <c r="K355" t="s">
        <v>687</v>
      </c>
      <c r="L355" t="s">
        <v>706</v>
      </c>
      <c r="M355" t="s">
        <v>1759</v>
      </c>
      <c r="N355" t="s">
        <v>768</v>
      </c>
      <c r="O355" t="s">
        <v>929</v>
      </c>
      <c r="P355" t="s">
        <v>906</v>
      </c>
      <c r="Q355" t="s">
        <v>656</v>
      </c>
      <c r="R355" t="s">
        <v>773</v>
      </c>
      <c r="S355" t="s">
        <v>768</v>
      </c>
      <c r="T355" t="s">
        <v>944</v>
      </c>
      <c r="U355" t="s">
        <v>676</v>
      </c>
      <c r="V355" t="s">
        <v>666</v>
      </c>
      <c r="W355" t="s">
        <v>910</v>
      </c>
      <c r="X355" t="s">
        <v>910</v>
      </c>
      <c r="Y355" t="s">
        <v>803</v>
      </c>
      <c r="Z355" t="s">
        <v>676</v>
      </c>
      <c r="AA355" t="s">
        <v>711</v>
      </c>
      <c r="AB355" t="s">
        <v>666</v>
      </c>
      <c r="AC355" t="s">
        <v>991</v>
      </c>
      <c r="AD355" t="s">
        <v>942</v>
      </c>
      <c r="AE355" t="s">
        <v>1242</v>
      </c>
      <c r="AF355" t="s">
        <v>1514</v>
      </c>
      <c r="AG355" t="s">
        <v>2270</v>
      </c>
      <c r="AH355" t="s">
        <v>665</v>
      </c>
      <c r="AI355" t="s">
        <v>899</v>
      </c>
      <c r="AJ355" t="s">
        <v>704</v>
      </c>
      <c r="AK355" t="s">
        <v>1231</v>
      </c>
      <c r="AL355" t="s">
        <v>687</v>
      </c>
      <c r="AM355" t="s">
        <v>687</v>
      </c>
      <c r="AN355" t="s">
        <v>1367</v>
      </c>
      <c r="AO355" t="s">
        <v>1071</v>
      </c>
      <c r="AP355" t="s">
        <v>687</v>
      </c>
      <c r="AQ355" t="s">
        <v>729</v>
      </c>
      <c r="AR355" t="s">
        <v>698</v>
      </c>
      <c r="AS355" t="s">
        <v>2503</v>
      </c>
      <c r="AT355" t="s">
        <v>2349</v>
      </c>
      <c r="AU355" t="s">
        <v>831</v>
      </c>
      <c r="AV355" t="s">
        <v>2410</v>
      </c>
      <c r="AW355" t="s">
        <v>803</v>
      </c>
      <c r="AX355" t="s">
        <v>33</v>
      </c>
    </row>
    <row r="356" spans="1:50" x14ac:dyDescent="0.3">
      <c r="A356" t="s">
        <v>517</v>
      </c>
      <c r="B356" t="s">
        <v>715</v>
      </c>
      <c r="C356" t="s">
        <v>297</v>
      </c>
      <c r="D356" t="s">
        <v>28</v>
      </c>
      <c r="E356" t="s">
        <v>776</v>
      </c>
      <c r="F356" t="s">
        <v>817</v>
      </c>
      <c r="G356" t="s">
        <v>825</v>
      </c>
      <c r="H356" t="s">
        <v>919</v>
      </c>
      <c r="I356" t="s">
        <v>746</v>
      </c>
      <c r="J356" t="s">
        <v>857</v>
      </c>
      <c r="K356" t="s">
        <v>661</v>
      </c>
      <c r="L356" t="s">
        <v>782</v>
      </c>
      <c r="M356" t="s">
        <v>1201</v>
      </c>
      <c r="N356" t="s">
        <v>710</v>
      </c>
      <c r="O356" t="s">
        <v>735</v>
      </c>
      <c r="P356" t="s">
        <v>1451</v>
      </c>
      <c r="Q356" t="s">
        <v>1471</v>
      </c>
      <c r="R356" t="s">
        <v>711</v>
      </c>
      <c r="S356" t="s">
        <v>768</v>
      </c>
      <c r="T356" t="s">
        <v>1569</v>
      </c>
      <c r="U356" t="s">
        <v>711</v>
      </c>
      <c r="V356" t="s">
        <v>689</v>
      </c>
      <c r="W356" t="s">
        <v>706</v>
      </c>
      <c r="X356" t="s">
        <v>711</v>
      </c>
      <c r="Y356" t="s">
        <v>803</v>
      </c>
      <c r="Z356" t="s">
        <v>768</v>
      </c>
      <c r="AA356" t="s">
        <v>711</v>
      </c>
      <c r="AB356" t="s">
        <v>711</v>
      </c>
      <c r="AC356" t="s">
        <v>884</v>
      </c>
      <c r="AD356" t="s">
        <v>1227</v>
      </c>
      <c r="AE356" t="s">
        <v>703</v>
      </c>
      <c r="AF356" t="s">
        <v>1157</v>
      </c>
      <c r="AG356" t="s">
        <v>2341</v>
      </c>
      <c r="AH356" t="s">
        <v>746</v>
      </c>
      <c r="AI356" t="s">
        <v>742</v>
      </c>
      <c r="AJ356" t="s">
        <v>1330</v>
      </c>
      <c r="AK356" t="s">
        <v>732</v>
      </c>
      <c r="AL356" t="s">
        <v>666</v>
      </c>
      <c r="AM356" t="s">
        <v>704</v>
      </c>
      <c r="AN356" t="s">
        <v>701</v>
      </c>
      <c r="AO356" t="s">
        <v>1094</v>
      </c>
      <c r="AP356" t="s">
        <v>711</v>
      </c>
      <c r="AQ356" t="s">
        <v>803</v>
      </c>
      <c r="AR356" t="s">
        <v>661</v>
      </c>
      <c r="AS356" t="s">
        <v>2340</v>
      </c>
      <c r="AT356" t="s">
        <v>665</v>
      </c>
      <c r="AU356" t="s">
        <v>2266</v>
      </c>
      <c r="AV356" t="s">
        <v>729</v>
      </c>
      <c r="AW356" t="s">
        <v>803</v>
      </c>
      <c r="AX356" t="s">
        <v>33</v>
      </c>
    </row>
    <row r="357" spans="1:50" x14ac:dyDescent="0.3">
      <c r="A357" t="s">
        <v>240</v>
      </c>
      <c r="B357" t="s">
        <v>834</v>
      </c>
      <c r="C357" t="s">
        <v>43</v>
      </c>
      <c r="D357" t="s">
        <v>52</v>
      </c>
      <c r="E357" t="s">
        <v>875</v>
      </c>
      <c r="F357" t="s">
        <v>758</v>
      </c>
      <c r="G357" t="s">
        <v>1199</v>
      </c>
      <c r="H357" t="s">
        <v>929</v>
      </c>
      <c r="I357" t="s">
        <v>712</v>
      </c>
      <c r="J357" t="s">
        <v>1467</v>
      </c>
      <c r="K357" t="s">
        <v>772</v>
      </c>
      <c r="L357" t="s">
        <v>815</v>
      </c>
      <c r="M357" t="s">
        <v>1377</v>
      </c>
      <c r="N357" t="s">
        <v>803</v>
      </c>
      <c r="O357" t="s">
        <v>773</v>
      </c>
      <c r="P357" t="s">
        <v>1066</v>
      </c>
      <c r="Q357" t="s">
        <v>1705</v>
      </c>
      <c r="R357" t="s">
        <v>803</v>
      </c>
      <c r="S357" t="s">
        <v>803</v>
      </c>
      <c r="T357" t="s">
        <v>1000</v>
      </c>
      <c r="U357" t="s">
        <v>803</v>
      </c>
      <c r="V357" t="s">
        <v>666</v>
      </c>
      <c r="W357" t="s">
        <v>910</v>
      </c>
      <c r="X357" t="s">
        <v>711</v>
      </c>
      <c r="Y357" t="s">
        <v>733</v>
      </c>
      <c r="Z357" t="s">
        <v>831</v>
      </c>
      <c r="AA357" t="s">
        <v>676</v>
      </c>
      <c r="AB357" t="s">
        <v>772</v>
      </c>
      <c r="AC357" t="s">
        <v>662</v>
      </c>
      <c r="AD357" t="s">
        <v>1480</v>
      </c>
      <c r="AE357" t="s">
        <v>1513</v>
      </c>
      <c r="AF357" t="s">
        <v>1250</v>
      </c>
      <c r="AG357" t="s">
        <v>2501</v>
      </c>
      <c r="AH357" t="s">
        <v>782</v>
      </c>
      <c r="AI357" t="s">
        <v>863</v>
      </c>
      <c r="AJ357" t="s">
        <v>991</v>
      </c>
      <c r="AK357" t="s">
        <v>664</v>
      </c>
      <c r="AL357" t="s">
        <v>929</v>
      </c>
      <c r="AM357" t="s">
        <v>768</v>
      </c>
      <c r="AN357" t="s">
        <v>727</v>
      </c>
      <c r="AO357" t="s">
        <v>905</v>
      </c>
      <c r="AP357" t="s">
        <v>661</v>
      </c>
      <c r="AQ357" t="s">
        <v>661</v>
      </c>
      <c r="AR357" t="s">
        <v>710</v>
      </c>
      <c r="AS357" t="s">
        <v>2674</v>
      </c>
      <c r="AT357" t="s">
        <v>2278</v>
      </c>
      <c r="AU357" t="s">
        <v>676</v>
      </c>
      <c r="AV357" t="s">
        <v>2459</v>
      </c>
      <c r="AW357" t="s">
        <v>1274</v>
      </c>
      <c r="AX357" t="s">
        <v>33</v>
      </c>
    </row>
    <row r="358" spans="1:50" x14ac:dyDescent="0.3">
      <c r="A358" t="s">
        <v>462</v>
      </c>
      <c r="B358" t="s">
        <v>776</v>
      </c>
      <c r="C358" t="s">
        <v>294</v>
      </c>
      <c r="D358" t="s">
        <v>41</v>
      </c>
      <c r="E358" t="s">
        <v>1076</v>
      </c>
      <c r="F358" t="s">
        <v>860</v>
      </c>
      <c r="G358" t="s">
        <v>674</v>
      </c>
      <c r="H358" t="s">
        <v>668</v>
      </c>
      <c r="I358" t="s">
        <v>704</v>
      </c>
      <c r="J358" t="s">
        <v>1160</v>
      </c>
      <c r="K358" t="s">
        <v>929</v>
      </c>
      <c r="L358" t="s">
        <v>721</v>
      </c>
      <c r="M358" t="s">
        <v>1245</v>
      </c>
      <c r="N358" t="s">
        <v>729</v>
      </c>
      <c r="O358" t="s">
        <v>665</v>
      </c>
      <c r="P358" t="s">
        <v>958</v>
      </c>
      <c r="Q358" t="s">
        <v>1703</v>
      </c>
      <c r="R358" t="s">
        <v>661</v>
      </c>
      <c r="S358" t="s">
        <v>687</v>
      </c>
      <c r="T358" t="s">
        <v>1650</v>
      </c>
      <c r="U358" t="s">
        <v>676</v>
      </c>
      <c r="V358" t="s">
        <v>666</v>
      </c>
      <c r="W358" t="s">
        <v>687</v>
      </c>
      <c r="X358" t="s">
        <v>665</v>
      </c>
      <c r="Y358" t="s">
        <v>768</v>
      </c>
      <c r="Z358" t="s">
        <v>803</v>
      </c>
      <c r="AA358" t="s">
        <v>768</v>
      </c>
      <c r="AB358" t="s">
        <v>729</v>
      </c>
      <c r="AC358" t="s">
        <v>884</v>
      </c>
      <c r="AD358" t="s">
        <v>1079</v>
      </c>
      <c r="AE358" t="s">
        <v>1462</v>
      </c>
      <c r="AF358" t="s">
        <v>1980</v>
      </c>
      <c r="AG358" t="s">
        <v>2039</v>
      </c>
      <c r="AH358" t="s">
        <v>772</v>
      </c>
      <c r="AI358" t="s">
        <v>788</v>
      </c>
      <c r="AJ358" t="s">
        <v>879</v>
      </c>
      <c r="AK358" t="s">
        <v>1065</v>
      </c>
      <c r="AL358" t="s">
        <v>665</v>
      </c>
      <c r="AM358" t="s">
        <v>1008</v>
      </c>
      <c r="AN358" t="s">
        <v>1050</v>
      </c>
      <c r="AO358" t="s">
        <v>1241</v>
      </c>
      <c r="AP358" t="s">
        <v>768</v>
      </c>
      <c r="AQ358" t="s">
        <v>676</v>
      </c>
      <c r="AR358" t="s">
        <v>661</v>
      </c>
      <c r="AS358" t="s">
        <v>2852</v>
      </c>
      <c r="AT358" t="s">
        <v>2316</v>
      </c>
      <c r="AU358" t="s">
        <v>2316</v>
      </c>
      <c r="AV358" t="s">
        <v>2317</v>
      </c>
      <c r="AW358" t="s">
        <v>831</v>
      </c>
      <c r="AX358" t="s">
        <v>33</v>
      </c>
    </row>
    <row r="359" spans="1:50" x14ac:dyDescent="0.3">
      <c r="A359" t="s">
        <v>1847</v>
      </c>
      <c r="B359" t="s">
        <v>888</v>
      </c>
      <c r="C359" t="s">
        <v>716</v>
      </c>
      <c r="D359" t="s">
        <v>36</v>
      </c>
      <c r="E359" t="s">
        <v>1090</v>
      </c>
      <c r="F359" t="s">
        <v>901</v>
      </c>
      <c r="G359" t="s">
        <v>1171</v>
      </c>
      <c r="H359" t="s">
        <v>689</v>
      </c>
      <c r="I359" t="s">
        <v>824</v>
      </c>
      <c r="J359" t="s">
        <v>1677</v>
      </c>
      <c r="K359" t="s">
        <v>772</v>
      </c>
      <c r="L359" t="s">
        <v>848</v>
      </c>
      <c r="M359" t="s">
        <v>1432</v>
      </c>
      <c r="N359" t="s">
        <v>687</v>
      </c>
      <c r="O359" t="s">
        <v>734</v>
      </c>
      <c r="P359" t="s">
        <v>1610</v>
      </c>
      <c r="Q359" t="s">
        <v>783</v>
      </c>
      <c r="R359" t="s">
        <v>729</v>
      </c>
      <c r="S359" t="s">
        <v>666</v>
      </c>
      <c r="T359" t="s">
        <v>944</v>
      </c>
      <c r="U359" t="s">
        <v>773</v>
      </c>
      <c r="V359" t="s">
        <v>665</v>
      </c>
      <c r="W359" t="s">
        <v>668</v>
      </c>
      <c r="X359" t="s">
        <v>688</v>
      </c>
      <c r="Y359" t="s">
        <v>733</v>
      </c>
      <c r="Z359" t="s">
        <v>1274</v>
      </c>
      <c r="AA359" t="s">
        <v>756</v>
      </c>
      <c r="AB359" t="s">
        <v>772</v>
      </c>
      <c r="AC359" t="s">
        <v>1151</v>
      </c>
      <c r="AD359" t="s">
        <v>682</v>
      </c>
      <c r="AE359" t="s">
        <v>1368</v>
      </c>
      <c r="AF359" t="s">
        <v>1304</v>
      </c>
      <c r="AG359" t="s">
        <v>1794</v>
      </c>
      <c r="AH359" t="s">
        <v>919</v>
      </c>
      <c r="AI359" t="s">
        <v>722</v>
      </c>
      <c r="AJ359" t="s">
        <v>771</v>
      </c>
      <c r="AK359" t="s">
        <v>954</v>
      </c>
      <c r="AL359" t="s">
        <v>661</v>
      </c>
      <c r="AM359" t="s">
        <v>1274</v>
      </c>
      <c r="AN359" t="s">
        <v>2273</v>
      </c>
      <c r="AO359" t="s">
        <v>1455</v>
      </c>
      <c r="AP359" t="s">
        <v>2284</v>
      </c>
      <c r="AQ359" t="s">
        <v>676</v>
      </c>
      <c r="AR359" t="s">
        <v>2369</v>
      </c>
      <c r="AS359" t="s">
        <v>2841</v>
      </c>
      <c r="AT359" t="s">
        <v>2353</v>
      </c>
      <c r="AU359" t="s">
        <v>2278</v>
      </c>
      <c r="AV359" t="s">
        <v>2842</v>
      </c>
      <c r="AW359" t="s">
        <v>2369</v>
      </c>
      <c r="AX359" t="s">
        <v>33</v>
      </c>
    </row>
    <row r="360" spans="1:50" x14ac:dyDescent="0.3">
      <c r="A360" t="s">
        <v>209</v>
      </c>
      <c r="B360" t="s">
        <v>834</v>
      </c>
      <c r="C360" t="s">
        <v>35</v>
      </c>
      <c r="D360" t="s">
        <v>28</v>
      </c>
      <c r="E360" t="s">
        <v>861</v>
      </c>
      <c r="F360" t="s">
        <v>805</v>
      </c>
      <c r="G360" t="s">
        <v>1077</v>
      </c>
      <c r="H360" t="s">
        <v>651</v>
      </c>
      <c r="I360" t="s">
        <v>699</v>
      </c>
      <c r="J360" t="s">
        <v>1253</v>
      </c>
      <c r="K360" t="s">
        <v>910</v>
      </c>
      <c r="L360" t="s">
        <v>712</v>
      </c>
      <c r="M360" t="s">
        <v>1179</v>
      </c>
      <c r="N360" t="s">
        <v>729</v>
      </c>
      <c r="O360" t="s">
        <v>929</v>
      </c>
      <c r="P360" t="s">
        <v>1034</v>
      </c>
      <c r="Q360" t="s">
        <v>1180</v>
      </c>
      <c r="R360" t="s">
        <v>773</v>
      </c>
      <c r="S360" t="s">
        <v>711</v>
      </c>
      <c r="T360" t="s">
        <v>1442</v>
      </c>
      <c r="U360" t="s">
        <v>666</v>
      </c>
      <c r="V360" t="s">
        <v>909</v>
      </c>
      <c r="W360" t="s">
        <v>801</v>
      </c>
      <c r="X360" t="s">
        <v>782</v>
      </c>
      <c r="Y360" t="s">
        <v>773</v>
      </c>
      <c r="Z360" t="s">
        <v>711</v>
      </c>
      <c r="AA360" t="s">
        <v>768</v>
      </c>
      <c r="AB360" t="s">
        <v>665</v>
      </c>
      <c r="AC360" t="s">
        <v>838</v>
      </c>
      <c r="AD360" t="s">
        <v>1026</v>
      </c>
      <c r="AE360" t="s">
        <v>1242</v>
      </c>
      <c r="AF360" t="s">
        <v>1175</v>
      </c>
      <c r="AG360" t="s">
        <v>2591</v>
      </c>
      <c r="AH360" t="s">
        <v>824</v>
      </c>
      <c r="AI360" t="s">
        <v>2400</v>
      </c>
      <c r="AJ360" t="s">
        <v>986</v>
      </c>
      <c r="AK360" t="s">
        <v>1183</v>
      </c>
      <c r="AL360" t="s">
        <v>910</v>
      </c>
      <c r="AM360" t="s">
        <v>936</v>
      </c>
      <c r="AN360" t="s">
        <v>1330</v>
      </c>
      <c r="AO360" t="s">
        <v>1348</v>
      </c>
      <c r="AP360" t="s">
        <v>1008</v>
      </c>
      <c r="AQ360" t="s">
        <v>665</v>
      </c>
      <c r="AR360" t="s">
        <v>712</v>
      </c>
      <c r="AS360" t="s">
        <v>2304</v>
      </c>
      <c r="AT360" t="s">
        <v>1008</v>
      </c>
      <c r="AU360" t="s">
        <v>919</v>
      </c>
      <c r="AV360" t="s">
        <v>881</v>
      </c>
      <c r="AW360" t="s">
        <v>687</v>
      </c>
      <c r="AX360" t="s">
        <v>33</v>
      </c>
    </row>
    <row r="361" spans="1:50" x14ac:dyDescent="0.3">
      <c r="A361" t="s">
        <v>602</v>
      </c>
      <c r="B361" t="s">
        <v>738</v>
      </c>
      <c r="C361" t="s">
        <v>294</v>
      </c>
      <c r="D361" t="s">
        <v>52</v>
      </c>
      <c r="E361" t="s">
        <v>817</v>
      </c>
      <c r="F361" t="s">
        <v>714</v>
      </c>
      <c r="G361" t="s">
        <v>1509</v>
      </c>
      <c r="H361" t="s">
        <v>919</v>
      </c>
      <c r="I361" t="s">
        <v>828</v>
      </c>
      <c r="J361" t="s">
        <v>1269</v>
      </c>
      <c r="K361" t="s">
        <v>773</v>
      </c>
      <c r="L361" t="s">
        <v>755</v>
      </c>
      <c r="M361" t="s">
        <v>1842</v>
      </c>
      <c r="N361" t="s">
        <v>668</v>
      </c>
      <c r="O361" t="s">
        <v>936</v>
      </c>
      <c r="P361" t="s">
        <v>1613</v>
      </c>
      <c r="Q361" t="s">
        <v>1335</v>
      </c>
      <c r="R361" t="s">
        <v>729</v>
      </c>
      <c r="S361" t="s">
        <v>666</v>
      </c>
      <c r="T361" t="s">
        <v>705</v>
      </c>
      <c r="U361" t="s">
        <v>689</v>
      </c>
      <c r="V361" t="s">
        <v>699</v>
      </c>
      <c r="W361" t="s">
        <v>784</v>
      </c>
      <c r="X361" t="s">
        <v>666</v>
      </c>
      <c r="Y361" t="s">
        <v>661</v>
      </c>
      <c r="Z361" t="s">
        <v>687</v>
      </c>
      <c r="AA361" t="s">
        <v>768</v>
      </c>
      <c r="AB361" t="s">
        <v>1016</v>
      </c>
      <c r="AC361" t="s">
        <v>824</v>
      </c>
      <c r="AD361" t="s">
        <v>673</v>
      </c>
      <c r="AE361" t="s">
        <v>1550</v>
      </c>
      <c r="AF361" t="s">
        <v>1716</v>
      </c>
      <c r="AG361" t="s">
        <v>2600</v>
      </c>
      <c r="AH361" t="s">
        <v>707</v>
      </c>
      <c r="AI361" t="s">
        <v>1722</v>
      </c>
      <c r="AJ361" t="s">
        <v>1115</v>
      </c>
      <c r="AK361" t="s">
        <v>991</v>
      </c>
      <c r="AL361" t="s">
        <v>710</v>
      </c>
      <c r="AM361" t="s">
        <v>699</v>
      </c>
      <c r="AN361" t="s">
        <v>770</v>
      </c>
      <c r="AO361" t="s">
        <v>1205</v>
      </c>
      <c r="AP361" t="s">
        <v>1274</v>
      </c>
      <c r="AQ361" t="s">
        <v>676</v>
      </c>
      <c r="AR361" t="s">
        <v>676</v>
      </c>
      <c r="AS361" t="s">
        <v>2462</v>
      </c>
      <c r="AT361" t="s">
        <v>2796</v>
      </c>
      <c r="AU361" t="s">
        <v>2266</v>
      </c>
      <c r="AV361" t="s">
        <v>2526</v>
      </c>
      <c r="AW361" t="s">
        <v>2285</v>
      </c>
      <c r="AX361" t="s">
        <v>33</v>
      </c>
    </row>
    <row r="362" spans="1:50" x14ac:dyDescent="0.3">
      <c r="A362" t="s">
        <v>169</v>
      </c>
      <c r="B362" t="s">
        <v>738</v>
      </c>
      <c r="C362" t="s">
        <v>82</v>
      </c>
      <c r="D362" t="s">
        <v>41</v>
      </c>
      <c r="E362" t="s">
        <v>1166</v>
      </c>
      <c r="F362" t="s">
        <v>792</v>
      </c>
      <c r="G362" t="s">
        <v>1140</v>
      </c>
      <c r="H362" t="s">
        <v>1016</v>
      </c>
      <c r="I362" t="s">
        <v>936</v>
      </c>
      <c r="J362" t="s">
        <v>980</v>
      </c>
      <c r="K362" t="s">
        <v>711</v>
      </c>
      <c r="L362" t="s">
        <v>665</v>
      </c>
      <c r="M362" t="s">
        <v>798</v>
      </c>
      <c r="N362" t="s">
        <v>666</v>
      </c>
      <c r="O362" t="s">
        <v>698</v>
      </c>
      <c r="P362" t="s">
        <v>883</v>
      </c>
      <c r="Q362" t="s">
        <v>906</v>
      </c>
      <c r="R362" t="s">
        <v>768</v>
      </c>
      <c r="S362" t="s">
        <v>772</v>
      </c>
      <c r="T362" t="s">
        <v>1980</v>
      </c>
      <c r="U362" t="s">
        <v>773</v>
      </c>
      <c r="V362" t="s">
        <v>687</v>
      </c>
      <c r="W362" t="s">
        <v>665</v>
      </c>
      <c r="X362" t="s">
        <v>687</v>
      </c>
      <c r="Y362" t="s">
        <v>711</v>
      </c>
      <c r="Z362" t="s">
        <v>831</v>
      </c>
      <c r="AA362" t="s">
        <v>733</v>
      </c>
      <c r="AB362" t="s">
        <v>665</v>
      </c>
      <c r="AC362" t="s">
        <v>909</v>
      </c>
      <c r="AD362" t="s">
        <v>709</v>
      </c>
      <c r="AE362" t="s">
        <v>1249</v>
      </c>
      <c r="AF362" t="s">
        <v>1091</v>
      </c>
      <c r="AG362" t="s">
        <v>2050</v>
      </c>
      <c r="AH362" t="s">
        <v>927</v>
      </c>
      <c r="AI362" t="s">
        <v>820</v>
      </c>
      <c r="AJ362" t="s">
        <v>682</v>
      </c>
      <c r="AK362" t="s">
        <v>678</v>
      </c>
      <c r="AL362" t="s">
        <v>698</v>
      </c>
      <c r="AM362" t="s">
        <v>661</v>
      </c>
      <c r="AN362" t="s">
        <v>779</v>
      </c>
      <c r="AO362" t="s">
        <v>1241</v>
      </c>
      <c r="AP362" t="s">
        <v>711</v>
      </c>
      <c r="AQ362" t="s">
        <v>729</v>
      </c>
      <c r="AR362" t="s">
        <v>929</v>
      </c>
      <c r="AS362" t="s">
        <v>2650</v>
      </c>
      <c r="AT362" t="s">
        <v>2546</v>
      </c>
      <c r="AU362" t="s">
        <v>768</v>
      </c>
      <c r="AV362" t="s">
        <v>2514</v>
      </c>
      <c r="AW362" t="s">
        <v>2410</v>
      </c>
      <c r="AX362" t="s">
        <v>33</v>
      </c>
    </row>
    <row r="363" spans="1:50" x14ac:dyDescent="0.3">
      <c r="A363" t="s">
        <v>1845</v>
      </c>
      <c r="B363" t="s">
        <v>793</v>
      </c>
      <c r="C363" t="s">
        <v>716</v>
      </c>
      <c r="D363" t="s">
        <v>41</v>
      </c>
      <c r="E363" t="s">
        <v>860</v>
      </c>
      <c r="F363" t="s">
        <v>1375</v>
      </c>
      <c r="G363" t="s">
        <v>1373</v>
      </c>
      <c r="H363" t="s">
        <v>667</v>
      </c>
      <c r="I363" t="s">
        <v>771</v>
      </c>
      <c r="J363" t="s">
        <v>924</v>
      </c>
      <c r="K363" t="s">
        <v>666</v>
      </c>
      <c r="L363" t="s">
        <v>879</v>
      </c>
      <c r="M363" t="s">
        <v>959</v>
      </c>
      <c r="N363" t="s">
        <v>929</v>
      </c>
      <c r="O363" t="s">
        <v>782</v>
      </c>
      <c r="P363" t="s">
        <v>1034</v>
      </c>
      <c r="Q363" t="s">
        <v>999</v>
      </c>
      <c r="R363" t="s">
        <v>729</v>
      </c>
      <c r="S363" t="s">
        <v>666</v>
      </c>
      <c r="T363" t="s">
        <v>813</v>
      </c>
      <c r="U363" t="s">
        <v>803</v>
      </c>
      <c r="V363" t="s">
        <v>687</v>
      </c>
      <c r="W363" t="s">
        <v>1008</v>
      </c>
      <c r="X363" t="s">
        <v>710</v>
      </c>
      <c r="Y363" t="s">
        <v>676</v>
      </c>
      <c r="Z363" t="s">
        <v>676</v>
      </c>
      <c r="AA363" t="s">
        <v>772</v>
      </c>
      <c r="AB363" t="s">
        <v>929</v>
      </c>
      <c r="AC363" t="s">
        <v>1151</v>
      </c>
      <c r="AD363" t="s">
        <v>779</v>
      </c>
      <c r="AE363" t="s">
        <v>1006</v>
      </c>
      <c r="AF363" t="s">
        <v>1703</v>
      </c>
      <c r="AG363" t="s">
        <v>1976</v>
      </c>
      <c r="AH363" t="s">
        <v>667</v>
      </c>
      <c r="AI363" t="s">
        <v>741</v>
      </c>
      <c r="AJ363" t="s">
        <v>652</v>
      </c>
      <c r="AK363" t="s">
        <v>957</v>
      </c>
      <c r="AL363" t="s">
        <v>729</v>
      </c>
      <c r="AM363" t="s">
        <v>666</v>
      </c>
      <c r="AN363" t="s">
        <v>1231</v>
      </c>
      <c r="AO363" t="s">
        <v>1692</v>
      </c>
      <c r="AP363" t="s">
        <v>2285</v>
      </c>
      <c r="AQ363" t="s">
        <v>1274</v>
      </c>
      <c r="AR363" t="s">
        <v>2285</v>
      </c>
      <c r="AS363" t="s">
        <v>2828</v>
      </c>
      <c r="AT363" t="s">
        <v>2431</v>
      </c>
      <c r="AU363" t="s">
        <v>2441</v>
      </c>
      <c r="AV363" t="s">
        <v>2780</v>
      </c>
      <c r="AW363" t="s">
        <v>2410</v>
      </c>
      <c r="AX363" t="s">
        <v>33</v>
      </c>
    </row>
    <row r="364" spans="1:50" x14ac:dyDescent="0.3">
      <c r="A364" t="s">
        <v>502</v>
      </c>
      <c r="B364" t="s">
        <v>993</v>
      </c>
      <c r="C364" t="s">
        <v>716</v>
      </c>
      <c r="D364" t="s">
        <v>41</v>
      </c>
      <c r="E364" t="s">
        <v>794</v>
      </c>
      <c r="F364" t="s">
        <v>805</v>
      </c>
      <c r="G364" t="s">
        <v>1173</v>
      </c>
      <c r="H364" t="s">
        <v>710</v>
      </c>
      <c r="I364" t="s">
        <v>847</v>
      </c>
      <c r="J364" t="s">
        <v>1638</v>
      </c>
      <c r="K364" t="s">
        <v>687</v>
      </c>
      <c r="L364" t="s">
        <v>734</v>
      </c>
      <c r="M364" t="s">
        <v>1201</v>
      </c>
      <c r="N364" t="s">
        <v>773</v>
      </c>
      <c r="O364" t="s">
        <v>687</v>
      </c>
      <c r="P364" t="s">
        <v>996</v>
      </c>
      <c r="Q364" t="s">
        <v>1072</v>
      </c>
      <c r="R364" t="s">
        <v>676</v>
      </c>
      <c r="S364" t="s">
        <v>676</v>
      </c>
      <c r="T364" t="s">
        <v>845</v>
      </c>
      <c r="U364" t="s">
        <v>733</v>
      </c>
      <c r="V364" t="s">
        <v>665</v>
      </c>
      <c r="W364" t="s">
        <v>651</v>
      </c>
      <c r="X364" t="s">
        <v>666</v>
      </c>
      <c r="Y364" t="s">
        <v>773</v>
      </c>
      <c r="Z364" t="s">
        <v>676</v>
      </c>
      <c r="AA364" t="s">
        <v>733</v>
      </c>
      <c r="AB364" t="s">
        <v>687</v>
      </c>
      <c r="AC364" t="s">
        <v>753</v>
      </c>
      <c r="AD364" t="s">
        <v>659</v>
      </c>
      <c r="AE364" t="s">
        <v>1021</v>
      </c>
      <c r="AF364" t="s">
        <v>2847</v>
      </c>
      <c r="AG364" t="s">
        <v>2848</v>
      </c>
      <c r="AH364" t="s">
        <v>919</v>
      </c>
      <c r="AI364" t="s">
        <v>945</v>
      </c>
      <c r="AJ364" t="s">
        <v>811</v>
      </c>
      <c r="AK364" t="s">
        <v>741</v>
      </c>
      <c r="AL364" t="s">
        <v>665</v>
      </c>
      <c r="AM364" t="s">
        <v>910</v>
      </c>
      <c r="AN364" t="s">
        <v>830</v>
      </c>
      <c r="AO364" t="s">
        <v>702</v>
      </c>
      <c r="AP364" t="s">
        <v>831</v>
      </c>
      <c r="AQ364" t="s">
        <v>661</v>
      </c>
      <c r="AR364" t="s">
        <v>666</v>
      </c>
      <c r="AS364" t="s">
        <v>2510</v>
      </c>
      <c r="AT364" t="s">
        <v>2395</v>
      </c>
      <c r="AU364" t="s">
        <v>676</v>
      </c>
      <c r="AV364" t="s">
        <v>2483</v>
      </c>
      <c r="AW364" t="s">
        <v>2410</v>
      </c>
      <c r="AX364" t="s">
        <v>33</v>
      </c>
    </row>
    <row r="365" spans="1:50" x14ac:dyDescent="0.3">
      <c r="A365" t="s">
        <v>205</v>
      </c>
      <c r="B365" t="s">
        <v>834</v>
      </c>
      <c r="C365" t="s">
        <v>61</v>
      </c>
      <c r="D365" t="s">
        <v>28</v>
      </c>
      <c r="E365" t="s">
        <v>1096</v>
      </c>
      <c r="F365" t="s">
        <v>670</v>
      </c>
      <c r="G365" t="s">
        <v>1199</v>
      </c>
      <c r="H365" t="s">
        <v>1008</v>
      </c>
      <c r="I365" t="s">
        <v>755</v>
      </c>
      <c r="J365" t="s">
        <v>1304</v>
      </c>
      <c r="K365" t="s">
        <v>711</v>
      </c>
      <c r="L365" t="s">
        <v>710</v>
      </c>
      <c r="M365" t="s">
        <v>1476</v>
      </c>
      <c r="N365" t="s">
        <v>661</v>
      </c>
      <c r="O365" t="s">
        <v>929</v>
      </c>
      <c r="P365" t="s">
        <v>2027</v>
      </c>
      <c r="Q365" t="s">
        <v>896</v>
      </c>
      <c r="R365" t="s">
        <v>773</v>
      </c>
      <c r="S365" t="s">
        <v>729</v>
      </c>
      <c r="T365" t="s">
        <v>1760</v>
      </c>
      <c r="U365" t="s">
        <v>910</v>
      </c>
      <c r="V365" t="s">
        <v>710</v>
      </c>
      <c r="W365" t="s">
        <v>688</v>
      </c>
      <c r="X365" t="s">
        <v>929</v>
      </c>
      <c r="Y365" t="s">
        <v>733</v>
      </c>
      <c r="Z365" t="s">
        <v>676</v>
      </c>
      <c r="AA365" t="s">
        <v>729</v>
      </c>
      <c r="AB365" t="s">
        <v>1016</v>
      </c>
      <c r="AC365" t="s">
        <v>662</v>
      </c>
      <c r="AD365" t="s">
        <v>905</v>
      </c>
      <c r="AE365" t="s">
        <v>1382</v>
      </c>
      <c r="AF365" t="s">
        <v>1382</v>
      </c>
      <c r="AG365" t="s">
        <v>2039</v>
      </c>
      <c r="AH365" t="s">
        <v>707</v>
      </c>
      <c r="AI365" t="s">
        <v>1353</v>
      </c>
      <c r="AJ365" t="s">
        <v>785</v>
      </c>
      <c r="AK365" t="s">
        <v>1140</v>
      </c>
      <c r="AL365" t="s">
        <v>1016</v>
      </c>
      <c r="AM365" t="s">
        <v>687</v>
      </c>
      <c r="AN365" t="s">
        <v>1103</v>
      </c>
      <c r="AO365" t="s">
        <v>1414</v>
      </c>
      <c r="AP365" t="s">
        <v>729</v>
      </c>
      <c r="AQ365" t="s">
        <v>661</v>
      </c>
      <c r="AR365" t="s">
        <v>665</v>
      </c>
      <c r="AS365" t="s">
        <v>2528</v>
      </c>
      <c r="AT365" t="s">
        <v>2459</v>
      </c>
      <c r="AU365" t="s">
        <v>773</v>
      </c>
      <c r="AV365" t="s">
        <v>2328</v>
      </c>
      <c r="AW365" t="s">
        <v>831</v>
      </c>
      <c r="AX365" t="s">
        <v>33</v>
      </c>
    </row>
    <row r="366" spans="1:50" x14ac:dyDescent="0.3">
      <c r="A366" t="s">
        <v>173</v>
      </c>
      <c r="B366" t="s">
        <v>793</v>
      </c>
      <c r="C366" t="s">
        <v>78</v>
      </c>
      <c r="D366" t="s">
        <v>41</v>
      </c>
      <c r="E366" t="s">
        <v>993</v>
      </c>
      <c r="F366" t="s">
        <v>737</v>
      </c>
      <c r="G366" t="s">
        <v>821</v>
      </c>
      <c r="H366" t="s">
        <v>735</v>
      </c>
      <c r="I366" t="s">
        <v>727</v>
      </c>
      <c r="J366" t="s">
        <v>904</v>
      </c>
      <c r="K366" t="s">
        <v>666</v>
      </c>
      <c r="L366" t="s">
        <v>721</v>
      </c>
      <c r="M366" t="s">
        <v>1853</v>
      </c>
      <c r="N366" t="s">
        <v>1008</v>
      </c>
      <c r="O366" t="s">
        <v>919</v>
      </c>
      <c r="P366" t="s">
        <v>657</v>
      </c>
      <c r="Q366" t="s">
        <v>1447</v>
      </c>
      <c r="R366" t="s">
        <v>768</v>
      </c>
      <c r="S366" t="s">
        <v>661</v>
      </c>
      <c r="T366" t="s">
        <v>1290</v>
      </c>
      <c r="U366" t="s">
        <v>729</v>
      </c>
      <c r="V366" t="s">
        <v>815</v>
      </c>
      <c r="W366" t="s">
        <v>734</v>
      </c>
      <c r="X366" t="s">
        <v>698</v>
      </c>
      <c r="Y366" t="s">
        <v>733</v>
      </c>
      <c r="Z366" t="s">
        <v>803</v>
      </c>
      <c r="AA366" t="s">
        <v>687</v>
      </c>
      <c r="AB366" t="s">
        <v>665</v>
      </c>
      <c r="AC366" t="s">
        <v>1151</v>
      </c>
      <c r="AD366" t="s">
        <v>654</v>
      </c>
      <c r="AE366" t="s">
        <v>1021</v>
      </c>
      <c r="AF366" t="s">
        <v>657</v>
      </c>
      <c r="AG366" t="s">
        <v>2302</v>
      </c>
      <c r="AH366" t="s">
        <v>699</v>
      </c>
      <c r="AI366" t="s">
        <v>1251</v>
      </c>
      <c r="AJ366" t="s">
        <v>982</v>
      </c>
      <c r="AK366" t="s">
        <v>1205</v>
      </c>
      <c r="AL366" t="s">
        <v>772</v>
      </c>
      <c r="AM366" t="s">
        <v>910</v>
      </c>
      <c r="AN366" t="s">
        <v>1115</v>
      </c>
      <c r="AO366" t="s">
        <v>1039</v>
      </c>
      <c r="AP366" t="s">
        <v>2285</v>
      </c>
      <c r="AQ366" t="s">
        <v>773</v>
      </c>
      <c r="AR366" t="s">
        <v>733</v>
      </c>
      <c r="AS366" t="s">
        <v>2620</v>
      </c>
      <c r="AT366" t="s">
        <v>2448</v>
      </c>
      <c r="AU366" t="s">
        <v>2449</v>
      </c>
      <c r="AV366" t="s">
        <v>2483</v>
      </c>
      <c r="AW366" t="s">
        <v>2285</v>
      </c>
      <c r="AX366" t="s">
        <v>33</v>
      </c>
    </row>
    <row r="367" spans="1:50" x14ac:dyDescent="0.3">
      <c r="A367" t="s">
        <v>211</v>
      </c>
      <c r="B367" t="s">
        <v>993</v>
      </c>
      <c r="C367" t="s">
        <v>45</v>
      </c>
      <c r="D367" t="s">
        <v>41</v>
      </c>
      <c r="E367" t="s">
        <v>717</v>
      </c>
      <c r="F367" t="s">
        <v>1375</v>
      </c>
      <c r="G367" t="s">
        <v>1146</v>
      </c>
      <c r="H367" t="s">
        <v>651</v>
      </c>
      <c r="I367" t="s">
        <v>909</v>
      </c>
      <c r="J367" t="s">
        <v>854</v>
      </c>
      <c r="K367" t="s">
        <v>687</v>
      </c>
      <c r="L367" t="s">
        <v>688</v>
      </c>
      <c r="M367" t="s">
        <v>924</v>
      </c>
      <c r="N367" t="s">
        <v>661</v>
      </c>
      <c r="O367" t="s">
        <v>1008</v>
      </c>
      <c r="P367" t="s">
        <v>1613</v>
      </c>
      <c r="Q367" t="s">
        <v>1229</v>
      </c>
      <c r="R367" t="s">
        <v>676</v>
      </c>
      <c r="S367" t="s">
        <v>733</v>
      </c>
      <c r="T367" t="s">
        <v>1356</v>
      </c>
      <c r="U367" t="s">
        <v>676</v>
      </c>
      <c r="V367" t="s">
        <v>666</v>
      </c>
      <c r="W367" t="s">
        <v>687</v>
      </c>
      <c r="X367" t="s">
        <v>773</v>
      </c>
      <c r="Y367" t="s">
        <v>773</v>
      </c>
      <c r="Z367" t="s">
        <v>1274</v>
      </c>
      <c r="AA367" t="s">
        <v>733</v>
      </c>
      <c r="AB367" t="s">
        <v>666</v>
      </c>
      <c r="AC367" t="s">
        <v>652</v>
      </c>
      <c r="AD367" t="s">
        <v>685</v>
      </c>
      <c r="AE367" t="s">
        <v>675</v>
      </c>
      <c r="AF367" t="s">
        <v>1827</v>
      </c>
      <c r="AG367" t="s">
        <v>2445</v>
      </c>
      <c r="AH367" t="s">
        <v>665</v>
      </c>
      <c r="AI367" t="s">
        <v>846</v>
      </c>
      <c r="AJ367" t="s">
        <v>909</v>
      </c>
      <c r="AK367" t="s">
        <v>699</v>
      </c>
      <c r="AL367" t="s">
        <v>1008</v>
      </c>
      <c r="AM367" t="s">
        <v>676</v>
      </c>
      <c r="AN367" t="s">
        <v>894</v>
      </c>
      <c r="AO367" t="s">
        <v>702</v>
      </c>
      <c r="AP367" t="s">
        <v>773</v>
      </c>
      <c r="AQ367" t="s">
        <v>773</v>
      </c>
      <c r="AR367" t="s">
        <v>666</v>
      </c>
      <c r="AS367" t="s">
        <v>2471</v>
      </c>
      <c r="AT367" t="s">
        <v>2522</v>
      </c>
      <c r="AU367" t="s">
        <v>2432</v>
      </c>
      <c r="AV367" t="s">
        <v>2278</v>
      </c>
      <c r="AW367" t="s">
        <v>2285</v>
      </c>
      <c r="AX367" t="s">
        <v>33</v>
      </c>
    </row>
    <row r="368" spans="1:50" x14ac:dyDescent="0.3">
      <c r="A368" t="s">
        <v>533</v>
      </c>
      <c r="B368" t="s">
        <v>834</v>
      </c>
      <c r="C368" t="s">
        <v>323</v>
      </c>
      <c r="D368" t="s">
        <v>52</v>
      </c>
      <c r="E368" t="s">
        <v>955</v>
      </c>
      <c r="F368" t="s">
        <v>644</v>
      </c>
      <c r="G368" t="s">
        <v>935</v>
      </c>
      <c r="H368" t="s">
        <v>698</v>
      </c>
      <c r="I368" t="s">
        <v>866</v>
      </c>
      <c r="J368" t="s">
        <v>799</v>
      </c>
      <c r="K368" t="s">
        <v>773</v>
      </c>
      <c r="L368" t="s">
        <v>687</v>
      </c>
      <c r="M368" t="s">
        <v>1147</v>
      </c>
      <c r="N368" t="s">
        <v>1008</v>
      </c>
      <c r="O368" t="s">
        <v>782</v>
      </c>
      <c r="P368" t="s">
        <v>1260</v>
      </c>
      <c r="Q368" t="s">
        <v>697</v>
      </c>
      <c r="R368" t="s">
        <v>729</v>
      </c>
      <c r="S368" t="s">
        <v>687</v>
      </c>
      <c r="T368" t="s">
        <v>1760</v>
      </c>
      <c r="U368" t="s">
        <v>666</v>
      </c>
      <c r="V368" t="s">
        <v>735</v>
      </c>
      <c r="W368" t="s">
        <v>721</v>
      </c>
      <c r="X368" t="s">
        <v>711</v>
      </c>
      <c r="Y368" t="s">
        <v>711</v>
      </c>
      <c r="Z368" t="s">
        <v>831</v>
      </c>
      <c r="AA368" t="s">
        <v>711</v>
      </c>
      <c r="AB368" t="s">
        <v>1008</v>
      </c>
      <c r="AC368" t="s">
        <v>704</v>
      </c>
      <c r="AD368" t="s">
        <v>1173</v>
      </c>
      <c r="AE368" t="s">
        <v>675</v>
      </c>
      <c r="AF368" t="s">
        <v>1301</v>
      </c>
      <c r="AG368" t="s">
        <v>1003</v>
      </c>
      <c r="AH368" t="s">
        <v>1085</v>
      </c>
      <c r="AI368" t="s">
        <v>1692</v>
      </c>
      <c r="AJ368" t="s">
        <v>1214</v>
      </c>
      <c r="AK368" t="s">
        <v>897</v>
      </c>
      <c r="AL368" t="s">
        <v>651</v>
      </c>
      <c r="AM368" t="s">
        <v>768</v>
      </c>
      <c r="AN368" t="s">
        <v>678</v>
      </c>
      <c r="AO368" t="s">
        <v>1286</v>
      </c>
      <c r="AP368" t="s">
        <v>666</v>
      </c>
      <c r="AQ368" t="s">
        <v>666</v>
      </c>
      <c r="AR368" t="s">
        <v>698</v>
      </c>
      <c r="AS368" t="s">
        <v>2748</v>
      </c>
      <c r="AT368" t="s">
        <v>2284</v>
      </c>
      <c r="AU368" t="s">
        <v>773</v>
      </c>
      <c r="AV368" t="s">
        <v>2316</v>
      </c>
      <c r="AW368" t="s">
        <v>676</v>
      </c>
      <c r="AX368" t="s">
        <v>33</v>
      </c>
    </row>
    <row r="369" spans="1:50" x14ac:dyDescent="0.3">
      <c r="A369" t="s">
        <v>530</v>
      </c>
      <c r="B369" t="s">
        <v>793</v>
      </c>
      <c r="C369" t="s">
        <v>345</v>
      </c>
      <c r="D369" t="s">
        <v>41</v>
      </c>
      <c r="E369" t="s">
        <v>875</v>
      </c>
      <c r="F369" t="s">
        <v>1375</v>
      </c>
      <c r="G369" t="s">
        <v>935</v>
      </c>
      <c r="H369" t="s">
        <v>689</v>
      </c>
      <c r="I369" t="s">
        <v>663</v>
      </c>
      <c r="J369" t="s">
        <v>1430</v>
      </c>
      <c r="K369" t="s">
        <v>768</v>
      </c>
      <c r="L369" t="s">
        <v>651</v>
      </c>
      <c r="M369" t="s">
        <v>1862</v>
      </c>
      <c r="N369" t="s">
        <v>1016</v>
      </c>
      <c r="O369" t="s">
        <v>706</v>
      </c>
      <c r="P369" t="s">
        <v>1123</v>
      </c>
      <c r="Q369" t="s">
        <v>781</v>
      </c>
      <c r="R369" t="s">
        <v>687</v>
      </c>
      <c r="S369" t="s">
        <v>665</v>
      </c>
      <c r="T369" t="s">
        <v>1863</v>
      </c>
      <c r="U369" t="s">
        <v>803</v>
      </c>
      <c r="V369" t="s">
        <v>929</v>
      </c>
      <c r="W369" t="s">
        <v>665</v>
      </c>
      <c r="X369" t="s">
        <v>929</v>
      </c>
      <c r="Y369" t="s">
        <v>733</v>
      </c>
      <c r="Z369" t="s">
        <v>676</v>
      </c>
      <c r="AA369" t="s">
        <v>768</v>
      </c>
      <c r="AB369" t="s">
        <v>666</v>
      </c>
      <c r="AC369" t="s">
        <v>682</v>
      </c>
      <c r="AD369" t="s">
        <v>1205</v>
      </c>
      <c r="AE369" t="s">
        <v>914</v>
      </c>
      <c r="AF369" t="s">
        <v>1441</v>
      </c>
      <c r="AG369" t="s">
        <v>798</v>
      </c>
      <c r="AH369" t="s">
        <v>815</v>
      </c>
      <c r="AI369" t="s">
        <v>1367</v>
      </c>
      <c r="AJ369" t="s">
        <v>897</v>
      </c>
      <c r="AK369" t="s">
        <v>655</v>
      </c>
      <c r="AL369" t="s">
        <v>929</v>
      </c>
      <c r="AM369" t="s">
        <v>910</v>
      </c>
      <c r="AN369" t="s">
        <v>1326</v>
      </c>
      <c r="AO369" t="s">
        <v>1068</v>
      </c>
      <c r="AP369" t="s">
        <v>711</v>
      </c>
      <c r="AQ369" t="s">
        <v>773</v>
      </c>
      <c r="AR369" t="s">
        <v>772</v>
      </c>
      <c r="AS369" t="s">
        <v>2480</v>
      </c>
      <c r="AT369" t="s">
        <v>2312</v>
      </c>
      <c r="AU369" t="s">
        <v>2335</v>
      </c>
      <c r="AV369" t="s">
        <v>2278</v>
      </c>
      <c r="AW369" t="s">
        <v>2285</v>
      </c>
      <c r="AX369" t="s">
        <v>33</v>
      </c>
    </row>
    <row r="370" spans="1:50" x14ac:dyDescent="0.3">
      <c r="A370" t="s">
        <v>236</v>
      </c>
      <c r="B370" t="s">
        <v>993</v>
      </c>
      <c r="C370" t="s">
        <v>716</v>
      </c>
      <c r="D370" t="s">
        <v>50</v>
      </c>
      <c r="E370" t="s">
        <v>1197</v>
      </c>
      <c r="F370" t="s">
        <v>714</v>
      </c>
      <c r="G370" t="s">
        <v>942</v>
      </c>
      <c r="H370" t="s">
        <v>756</v>
      </c>
      <c r="I370" t="s">
        <v>755</v>
      </c>
      <c r="J370" t="s">
        <v>1279</v>
      </c>
      <c r="K370" t="s">
        <v>1274</v>
      </c>
      <c r="L370" t="s">
        <v>831</v>
      </c>
      <c r="M370" t="s">
        <v>843</v>
      </c>
      <c r="N370" t="s">
        <v>710</v>
      </c>
      <c r="O370" t="s">
        <v>688</v>
      </c>
      <c r="P370" t="s">
        <v>1229</v>
      </c>
      <c r="Q370" t="s">
        <v>675</v>
      </c>
      <c r="R370" t="s">
        <v>729</v>
      </c>
      <c r="S370" t="s">
        <v>687</v>
      </c>
      <c r="T370" t="s">
        <v>1785</v>
      </c>
      <c r="U370" t="s">
        <v>666</v>
      </c>
      <c r="V370" t="s">
        <v>919</v>
      </c>
      <c r="W370" t="s">
        <v>936</v>
      </c>
      <c r="X370" t="s">
        <v>661</v>
      </c>
      <c r="Y370" t="s">
        <v>676</v>
      </c>
      <c r="Z370" t="s">
        <v>711</v>
      </c>
      <c r="AA370" t="s">
        <v>768</v>
      </c>
      <c r="AB370" t="s">
        <v>666</v>
      </c>
      <c r="AC370" t="s">
        <v>909</v>
      </c>
      <c r="AD370" t="s">
        <v>1309</v>
      </c>
      <c r="AE370" t="s">
        <v>1463</v>
      </c>
      <c r="AF370" t="s">
        <v>2863</v>
      </c>
      <c r="AG370" t="s">
        <v>1629</v>
      </c>
      <c r="AH370" t="s">
        <v>899</v>
      </c>
      <c r="AI370" t="s">
        <v>1533</v>
      </c>
      <c r="AJ370" t="s">
        <v>916</v>
      </c>
      <c r="AK370" t="s">
        <v>683</v>
      </c>
      <c r="AL370" t="s">
        <v>729</v>
      </c>
      <c r="AM370" t="s">
        <v>663</v>
      </c>
      <c r="AN370" t="s">
        <v>895</v>
      </c>
      <c r="AO370" t="s">
        <v>1126</v>
      </c>
      <c r="AP370" t="s">
        <v>666</v>
      </c>
      <c r="AQ370" t="s">
        <v>768</v>
      </c>
      <c r="AR370" t="s">
        <v>665</v>
      </c>
      <c r="AS370" t="s">
        <v>1797</v>
      </c>
      <c r="AT370" t="s">
        <v>2284</v>
      </c>
      <c r="AU370" t="s">
        <v>711</v>
      </c>
      <c r="AV370" t="s">
        <v>2294</v>
      </c>
      <c r="AW370" t="s">
        <v>803</v>
      </c>
      <c r="AX370" t="s">
        <v>33</v>
      </c>
    </row>
    <row r="371" spans="1:50" x14ac:dyDescent="0.3">
      <c r="A371" t="s">
        <v>188</v>
      </c>
      <c r="B371" t="s">
        <v>834</v>
      </c>
      <c r="C371" t="s">
        <v>35</v>
      </c>
      <c r="D371" t="s">
        <v>41</v>
      </c>
      <c r="E371" t="s">
        <v>776</v>
      </c>
      <c r="F371" t="s">
        <v>644</v>
      </c>
      <c r="G371" t="s">
        <v>995</v>
      </c>
      <c r="H371" t="s">
        <v>735</v>
      </c>
      <c r="I371" t="s">
        <v>746</v>
      </c>
      <c r="J371" t="s">
        <v>1137</v>
      </c>
      <c r="K371" t="s">
        <v>711</v>
      </c>
      <c r="L371" t="s">
        <v>665</v>
      </c>
      <c r="M371" t="s">
        <v>823</v>
      </c>
      <c r="N371" t="s">
        <v>756</v>
      </c>
      <c r="O371" t="s">
        <v>879</v>
      </c>
      <c r="P371" t="s">
        <v>1052</v>
      </c>
      <c r="Q371" t="s">
        <v>1209</v>
      </c>
      <c r="R371" t="s">
        <v>729</v>
      </c>
      <c r="S371" t="s">
        <v>666</v>
      </c>
      <c r="T371" t="s">
        <v>944</v>
      </c>
      <c r="U371" t="s">
        <v>773</v>
      </c>
      <c r="V371" t="s">
        <v>929</v>
      </c>
      <c r="W371" t="s">
        <v>756</v>
      </c>
      <c r="X371" t="s">
        <v>710</v>
      </c>
      <c r="Y371" t="s">
        <v>768</v>
      </c>
      <c r="Z371" t="s">
        <v>831</v>
      </c>
      <c r="AA371" t="s">
        <v>729</v>
      </c>
      <c r="AB371" t="s">
        <v>756</v>
      </c>
      <c r="AC371" t="s">
        <v>682</v>
      </c>
      <c r="AD371" t="s">
        <v>1065</v>
      </c>
      <c r="AE371" t="s">
        <v>1219</v>
      </c>
      <c r="AF371" t="s">
        <v>1591</v>
      </c>
      <c r="AG371" t="s">
        <v>2138</v>
      </c>
      <c r="AH371" t="s">
        <v>712</v>
      </c>
      <c r="AI371" t="s">
        <v>659</v>
      </c>
      <c r="AJ371" t="s">
        <v>766</v>
      </c>
      <c r="AK371" t="s">
        <v>1205</v>
      </c>
      <c r="AL371" t="s">
        <v>698</v>
      </c>
      <c r="AM371" t="s">
        <v>768</v>
      </c>
      <c r="AN371" t="s">
        <v>708</v>
      </c>
      <c r="AO371" t="s">
        <v>1296</v>
      </c>
      <c r="AP371" t="s">
        <v>711</v>
      </c>
      <c r="AQ371" t="s">
        <v>661</v>
      </c>
      <c r="AR371" t="s">
        <v>1008</v>
      </c>
      <c r="AS371" t="s">
        <v>2503</v>
      </c>
      <c r="AT371" t="s">
        <v>2448</v>
      </c>
      <c r="AU371" t="s">
        <v>661</v>
      </c>
      <c r="AV371" t="s">
        <v>2317</v>
      </c>
      <c r="AW371" t="s">
        <v>831</v>
      </c>
      <c r="AX371" t="s">
        <v>33</v>
      </c>
    </row>
    <row r="372" spans="1:50" x14ac:dyDescent="0.3">
      <c r="A372" t="s">
        <v>234</v>
      </c>
      <c r="B372" t="s">
        <v>671</v>
      </c>
      <c r="C372" t="s">
        <v>43</v>
      </c>
      <c r="D372" t="s">
        <v>41</v>
      </c>
      <c r="E372" t="s">
        <v>1131</v>
      </c>
      <c r="F372" t="s">
        <v>691</v>
      </c>
      <c r="G372" t="s">
        <v>702</v>
      </c>
      <c r="H372" t="s">
        <v>772</v>
      </c>
      <c r="I372" t="s">
        <v>815</v>
      </c>
      <c r="J372" t="s">
        <v>823</v>
      </c>
      <c r="K372" t="s">
        <v>729</v>
      </c>
      <c r="L372" t="s">
        <v>651</v>
      </c>
      <c r="M372" t="s">
        <v>810</v>
      </c>
      <c r="N372" t="s">
        <v>803</v>
      </c>
      <c r="O372" t="s">
        <v>768</v>
      </c>
      <c r="P372" t="s">
        <v>809</v>
      </c>
      <c r="Q372" t="s">
        <v>650</v>
      </c>
      <c r="R372" t="s">
        <v>831</v>
      </c>
      <c r="S372" t="s">
        <v>803</v>
      </c>
      <c r="T372" t="s">
        <v>1181</v>
      </c>
      <c r="U372" t="s">
        <v>733</v>
      </c>
      <c r="V372" t="s">
        <v>661</v>
      </c>
      <c r="W372" t="s">
        <v>910</v>
      </c>
      <c r="X372" t="s">
        <v>711</v>
      </c>
      <c r="Y372" t="s">
        <v>773</v>
      </c>
      <c r="Z372" t="s">
        <v>803</v>
      </c>
      <c r="AA372" t="s">
        <v>733</v>
      </c>
      <c r="AB372" t="s">
        <v>661</v>
      </c>
      <c r="AC372" t="s">
        <v>848</v>
      </c>
      <c r="AD372" t="s">
        <v>828</v>
      </c>
      <c r="AE372" t="s">
        <v>1641</v>
      </c>
      <c r="AF372" t="s">
        <v>1408</v>
      </c>
      <c r="AG372" t="s">
        <v>2265</v>
      </c>
      <c r="AH372" t="s">
        <v>688</v>
      </c>
      <c r="AI372" t="s">
        <v>846</v>
      </c>
      <c r="AJ372" t="s">
        <v>704</v>
      </c>
      <c r="AK372" t="s">
        <v>788</v>
      </c>
      <c r="AL372" t="s">
        <v>710</v>
      </c>
      <c r="AM372" t="s">
        <v>1016</v>
      </c>
      <c r="AN372" t="s">
        <v>724</v>
      </c>
      <c r="AO372" t="s">
        <v>779</v>
      </c>
      <c r="AP372" t="s">
        <v>831</v>
      </c>
      <c r="AQ372" t="s">
        <v>661</v>
      </c>
      <c r="AR372" t="s">
        <v>666</v>
      </c>
      <c r="AS372" t="s">
        <v>2721</v>
      </c>
      <c r="AT372" t="s">
        <v>2478</v>
      </c>
      <c r="AU372" t="s">
        <v>687</v>
      </c>
      <c r="AV372" t="s">
        <v>2289</v>
      </c>
      <c r="AW372" t="s">
        <v>2285</v>
      </c>
      <c r="AX372" t="s">
        <v>33</v>
      </c>
    </row>
    <row r="373" spans="1:50" x14ac:dyDescent="0.3">
      <c r="A373" t="s">
        <v>2002</v>
      </c>
      <c r="B373" t="s">
        <v>645</v>
      </c>
      <c r="C373" t="s">
        <v>309</v>
      </c>
      <c r="D373" t="s">
        <v>50</v>
      </c>
      <c r="E373" t="s">
        <v>1069</v>
      </c>
      <c r="F373" t="s">
        <v>817</v>
      </c>
      <c r="G373" t="s">
        <v>948</v>
      </c>
      <c r="H373" t="s">
        <v>1008</v>
      </c>
      <c r="I373" t="s">
        <v>734</v>
      </c>
      <c r="J373" t="s">
        <v>1499</v>
      </c>
      <c r="K373" t="s">
        <v>729</v>
      </c>
      <c r="L373" t="s">
        <v>782</v>
      </c>
      <c r="M373" t="s">
        <v>2003</v>
      </c>
      <c r="N373" t="s">
        <v>768</v>
      </c>
      <c r="O373" t="s">
        <v>666</v>
      </c>
      <c r="P373" t="s">
        <v>1596</v>
      </c>
      <c r="Q373" t="s">
        <v>765</v>
      </c>
      <c r="R373" t="s">
        <v>733</v>
      </c>
      <c r="S373" t="s">
        <v>773</v>
      </c>
      <c r="T373" t="s">
        <v>2004</v>
      </c>
      <c r="U373" t="s">
        <v>772</v>
      </c>
      <c r="V373" t="s">
        <v>755</v>
      </c>
      <c r="W373" t="s">
        <v>881</v>
      </c>
      <c r="X373" t="s">
        <v>729</v>
      </c>
      <c r="Y373" t="s">
        <v>733</v>
      </c>
      <c r="Z373" t="s">
        <v>733</v>
      </c>
      <c r="AA373" t="s">
        <v>729</v>
      </c>
      <c r="AB373" t="s">
        <v>910</v>
      </c>
      <c r="AC373" t="s">
        <v>881</v>
      </c>
      <c r="AD373" t="s">
        <v>894</v>
      </c>
      <c r="AE373" t="s">
        <v>989</v>
      </c>
      <c r="AF373" t="s">
        <v>2867</v>
      </c>
      <c r="AG373" t="s">
        <v>2582</v>
      </c>
      <c r="AH373" t="s">
        <v>1151</v>
      </c>
      <c r="AI373" t="s">
        <v>1227</v>
      </c>
      <c r="AJ373" t="s">
        <v>935</v>
      </c>
      <c r="AK373" t="s">
        <v>788</v>
      </c>
      <c r="AL373" t="s">
        <v>666</v>
      </c>
      <c r="AM373" t="s">
        <v>756</v>
      </c>
      <c r="AN373" t="s">
        <v>1032</v>
      </c>
      <c r="AO373" t="s">
        <v>744</v>
      </c>
      <c r="AP373" t="s">
        <v>676</v>
      </c>
      <c r="AQ373" t="s">
        <v>803</v>
      </c>
      <c r="AR373" t="s">
        <v>733</v>
      </c>
      <c r="AS373" t="s">
        <v>2868</v>
      </c>
      <c r="AT373" t="s">
        <v>2441</v>
      </c>
      <c r="AU373" t="s">
        <v>2432</v>
      </c>
      <c r="AV373" t="s">
        <v>2542</v>
      </c>
      <c r="AW373" t="s">
        <v>2449</v>
      </c>
      <c r="AX373" t="s">
        <v>33</v>
      </c>
    </row>
    <row r="374" spans="1:50" x14ac:dyDescent="0.3">
      <c r="A374" t="s">
        <v>157</v>
      </c>
      <c r="B374" t="s">
        <v>946</v>
      </c>
      <c r="C374" t="s">
        <v>43</v>
      </c>
      <c r="D374" t="s">
        <v>52</v>
      </c>
      <c r="E374" t="s">
        <v>955</v>
      </c>
      <c r="F374" t="s">
        <v>1375</v>
      </c>
      <c r="G374" t="s">
        <v>905</v>
      </c>
      <c r="H374" t="s">
        <v>1016</v>
      </c>
      <c r="I374" t="s">
        <v>814</v>
      </c>
      <c r="J374" t="s">
        <v>1046</v>
      </c>
      <c r="K374" t="s">
        <v>661</v>
      </c>
      <c r="L374" t="s">
        <v>688</v>
      </c>
      <c r="M374" t="s">
        <v>1737</v>
      </c>
      <c r="N374" t="s">
        <v>768</v>
      </c>
      <c r="O374" t="s">
        <v>910</v>
      </c>
      <c r="P374" t="s">
        <v>1190</v>
      </c>
      <c r="Q374" t="s">
        <v>1447</v>
      </c>
      <c r="R374" t="s">
        <v>803</v>
      </c>
      <c r="S374" t="s">
        <v>733</v>
      </c>
      <c r="T374" t="s">
        <v>1510</v>
      </c>
      <c r="U374" t="s">
        <v>803</v>
      </c>
      <c r="V374" t="s">
        <v>729</v>
      </c>
      <c r="W374" t="s">
        <v>687</v>
      </c>
      <c r="X374" t="s">
        <v>768</v>
      </c>
      <c r="Y374" t="s">
        <v>676</v>
      </c>
      <c r="Z374" t="s">
        <v>676</v>
      </c>
      <c r="AA374" t="s">
        <v>711</v>
      </c>
      <c r="AB374" t="s">
        <v>772</v>
      </c>
      <c r="AC374" t="s">
        <v>754</v>
      </c>
      <c r="AD374" t="s">
        <v>840</v>
      </c>
      <c r="AE374" t="s">
        <v>969</v>
      </c>
      <c r="AF374" t="s">
        <v>1481</v>
      </c>
      <c r="AG374" t="s">
        <v>2314</v>
      </c>
      <c r="AH374" t="s">
        <v>688</v>
      </c>
      <c r="AI374" t="s">
        <v>863</v>
      </c>
      <c r="AJ374" t="s">
        <v>652</v>
      </c>
      <c r="AK374" t="s">
        <v>722</v>
      </c>
      <c r="AL374" t="s">
        <v>661</v>
      </c>
      <c r="AM374" t="s">
        <v>1008</v>
      </c>
      <c r="AN374" t="s">
        <v>905</v>
      </c>
      <c r="AO374" t="s">
        <v>1165</v>
      </c>
      <c r="AP374" t="s">
        <v>2432</v>
      </c>
      <c r="AQ374" t="s">
        <v>729</v>
      </c>
      <c r="AR374" t="s">
        <v>831</v>
      </c>
      <c r="AS374" t="s">
        <v>2799</v>
      </c>
      <c r="AT374" t="s">
        <v>2562</v>
      </c>
      <c r="AU374" t="s">
        <v>2284</v>
      </c>
      <c r="AV374" t="s">
        <v>2547</v>
      </c>
      <c r="AW374" t="s">
        <v>2432</v>
      </c>
      <c r="AX374" t="s">
        <v>33</v>
      </c>
    </row>
    <row r="375" spans="1:50" x14ac:dyDescent="0.3">
      <c r="A375" t="s">
        <v>252</v>
      </c>
      <c r="B375" t="s">
        <v>776</v>
      </c>
      <c r="C375" t="s">
        <v>49</v>
      </c>
      <c r="D375" t="s">
        <v>50</v>
      </c>
      <c r="E375" t="s">
        <v>1096</v>
      </c>
      <c r="F375" t="s">
        <v>737</v>
      </c>
      <c r="G375" t="s">
        <v>1464</v>
      </c>
      <c r="H375" t="s">
        <v>1016</v>
      </c>
      <c r="I375" t="s">
        <v>735</v>
      </c>
      <c r="J375" t="s">
        <v>1633</v>
      </c>
      <c r="K375" t="s">
        <v>1274</v>
      </c>
      <c r="L375" t="s">
        <v>1274</v>
      </c>
      <c r="M375" t="s">
        <v>33</v>
      </c>
      <c r="N375" t="s">
        <v>1016</v>
      </c>
      <c r="O375" t="s">
        <v>735</v>
      </c>
      <c r="P375" t="s">
        <v>1633</v>
      </c>
      <c r="Q375" t="s">
        <v>1633</v>
      </c>
      <c r="R375" t="s">
        <v>773</v>
      </c>
      <c r="S375" t="s">
        <v>772</v>
      </c>
      <c r="T375" t="s">
        <v>1499</v>
      </c>
      <c r="U375" t="s">
        <v>1008</v>
      </c>
      <c r="V375" t="s">
        <v>734</v>
      </c>
      <c r="W375" t="s">
        <v>746</v>
      </c>
      <c r="X375" t="s">
        <v>661</v>
      </c>
      <c r="Y375" t="s">
        <v>803</v>
      </c>
      <c r="Z375" t="s">
        <v>773</v>
      </c>
      <c r="AA375" t="s">
        <v>768</v>
      </c>
      <c r="AB375" t="s">
        <v>910</v>
      </c>
      <c r="AC375" t="s">
        <v>936</v>
      </c>
      <c r="AD375" t="s">
        <v>895</v>
      </c>
      <c r="AE375" t="s">
        <v>1210</v>
      </c>
      <c r="AF375" t="s">
        <v>1319</v>
      </c>
      <c r="AG375" t="s">
        <v>1430</v>
      </c>
      <c r="AH375" t="s">
        <v>1235</v>
      </c>
      <c r="AI375" t="s">
        <v>1470</v>
      </c>
      <c r="AJ375" t="s">
        <v>1692</v>
      </c>
      <c r="AK375" t="s">
        <v>779</v>
      </c>
      <c r="AL375" t="s">
        <v>772</v>
      </c>
      <c r="AM375" t="s">
        <v>721</v>
      </c>
      <c r="AN375" t="s">
        <v>1165</v>
      </c>
      <c r="AO375" t="s">
        <v>945</v>
      </c>
      <c r="AP375" t="s">
        <v>661</v>
      </c>
      <c r="AQ375" t="s">
        <v>661</v>
      </c>
      <c r="AR375" t="s">
        <v>710</v>
      </c>
      <c r="AS375" t="s">
        <v>2659</v>
      </c>
      <c r="AT375" t="s">
        <v>2312</v>
      </c>
      <c r="AU375" t="s">
        <v>676</v>
      </c>
      <c r="AV375" t="s">
        <v>2284</v>
      </c>
      <c r="AW375" t="s">
        <v>676</v>
      </c>
      <c r="AX375" t="s">
        <v>33</v>
      </c>
    </row>
    <row r="376" spans="1:50" x14ac:dyDescent="0.3">
      <c r="A376" t="s">
        <v>486</v>
      </c>
      <c r="B376" t="s">
        <v>946</v>
      </c>
      <c r="C376" t="s">
        <v>321</v>
      </c>
      <c r="D376" t="s">
        <v>41</v>
      </c>
      <c r="E376" t="s">
        <v>875</v>
      </c>
      <c r="F376" t="s">
        <v>1375</v>
      </c>
      <c r="G376" t="s">
        <v>673</v>
      </c>
      <c r="H376" t="s">
        <v>929</v>
      </c>
      <c r="I376" t="s">
        <v>755</v>
      </c>
      <c r="J376" t="s">
        <v>1376</v>
      </c>
      <c r="K376" t="s">
        <v>803</v>
      </c>
      <c r="L376" t="s">
        <v>666</v>
      </c>
      <c r="M376" t="s">
        <v>1322</v>
      </c>
      <c r="N376" t="s">
        <v>772</v>
      </c>
      <c r="O376" t="s">
        <v>668</v>
      </c>
      <c r="P376" t="s">
        <v>843</v>
      </c>
      <c r="Q376" t="s">
        <v>999</v>
      </c>
      <c r="R376" t="s">
        <v>768</v>
      </c>
      <c r="S376" t="s">
        <v>772</v>
      </c>
      <c r="T376" t="s">
        <v>1670</v>
      </c>
      <c r="U376" t="s">
        <v>803</v>
      </c>
      <c r="V376" t="s">
        <v>729</v>
      </c>
      <c r="W376" t="s">
        <v>772</v>
      </c>
      <c r="X376" t="s">
        <v>698</v>
      </c>
      <c r="Y376" t="s">
        <v>711</v>
      </c>
      <c r="Z376" t="s">
        <v>831</v>
      </c>
      <c r="AA376" t="s">
        <v>661</v>
      </c>
      <c r="AB376" t="s">
        <v>729</v>
      </c>
      <c r="AC376" t="s">
        <v>936</v>
      </c>
      <c r="AD376" t="s">
        <v>707</v>
      </c>
      <c r="AE376" t="s">
        <v>1122</v>
      </c>
      <c r="AF376" t="s">
        <v>1189</v>
      </c>
      <c r="AG376" t="s">
        <v>1041</v>
      </c>
      <c r="AH376" t="s">
        <v>919</v>
      </c>
      <c r="AI376" t="s">
        <v>828</v>
      </c>
      <c r="AJ376" t="s">
        <v>847</v>
      </c>
      <c r="AK376" t="s">
        <v>1625</v>
      </c>
      <c r="AL376" t="s">
        <v>782</v>
      </c>
      <c r="AM376" t="s">
        <v>729</v>
      </c>
      <c r="AN376" t="s">
        <v>1144</v>
      </c>
      <c r="AO376" t="s">
        <v>1077</v>
      </c>
      <c r="AP376" t="s">
        <v>2449</v>
      </c>
      <c r="AQ376" t="s">
        <v>733</v>
      </c>
      <c r="AR376" t="s">
        <v>676</v>
      </c>
      <c r="AS376" t="s">
        <v>2695</v>
      </c>
      <c r="AT376" t="s">
        <v>2478</v>
      </c>
      <c r="AU376" t="s">
        <v>2449</v>
      </c>
      <c r="AV376" t="s">
        <v>2873</v>
      </c>
      <c r="AW376" t="s">
        <v>2349</v>
      </c>
      <c r="AX376" t="s">
        <v>33</v>
      </c>
    </row>
    <row r="377" spans="1:50" x14ac:dyDescent="0.3">
      <c r="A377" t="s">
        <v>514</v>
      </c>
      <c r="B377" t="s">
        <v>715</v>
      </c>
      <c r="C377" t="s">
        <v>321</v>
      </c>
      <c r="D377" t="s">
        <v>28</v>
      </c>
      <c r="E377" t="s">
        <v>1197</v>
      </c>
      <c r="F377" t="s">
        <v>1375</v>
      </c>
      <c r="G377" t="s">
        <v>695</v>
      </c>
      <c r="H377" t="s">
        <v>689</v>
      </c>
      <c r="I377" t="s">
        <v>909</v>
      </c>
      <c r="J377" t="s">
        <v>1631</v>
      </c>
      <c r="K377" t="s">
        <v>666</v>
      </c>
      <c r="L377" t="s">
        <v>782</v>
      </c>
      <c r="M377" t="s">
        <v>1097</v>
      </c>
      <c r="N377" t="s">
        <v>910</v>
      </c>
      <c r="O377" t="s">
        <v>698</v>
      </c>
      <c r="P377" t="s">
        <v>1514</v>
      </c>
      <c r="Q377" t="s">
        <v>1014</v>
      </c>
      <c r="R377" t="s">
        <v>768</v>
      </c>
      <c r="S377" t="s">
        <v>666</v>
      </c>
      <c r="T377" t="s">
        <v>1812</v>
      </c>
      <c r="U377" t="s">
        <v>666</v>
      </c>
      <c r="V377" t="s">
        <v>698</v>
      </c>
      <c r="W377" t="s">
        <v>688</v>
      </c>
      <c r="X377" t="s">
        <v>729</v>
      </c>
      <c r="Y377" t="s">
        <v>733</v>
      </c>
      <c r="Z377" t="s">
        <v>803</v>
      </c>
      <c r="AA377" t="s">
        <v>733</v>
      </c>
      <c r="AB377" t="s">
        <v>666</v>
      </c>
      <c r="AC377" t="s">
        <v>751</v>
      </c>
      <c r="AD377" t="s">
        <v>674</v>
      </c>
      <c r="AE377" t="s">
        <v>1273</v>
      </c>
      <c r="AF377" t="s">
        <v>1260</v>
      </c>
      <c r="AG377" t="s">
        <v>2376</v>
      </c>
      <c r="AH377" t="s">
        <v>685</v>
      </c>
      <c r="AI377" t="s">
        <v>674</v>
      </c>
      <c r="AJ377" t="s">
        <v>1338</v>
      </c>
      <c r="AK377" t="s">
        <v>1326</v>
      </c>
      <c r="AL377" t="s">
        <v>1016</v>
      </c>
      <c r="AM377" t="s">
        <v>689</v>
      </c>
      <c r="AN377" t="s">
        <v>937</v>
      </c>
      <c r="AO377" t="s">
        <v>808</v>
      </c>
      <c r="AP377" t="s">
        <v>1016</v>
      </c>
      <c r="AQ377" t="s">
        <v>711</v>
      </c>
      <c r="AR377" t="s">
        <v>668</v>
      </c>
      <c r="AS377" t="s">
        <v>2333</v>
      </c>
      <c r="AT377" t="s">
        <v>712</v>
      </c>
      <c r="AU377" t="s">
        <v>2369</v>
      </c>
      <c r="AV377" t="s">
        <v>689</v>
      </c>
      <c r="AW377" t="s">
        <v>768</v>
      </c>
      <c r="AX377" t="s">
        <v>33</v>
      </c>
    </row>
    <row r="378" spans="1:50" x14ac:dyDescent="0.3">
      <c r="A378" t="s">
        <v>233</v>
      </c>
      <c r="B378" t="s">
        <v>715</v>
      </c>
      <c r="C378" t="s">
        <v>49</v>
      </c>
      <c r="D378" t="s">
        <v>41</v>
      </c>
      <c r="E378" t="s">
        <v>1139</v>
      </c>
      <c r="F378" t="s">
        <v>714</v>
      </c>
      <c r="G378" t="s">
        <v>1199</v>
      </c>
      <c r="H378" t="s">
        <v>1016</v>
      </c>
      <c r="I378" t="s">
        <v>936</v>
      </c>
      <c r="J378" t="s">
        <v>1335</v>
      </c>
      <c r="K378" t="s">
        <v>729</v>
      </c>
      <c r="L378" t="s">
        <v>651</v>
      </c>
      <c r="M378" t="s">
        <v>1307</v>
      </c>
      <c r="N378" t="s">
        <v>729</v>
      </c>
      <c r="O378" t="s">
        <v>1016</v>
      </c>
      <c r="P378" t="s">
        <v>1091</v>
      </c>
      <c r="Q378" t="s">
        <v>826</v>
      </c>
      <c r="R378" t="s">
        <v>831</v>
      </c>
      <c r="S378" t="s">
        <v>676</v>
      </c>
      <c r="T378" t="s">
        <v>1650</v>
      </c>
      <c r="U378" t="s">
        <v>803</v>
      </c>
      <c r="V378" t="s">
        <v>772</v>
      </c>
      <c r="W378" t="s">
        <v>929</v>
      </c>
      <c r="X378" t="s">
        <v>668</v>
      </c>
      <c r="Y378" t="s">
        <v>733</v>
      </c>
      <c r="Z378" t="s">
        <v>831</v>
      </c>
      <c r="AA378" t="s">
        <v>773</v>
      </c>
      <c r="AB378" t="s">
        <v>729</v>
      </c>
      <c r="AC378" t="s">
        <v>662</v>
      </c>
      <c r="AD378" t="s">
        <v>724</v>
      </c>
      <c r="AE378" t="s">
        <v>1372</v>
      </c>
      <c r="AF378" t="s">
        <v>1239</v>
      </c>
      <c r="AG378" t="s">
        <v>2848</v>
      </c>
      <c r="AH378" t="s">
        <v>782</v>
      </c>
      <c r="AI378" t="s">
        <v>659</v>
      </c>
      <c r="AJ378" t="s">
        <v>838</v>
      </c>
      <c r="AK378" t="s">
        <v>696</v>
      </c>
      <c r="AL378" t="s">
        <v>929</v>
      </c>
      <c r="AM378" t="s">
        <v>768</v>
      </c>
      <c r="AN378" t="s">
        <v>678</v>
      </c>
      <c r="AO378" t="s">
        <v>1414</v>
      </c>
      <c r="AP378" t="s">
        <v>729</v>
      </c>
      <c r="AQ378" t="s">
        <v>803</v>
      </c>
      <c r="AR378" t="s">
        <v>772</v>
      </c>
      <c r="AS378" t="s">
        <v>2445</v>
      </c>
      <c r="AT378" t="s">
        <v>2316</v>
      </c>
      <c r="AU378" t="s">
        <v>2294</v>
      </c>
      <c r="AV378" t="s">
        <v>2387</v>
      </c>
      <c r="AW378" t="s">
        <v>831</v>
      </c>
      <c r="AX378" t="s">
        <v>33</v>
      </c>
    </row>
    <row r="379" spans="1:50" x14ac:dyDescent="0.3">
      <c r="A379" t="s">
        <v>446</v>
      </c>
      <c r="B379" t="s">
        <v>793</v>
      </c>
      <c r="C379" t="s">
        <v>716</v>
      </c>
      <c r="D379" t="s">
        <v>36</v>
      </c>
      <c r="E379" t="s">
        <v>793</v>
      </c>
      <c r="F379" t="s">
        <v>1375</v>
      </c>
      <c r="G379" t="s">
        <v>1136</v>
      </c>
      <c r="H379" t="s">
        <v>698</v>
      </c>
      <c r="I379" t="s">
        <v>753</v>
      </c>
      <c r="J379" t="s">
        <v>1759</v>
      </c>
      <c r="K379" t="s">
        <v>910</v>
      </c>
      <c r="L379" t="s">
        <v>879</v>
      </c>
      <c r="M379" t="s">
        <v>1194</v>
      </c>
      <c r="N379" t="s">
        <v>711</v>
      </c>
      <c r="O379" t="s">
        <v>1008</v>
      </c>
      <c r="P379" t="s">
        <v>700</v>
      </c>
      <c r="Q379" t="s">
        <v>925</v>
      </c>
      <c r="R379" t="s">
        <v>666</v>
      </c>
      <c r="S379" t="s">
        <v>772</v>
      </c>
      <c r="T379" t="s">
        <v>1870</v>
      </c>
      <c r="U379" t="s">
        <v>676</v>
      </c>
      <c r="V379" t="s">
        <v>729</v>
      </c>
      <c r="W379" t="s">
        <v>666</v>
      </c>
      <c r="X379" t="s">
        <v>910</v>
      </c>
      <c r="Y379" t="s">
        <v>729</v>
      </c>
      <c r="Z379" t="s">
        <v>676</v>
      </c>
      <c r="AA379" t="s">
        <v>666</v>
      </c>
      <c r="AB379" t="s">
        <v>687</v>
      </c>
      <c r="AC379" t="s">
        <v>727</v>
      </c>
      <c r="AD379" t="s">
        <v>2299</v>
      </c>
      <c r="AE379" t="s">
        <v>697</v>
      </c>
      <c r="AF379" t="s">
        <v>1558</v>
      </c>
      <c r="AG379" t="s">
        <v>2296</v>
      </c>
      <c r="AH379" t="s">
        <v>667</v>
      </c>
      <c r="AI379" t="s">
        <v>701</v>
      </c>
      <c r="AJ379" t="s">
        <v>838</v>
      </c>
      <c r="AK379" t="s">
        <v>2272</v>
      </c>
      <c r="AL379" t="s">
        <v>936</v>
      </c>
      <c r="AM379" t="s">
        <v>665</v>
      </c>
      <c r="AN379" t="s">
        <v>1296</v>
      </c>
      <c r="AO379" t="s">
        <v>736</v>
      </c>
      <c r="AP379" t="s">
        <v>831</v>
      </c>
      <c r="AQ379" t="s">
        <v>733</v>
      </c>
      <c r="AR379" t="s">
        <v>773</v>
      </c>
      <c r="AS379" t="s">
        <v>2613</v>
      </c>
      <c r="AT379" t="s">
        <v>661</v>
      </c>
      <c r="AU379" t="s">
        <v>710</v>
      </c>
      <c r="AV379" t="s">
        <v>919</v>
      </c>
      <c r="AW379" t="s">
        <v>803</v>
      </c>
      <c r="AX379" t="s">
        <v>33</v>
      </c>
    </row>
    <row r="380" spans="1:50" x14ac:dyDescent="0.3">
      <c r="A380" t="s">
        <v>522</v>
      </c>
      <c r="B380" t="s">
        <v>1069</v>
      </c>
      <c r="C380" t="s">
        <v>294</v>
      </c>
      <c r="D380" t="s">
        <v>36</v>
      </c>
      <c r="E380" t="s">
        <v>1024</v>
      </c>
      <c r="F380" t="s">
        <v>850</v>
      </c>
      <c r="G380" t="s">
        <v>1002</v>
      </c>
      <c r="H380" t="s">
        <v>687</v>
      </c>
      <c r="I380" t="s">
        <v>712</v>
      </c>
      <c r="J380" t="s">
        <v>1092</v>
      </c>
      <c r="K380" t="s">
        <v>729</v>
      </c>
      <c r="L380" t="s">
        <v>735</v>
      </c>
      <c r="M380" t="s">
        <v>1476</v>
      </c>
      <c r="N380" t="s">
        <v>803</v>
      </c>
      <c r="O380" t="s">
        <v>729</v>
      </c>
      <c r="P380" t="s">
        <v>1583</v>
      </c>
      <c r="Q380" t="s">
        <v>968</v>
      </c>
      <c r="R380" t="s">
        <v>729</v>
      </c>
      <c r="S380" t="s">
        <v>661</v>
      </c>
      <c r="T380" t="s">
        <v>1271</v>
      </c>
      <c r="U380" t="s">
        <v>803</v>
      </c>
      <c r="V380" t="s">
        <v>1016</v>
      </c>
      <c r="W380" t="s">
        <v>756</v>
      </c>
      <c r="X380" t="s">
        <v>919</v>
      </c>
      <c r="Y380" t="s">
        <v>661</v>
      </c>
      <c r="Z380" t="s">
        <v>803</v>
      </c>
      <c r="AA380" t="s">
        <v>711</v>
      </c>
      <c r="AB380" t="s">
        <v>710</v>
      </c>
      <c r="AC380" t="s">
        <v>871</v>
      </c>
      <c r="AD380" t="s">
        <v>807</v>
      </c>
      <c r="AE380" t="s">
        <v>857</v>
      </c>
      <c r="AF380" t="s">
        <v>2881</v>
      </c>
      <c r="AG380" t="s">
        <v>893</v>
      </c>
      <c r="AH380" t="s">
        <v>710</v>
      </c>
      <c r="AI380" t="s">
        <v>1136</v>
      </c>
      <c r="AJ380" t="s">
        <v>788</v>
      </c>
      <c r="AK380" t="s">
        <v>1165</v>
      </c>
      <c r="AL380" t="s">
        <v>735</v>
      </c>
      <c r="AM380" t="s">
        <v>1016</v>
      </c>
      <c r="AN380" t="s">
        <v>1205</v>
      </c>
      <c r="AO380" t="s">
        <v>747</v>
      </c>
      <c r="AP380" t="s">
        <v>711</v>
      </c>
      <c r="AQ380" t="s">
        <v>733</v>
      </c>
      <c r="AR380" t="s">
        <v>666</v>
      </c>
      <c r="AS380" t="s">
        <v>2482</v>
      </c>
      <c r="AT380" t="s">
        <v>2483</v>
      </c>
      <c r="AU380" t="s">
        <v>1008</v>
      </c>
      <c r="AV380" t="s">
        <v>2352</v>
      </c>
      <c r="AW380" t="s">
        <v>831</v>
      </c>
      <c r="AX380" t="s">
        <v>33</v>
      </c>
    </row>
    <row r="381" spans="1:50" x14ac:dyDescent="0.3">
      <c r="A381" t="s">
        <v>266</v>
      </c>
      <c r="B381" t="s">
        <v>939</v>
      </c>
      <c r="C381" t="s">
        <v>67</v>
      </c>
      <c r="D381" t="s">
        <v>36</v>
      </c>
      <c r="E381" t="s">
        <v>794</v>
      </c>
      <c r="F381" t="s">
        <v>691</v>
      </c>
      <c r="G381" t="s">
        <v>1004</v>
      </c>
      <c r="H381" t="s">
        <v>1016</v>
      </c>
      <c r="I381" t="s">
        <v>909</v>
      </c>
      <c r="J381" t="s">
        <v>1723</v>
      </c>
      <c r="K381" t="s">
        <v>661</v>
      </c>
      <c r="L381" t="s">
        <v>919</v>
      </c>
      <c r="M381" t="s">
        <v>1610</v>
      </c>
      <c r="N381" t="s">
        <v>768</v>
      </c>
      <c r="O381" t="s">
        <v>756</v>
      </c>
      <c r="P381" t="s">
        <v>1551</v>
      </c>
      <c r="Q381" t="s">
        <v>762</v>
      </c>
      <c r="R381" t="s">
        <v>803</v>
      </c>
      <c r="S381" t="s">
        <v>803</v>
      </c>
      <c r="T381" t="s">
        <v>1107</v>
      </c>
      <c r="U381" t="s">
        <v>803</v>
      </c>
      <c r="V381" t="s">
        <v>687</v>
      </c>
      <c r="W381" t="s">
        <v>1008</v>
      </c>
      <c r="X381" t="s">
        <v>929</v>
      </c>
      <c r="Y381" t="s">
        <v>768</v>
      </c>
      <c r="Z381" t="s">
        <v>803</v>
      </c>
      <c r="AA381" t="s">
        <v>768</v>
      </c>
      <c r="AB381" t="s">
        <v>666</v>
      </c>
      <c r="AC381" t="s">
        <v>814</v>
      </c>
      <c r="AD381" t="s">
        <v>685</v>
      </c>
      <c r="AE381" t="s">
        <v>1045</v>
      </c>
      <c r="AF381" t="s">
        <v>1242</v>
      </c>
      <c r="AG381" t="s">
        <v>2721</v>
      </c>
      <c r="AH381" t="s">
        <v>782</v>
      </c>
      <c r="AI381" t="s">
        <v>744</v>
      </c>
      <c r="AJ381" t="s">
        <v>664</v>
      </c>
      <c r="AK381" t="s">
        <v>1146</v>
      </c>
      <c r="AL381" t="s">
        <v>782</v>
      </c>
      <c r="AM381" t="s">
        <v>689</v>
      </c>
      <c r="AN381" t="s">
        <v>1193</v>
      </c>
      <c r="AO381" t="s">
        <v>891</v>
      </c>
      <c r="AP381" t="s">
        <v>2449</v>
      </c>
      <c r="AQ381" t="s">
        <v>666</v>
      </c>
      <c r="AR381" t="s">
        <v>729</v>
      </c>
      <c r="AS381" t="s">
        <v>2883</v>
      </c>
      <c r="AT381" t="s">
        <v>2395</v>
      </c>
      <c r="AU381" t="s">
        <v>910</v>
      </c>
      <c r="AV381" t="s">
        <v>2328</v>
      </c>
      <c r="AW381" t="s">
        <v>831</v>
      </c>
      <c r="AX381" t="s">
        <v>33</v>
      </c>
    </row>
    <row r="382" spans="1:50" x14ac:dyDescent="0.3">
      <c r="A382" t="s">
        <v>1886</v>
      </c>
      <c r="B382" t="s">
        <v>993</v>
      </c>
      <c r="C382" t="s">
        <v>82</v>
      </c>
      <c r="D382" t="s">
        <v>41</v>
      </c>
      <c r="E382" t="s">
        <v>873</v>
      </c>
      <c r="F382" t="s">
        <v>644</v>
      </c>
      <c r="G382" t="s">
        <v>1171</v>
      </c>
      <c r="H382" t="s">
        <v>668</v>
      </c>
      <c r="I382" t="s">
        <v>814</v>
      </c>
      <c r="J382" t="s">
        <v>1157</v>
      </c>
      <c r="K382" t="s">
        <v>772</v>
      </c>
      <c r="L382" t="s">
        <v>651</v>
      </c>
      <c r="M382" t="s">
        <v>1066</v>
      </c>
      <c r="N382" t="s">
        <v>772</v>
      </c>
      <c r="O382" t="s">
        <v>668</v>
      </c>
      <c r="P382" t="s">
        <v>1057</v>
      </c>
      <c r="Q382" t="s">
        <v>1748</v>
      </c>
      <c r="R382" t="s">
        <v>711</v>
      </c>
      <c r="S382" t="s">
        <v>661</v>
      </c>
      <c r="T382" t="s">
        <v>1650</v>
      </c>
      <c r="U382" t="s">
        <v>661</v>
      </c>
      <c r="V382" t="s">
        <v>665</v>
      </c>
      <c r="W382" t="s">
        <v>782</v>
      </c>
      <c r="X382" t="s">
        <v>1016</v>
      </c>
      <c r="Y382" t="s">
        <v>1008</v>
      </c>
      <c r="Z382" t="s">
        <v>733</v>
      </c>
      <c r="AA382" t="s">
        <v>687</v>
      </c>
      <c r="AB382" t="s">
        <v>651</v>
      </c>
      <c r="AC382" t="s">
        <v>727</v>
      </c>
      <c r="AD382" t="s">
        <v>1178</v>
      </c>
      <c r="AE382" t="s">
        <v>918</v>
      </c>
      <c r="AF382" t="s">
        <v>998</v>
      </c>
      <c r="AG382" t="s">
        <v>2594</v>
      </c>
      <c r="AH382" t="s">
        <v>663</v>
      </c>
      <c r="AI382" t="s">
        <v>807</v>
      </c>
      <c r="AJ382" t="s">
        <v>730</v>
      </c>
      <c r="AK382" t="s">
        <v>1065</v>
      </c>
      <c r="AL382" t="s">
        <v>871</v>
      </c>
      <c r="AM382" t="s">
        <v>651</v>
      </c>
      <c r="AN382" t="s">
        <v>742</v>
      </c>
      <c r="AO382" t="s">
        <v>1205</v>
      </c>
      <c r="AP382" t="s">
        <v>676</v>
      </c>
      <c r="AQ382" t="s">
        <v>733</v>
      </c>
      <c r="AR382" t="s">
        <v>768</v>
      </c>
      <c r="AS382" t="s">
        <v>2327</v>
      </c>
      <c r="AT382" t="s">
        <v>2352</v>
      </c>
      <c r="AU382" t="s">
        <v>879</v>
      </c>
      <c r="AV382" t="s">
        <v>651</v>
      </c>
      <c r="AW382" t="s">
        <v>803</v>
      </c>
      <c r="AX382" t="s">
        <v>33</v>
      </c>
    </row>
    <row r="383" spans="1:50" x14ac:dyDescent="0.3">
      <c r="A383" t="s">
        <v>219</v>
      </c>
      <c r="B383" t="s">
        <v>1037</v>
      </c>
      <c r="C383" t="s">
        <v>304</v>
      </c>
      <c r="D383" t="s">
        <v>28</v>
      </c>
      <c r="E383" t="s">
        <v>874</v>
      </c>
      <c r="F383" t="s">
        <v>714</v>
      </c>
      <c r="G383" t="s">
        <v>679</v>
      </c>
      <c r="H383" t="s">
        <v>772</v>
      </c>
      <c r="I383" t="s">
        <v>815</v>
      </c>
      <c r="J383" t="s">
        <v>1346</v>
      </c>
      <c r="K383" t="s">
        <v>733</v>
      </c>
      <c r="L383" t="s">
        <v>929</v>
      </c>
      <c r="M383" t="s">
        <v>2091</v>
      </c>
      <c r="N383" t="s">
        <v>768</v>
      </c>
      <c r="O383" t="s">
        <v>929</v>
      </c>
      <c r="P383" t="s">
        <v>800</v>
      </c>
      <c r="Q383" t="s">
        <v>1127</v>
      </c>
      <c r="R383" t="s">
        <v>773</v>
      </c>
      <c r="S383" t="s">
        <v>711</v>
      </c>
      <c r="T383" t="s">
        <v>1586</v>
      </c>
      <c r="U383" t="s">
        <v>768</v>
      </c>
      <c r="V383" t="s">
        <v>651</v>
      </c>
      <c r="W383" t="s">
        <v>815</v>
      </c>
      <c r="X383" t="s">
        <v>910</v>
      </c>
      <c r="Y383" t="s">
        <v>803</v>
      </c>
      <c r="Z383" t="s">
        <v>773</v>
      </c>
      <c r="AA383" t="s">
        <v>768</v>
      </c>
      <c r="AB383" t="s">
        <v>756</v>
      </c>
      <c r="AC383" t="s">
        <v>848</v>
      </c>
      <c r="AD383" t="s">
        <v>801</v>
      </c>
      <c r="AE383" t="s">
        <v>1302</v>
      </c>
      <c r="AF383" t="s">
        <v>1122</v>
      </c>
      <c r="AG383" t="s">
        <v>2368</v>
      </c>
      <c r="AH383" t="s">
        <v>814</v>
      </c>
      <c r="AI383" t="s">
        <v>905</v>
      </c>
      <c r="AJ383" t="s">
        <v>882</v>
      </c>
      <c r="AK383" t="s">
        <v>1085</v>
      </c>
      <c r="AL383" t="s">
        <v>768</v>
      </c>
      <c r="AM383" t="s">
        <v>689</v>
      </c>
      <c r="AN383" t="s">
        <v>986</v>
      </c>
      <c r="AO383" t="s">
        <v>770</v>
      </c>
      <c r="AP383" t="s">
        <v>1274</v>
      </c>
      <c r="AQ383" t="s">
        <v>733</v>
      </c>
      <c r="AR383" t="s">
        <v>803</v>
      </c>
      <c r="AS383" t="s">
        <v>2633</v>
      </c>
      <c r="AT383" t="s">
        <v>2873</v>
      </c>
      <c r="AU383" t="s">
        <v>733</v>
      </c>
      <c r="AV383" t="s">
        <v>2546</v>
      </c>
      <c r="AW383" t="s">
        <v>2449</v>
      </c>
      <c r="AX383" t="s">
        <v>33</v>
      </c>
    </row>
    <row r="384" spans="1:50" x14ac:dyDescent="0.3">
      <c r="A384" t="s">
        <v>1890</v>
      </c>
      <c r="B384" t="s">
        <v>738</v>
      </c>
      <c r="C384" t="s">
        <v>67</v>
      </c>
      <c r="D384" t="s">
        <v>50</v>
      </c>
      <c r="E384" t="s">
        <v>714</v>
      </c>
      <c r="F384" t="s">
        <v>1375</v>
      </c>
      <c r="G384" t="s">
        <v>945</v>
      </c>
      <c r="H384" t="s">
        <v>735</v>
      </c>
      <c r="I384" t="s">
        <v>712</v>
      </c>
      <c r="J384" t="s">
        <v>1569</v>
      </c>
      <c r="K384" t="s">
        <v>1274</v>
      </c>
      <c r="L384" t="s">
        <v>1274</v>
      </c>
      <c r="M384" t="s">
        <v>33</v>
      </c>
      <c r="N384" t="s">
        <v>735</v>
      </c>
      <c r="O384" t="s">
        <v>712</v>
      </c>
      <c r="P384" t="s">
        <v>1569</v>
      </c>
      <c r="Q384" t="s">
        <v>1569</v>
      </c>
      <c r="R384" t="s">
        <v>666</v>
      </c>
      <c r="S384" t="s">
        <v>910</v>
      </c>
      <c r="T384" t="s">
        <v>705</v>
      </c>
      <c r="U384" t="s">
        <v>1008</v>
      </c>
      <c r="V384" t="s">
        <v>866</v>
      </c>
      <c r="W384" t="s">
        <v>750</v>
      </c>
      <c r="X384" t="s">
        <v>773</v>
      </c>
      <c r="Y384" t="s">
        <v>803</v>
      </c>
      <c r="Z384" t="s">
        <v>910</v>
      </c>
      <c r="AA384" t="s">
        <v>773</v>
      </c>
      <c r="AB384" t="s">
        <v>689</v>
      </c>
      <c r="AC384" t="s">
        <v>771</v>
      </c>
      <c r="AD384" t="s">
        <v>977</v>
      </c>
      <c r="AE384" t="s">
        <v>1067</v>
      </c>
      <c r="AF384" t="s">
        <v>1319</v>
      </c>
      <c r="AG384" t="s">
        <v>1346</v>
      </c>
      <c r="AH384" t="s">
        <v>1464</v>
      </c>
      <c r="AI384" t="s">
        <v>862</v>
      </c>
      <c r="AJ384" t="s">
        <v>1722</v>
      </c>
      <c r="AK384" t="s">
        <v>652</v>
      </c>
      <c r="AL384" t="s">
        <v>666</v>
      </c>
      <c r="AM384" t="s">
        <v>659</v>
      </c>
      <c r="AN384" t="s">
        <v>678</v>
      </c>
      <c r="AO384" t="s">
        <v>841</v>
      </c>
      <c r="AP384" t="s">
        <v>676</v>
      </c>
      <c r="AQ384" t="s">
        <v>831</v>
      </c>
      <c r="AR384" t="s">
        <v>803</v>
      </c>
      <c r="AS384" t="s">
        <v>1912</v>
      </c>
      <c r="AT384" t="s">
        <v>768</v>
      </c>
      <c r="AU384" t="s">
        <v>665</v>
      </c>
      <c r="AV384" t="s">
        <v>667</v>
      </c>
      <c r="AW384" t="s">
        <v>831</v>
      </c>
      <c r="AX384" t="s">
        <v>33</v>
      </c>
    </row>
    <row r="385" spans="1:50" x14ac:dyDescent="0.3">
      <c r="A385" t="s">
        <v>243</v>
      </c>
      <c r="B385" t="s">
        <v>902</v>
      </c>
      <c r="C385" t="s">
        <v>716</v>
      </c>
      <c r="D385" t="s">
        <v>36</v>
      </c>
      <c r="E385" t="s">
        <v>932</v>
      </c>
      <c r="F385" t="s">
        <v>775</v>
      </c>
      <c r="G385" t="s">
        <v>1251</v>
      </c>
      <c r="H385" t="s">
        <v>772</v>
      </c>
      <c r="I385" t="s">
        <v>712</v>
      </c>
      <c r="J385" t="s">
        <v>1201</v>
      </c>
      <c r="K385" t="s">
        <v>773</v>
      </c>
      <c r="L385" t="s">
        <v>710</v>
      </c>
      <c r="M385" t="s">
        <v>1853</v>
      </c>
      <c r="N385" t="s">
        <v>711</v>
      </c>
      <c r="O385" t="s">
        <v>1008</v>
      </c>
      <c r="P385" t="s">
        <v>1134</v>
      </c>
      <c r="Q385" t="s">
        <v>941</v>
      </c>
      <c r="R385" t="s">
        <v>733</v>
      </c>
      <c r="S385" t="s">
        <v>711</v>
      </c>
      <c r="T385" t="s">
        <v>1553</v>
      </c>
      <c r="U385" t="s">
        <v>768</v>
      </c>
      <c r="V385" t="s">
        <v>666</v>
      </c>
      <c r="W385" t="s">
        <v>665</v>
      </c>
      <c r="X385" t="s">
        <v>756</v>
      </c>
      <c r="Y385" t="s">
        <v>661</v>
      </c>
      <c r="Z385" t="s">
        <v>803</v>
      </c>
      <c r="AA385" t="s">
        <v>711</v>
      </c>
      <c r="AB385" t="s">
        <v>711</v>
      </c>
      <c r="AC385" t="s">
        <v>688</v>
      </c>
      <c r="AD385" t="s">
        <v>654</v>
      </c>
      <c r="AE385" t="s">
        <v>1581</v>
      </c>
      <c r="AF385" t="s">
        <v>1209</v>
      </c>
      <c r="AG385" t="s">
        <v>2540</v>
      </c>
      <c r="AH385" t="s">
        <v>753</v>
      </c>
      <c r="AI385" t="s">
        <v>682</v>
      </c>
      <c r="AJ385" t="s">
        <v>652</v>
      </c>
      <c r="AK385" t="s">
        <v>1173</v>
      </c>
      <c r="AL385" t="s">
        <v>919</v>
      </c>
      <c r="AM385" t="s">
        <v>710</v>
      </c>
      <c r="AN385" t="s">
        <v>1409</v>
      </c>
      <c r="AO385" t="s">
        <v>648</v>
      </c>
      <c r="AP385" t="s">
        <v>1274</v>
      </c>
      <c r="AQ385" t="s">
        <v>768</v>
      </c>
      <c r="AR385" t="s">
        <v>768</v>
      </c>
      <c r="AS385" t="s">
        <v>2852</v>
      </c>
      <c r="AT385" t="s">
        <v>2483</v>
      </c>
      <c r="AU385" t="s">
        <v>929</v>
      </c>
      <c r="AV385" t="s">
        <v>2312</v>
      </c>
      <c r="AW385" t="s">
        <v>831</v>
      </c>
      <c r="AX385" t="s">
        <v>33</v>
      </c>
    </row>
    <row r="386" spans="1:50" x14ac:dyDescent="0.3">
      <c r="A386" t="s">
        <v>544</v>
      </c>
      <c r="B386" t="s">
        <v>834</v>
      </c>
      <c r="C386" t="s">
        <v>307</v>
      </c>
      <c r="D386" t="s">
        <v>28</v>
      </c>
      <c r="E386" t="s">
        <v>1037</v>
      </c>
      <c r="F386" t="s">
        <v>818</v>
      </c>
      <c r="G386" t="s">
        <v>1296</v>
      </c>
      <c r="H386" t="s">
        <v>668</v>
      </c>
      <c r="I386" t="s">
        <v>704</v>
      </c>
      <c r="J386" t="s">
        <v>1467</v>
      </c>
      <c r="K386" t="s">
        <v>711</v>
      </c>
      <c r="L386" t="s">
        <v>735</v>
      </c>
      <c r="M386" t="s">
        <v>1875</v>
      </c>
      <c r="N386" t="s">
        <v>1008</v>
      </c>
      <c r="O386" t="s">
        <v>919</v>
      </c>
      <c r="P386" t="s">
        <v>914</v>
      </c>
      <c r="Q386" t="s">
        <v>1106</v>
      </c>
      <c r="R386" t="s">
        <v>666</v>
      </c>
      <c r="S386" t="s">
        <v>910</v>
      </c>
      <c r="T386" t="s">
        <v>1586</v>
      </c>
      <c r="U386" t="s">
        <v>910</v>
      </c>
      <c r="V386" t="s">
        <v>706</v>
      </c>
      <c r="W386" t="s">
        <v>790</v>
      </c>
      <c r="X386" t="s">
        <v>729</v>
      </c>
      <c r="Y386" t="s">
        <v>729</v>
      </c>
      <c r="Z386" t="s">
        <v>666</v>
      </c>
      <c r="AA386" t="s">
        <v>773</v>
      </c>
      <c r="AB386" t="s">
        <v>665</v>
      </c>
      <c r="AC386" t="s">
        <v>771</v>
      </c>
      <c r="AD386" t="s">
        <v>1241</v>
      </c>
      <c r="AE386" t="s">
        <v>1396</v>
      </c>
      <c r="AF386" t="s">
        <v>968</v>
      </c>
      <c r="AG386" t="s">
        <v>2696</v>
      </c>
      <c r="AH386" t="s">
        <v>659</v>
      </c>
      <c r="AI386" t="s">
        <v>1676</v>
      </c>
      <c r="AJ386" t="s">
        <v>1231</v>
      </c>
      <c r="AK386" t="s">
        <v>1151</v>
      </c>
      <c r="AL386" t="s">
        <v>735</v>
      </c>
      <c r="AM386" t="s">
        <v>652</v>
      </c>
      <c r="AN386" t="s">
        <v>830</v>
      </c>
      <c r="AO386" t="s">
        <v>1115</v>
      </c>
      <c r="AP386" t="s">
        <v>733</v>
      </c>
      <c r="AQ386" t="s">
        <v>729</v>
      </c>
      <c r="AR386" t="s">
        <v>687</v>
      </c>
      <c r="AS386" t="s">
        <v>2611</v>
      </c>
      <c r="AT386" t="s">
        <v>2317</v>
      </c>
      <c r="AU386" t="s">
        <v>666</v>
      </c>
      <c r="AV386" t="s">
        <v>2432</v>
      </c>
      <c r="AW386" t="s">
        <v>676</v>
      </c>
      <c r="AX386" t="s">
        <v>33</v>
      </c>
    </row>
    <row r="387" spans="1:50" x14ac:dyDescent="0.3">
      <c r="A387" t="s">
        <v>201</v>
      </c>
      <c r="B387" t="s">
        <v>645</v>
      </c>
      <c r="C387" t="s">
        <v>716</v>
      </c>
      <c r="D387" t="s">
        <v>50</v>
      </c>
      <c r="E387" t="s">
        <v>1084</v>
      </c>
      <c r="F387" t="s">
        <v>737</v>
      </c>
      <c r="G387" t="s">
        <v>686</v>
      </c>
      <c r="H387" t="s">
        <v>729</v>
      </c>
      <c r="I387" t="s">
        <v>910</v>
      </c>
      <c r="J387" t="s">
        <v>1312</v>
      </c>
      <c r="K387" t="s">
        <v>1274</v>
      </c>
      <c r="L387" t="s">
        <v>1274</v>
      </c>
      <c r="M387" t="s">
        <v>33</v>
      </c>
      <c r="N387" t="s">
        <v>729</v>
      </c>
      <c r="O387" t="s">
        <v>910</v>
      </c>
      <c r="P387" t="s">
        <v>1312</v>
      </c>
      <c r="Q387" t="s">
        <v>1312</v>
      </c>
      <c r="R387" t="s">
        <v>676</v>
      </c>
      <c r="S387" t="s">
        <v>676</v>
      </c>
      <c r="T387" t="s">
        <v>1747</v>
      </c>
      <c r="U387" t="s">
        <v>910</v>
      </c>
      <c r="V387" t="s">
        <v>667</v>
      </c>
      <c r="W387" t="s">
        <v>936</v>
      </c>
      <c r="X387" t="s">
        <v>711</v>
      </c>
      <c r="Y387" t="s">
        <v>676</v>
      </c>
      <c r="Z387" t="s">
        <v>733</v>
      </c>
      <c r="AA387" t="s">
        <v>711</v>
      </c>
      <c r="AB387" t="s">
        <v>687</v>
      </c>
      <c r="AC387" t="s">
        <v>710</v>
      </c>
      <c r="AD387" t="s">
        <v>1136</v>
      </c>
      <c r="AE387" t="s">
        <v>1748</v>
      </c>
      <c r="AF387" t="s">
        <v>1319</v>
      </c>
      <c r="AG387" t="s">
        <v>2398</v>
      </c>
      <c r="AH387" t="s">
        <v>1435</v>
      </c>
      <c r="AI387" t="s">
        <v>1391</v>
      </c>
      <c r="AJ387" t="s">
        <v>1243</v>
      </c>
      <c r="AK387" t="s">
        <v>664</v>
      </c>
      <c r="AL387" t="s">
        <v>729</v>
      </c>
      <c r="AM387" t="s">
        <v>815</v>
      </c>
      <c r="AN387" t="s">
        <v>1478</v>
      </c>
      <c r="AO387" t="s">
        <v>811</v>
      </c>
      <c r="AP387" t="s">
        <v>773</v>
      </c>
      <c r="AQ387" t="s">
        <v>768</v>
      </c>
      <c r="AR387" t="s">
        <v>910</v>
      </c>
      <c r="AS387" t="s">
        <v>2394</v>
      </c>
      <c r="AT387" t="s">
        <v>2514</v>
      </c>
      <c r="AU387" t="s">
        <v>831</v>
      </c>
      <c r="AV387" t="s">
        <v>2395</v>
      </c>
      <c r="AW387" t="s">
        <v>2410</v>
      </c>
      <c r="AX387" t="s">
        <v>33</v>
      </c>
    </row>
    <row r="388" spans="1:50" x14ac:dyDescent="0.3">
      <c r="A388" t="s">
        <v>612</v>
      </c>
      <c r="B388" t="s">
        <v>715</v>
      </c>
      <c r="C388" t="s">
        <v>294</v>
      </c>
      <c r="D388" t="s">
        <v>28</v>
      </c>
      <c r="E388" t="s">
        <v>644</v>
      </c>
      <c r="F388" t="s">
        <v>1375</v>
      </c>
      <c r="G388" t="s">
        <v>1039</v>
      </c>
      <c r="H388" t="s">
        <v>698</v>
      </c>
      <c r="I388" t="s">
        <v>784</v>
      </c>
      <c r="J388" t="s">
        <v>1438</v>
      </c>
      <c r="K388" t="s">
        <v>666</v>
      </c>
      <c r="L388" t="s">
        <v>848</v>
      </c>
      <c r="M388" t="s">
        <v>1351</v>
      </c>
      <c r="N388" t="s">
        <v>666</v>
      </c>
      <c r="O388" t="s">
        <v>927</v>
      </c>
      <c r="P388" t="s">
        <v>1894</v>
      </c>
      <c r="Q388" t="s">
        <v>1232</v>
      </c>
      <c r="R388" t="s">
        <v>666</v>
      </c>
      <c r="S388" t="s">
        <v>698</v>
      </c>
      <c r="T388" t="s">
        <v>843</v>
      </c>
      <c r="U388" t="s">
        <v>666</v>
      </c>
      <c r="V388" t="s">
        <v>848</v>
      </c>
      <c r="W388" t="s">
        <v>927</v>
      </c>
      <c r="X388" t="s">
        <v>663</v>
      </c>
      <c r="Y388" t="s">
        <v>666</v>
      </c>
      <c r="Z388" t="s">
        <v>666</v>
      </c>
      <c r="AA388" t="s">
        <v>1274</v>
      </c>
      <c r="AB388" t="s">
        <v>848</v>
      </c>
      <c r="AC388" t="s">
        <v>771</v>
      </c>
      <c r="AD388" t="s">
        <v>1255</v>
      </c>
      <c r="AE388" t="s">
        <v>1342</v>
      </c>
      <c r="AF388" t="s">
        <v>1388</v>
      </c>
      <c r="AG388" t="s">
        <v>1438</v>
      </c>
      <c r="AH388" t="s">
        <v>664</v>
      </c>
      <c r="AI388" t="s">
        <v>808</v>
      </c>
      <c r="AJ388" t="s">
        <v>1178</v>
      </c>
      <c r="AK388" t="s">
        <v>3009</v>
      </c>
      <c r="AL388" t="s">
        <v>706</v>
      </c>
      <c r="AM388" t="s">
        <v>788</v>
      </c>
      <c r="AN388" t="s">
        <v>1274</v>
      </c>
      <c r="AO388" t="s">
        <v>1144</v>
      </c>
      <c r="AP388" t="s">
        <v>1274</v>
      </c>
      <c r="AQ388" t="s">
        <v>1274</v>
      </c>
      <c r="AR388" t="s">
        <v>1274</v>
      </c>
      <c r="AS388" t="s">
        <v>2454</v>
      </c>
      <c r="AT388" t="s">
        <v>1274</v>
      </c>
      <c r="AU388" t="s">
        <v>847</v>
      </c>
      <c r="AV388" t="s">
        <v>699</v>
      </c>
      <c r="AW388" t="s">
        <v>1274</v>
      </c>
      <c r="AX388" t="s">
        <v>33</v>
      </c>
    </row>
    <row r="389" spans="1:50" x14ac:dyDescent="0.3">
      <c r="A389" t="s">
        <v>523</v>
      </c>
      <c r="B389" t="s">
        <v>902</v>
      </c>
      <c r="C389" t="s">
        <v>314</v>
      </c>
      <c r="D389" t="s">
        <v>50</v>
      </c>
      <c r="E389" t="s">
        <v>1069</v>
      </c>
      <c r="F389" t="s">
        <v>805</v>
      </c>
      <c r="G389" t="s">
        <v>1286</v>
      </c>
      <c r="H389" t="s">
        <v>1016</v>
      </c>
      <c r="I389" t="s">
        <v>879</v>
      </c>
      <c r="J389" t="s">
        <v>903</v>
      </c>
      <c r="K389" t="s">
        <v>676</v>
      </c>
      <c r="L389" t="s">
        <v>666</v>
      </c>
      <c r="M389" t="s">
        <v>1883</v>
      </c>
      <c r="N389" t="s">
        <v>929</v>
      </c>
      <c r="O389" t="s">
        <v>667</v>
      </c>
      <c r="P389" t="s">
        <v>988</v>
      </c>
      <c r="Q389" t="s">
        <v>1157</v>
      </c>
      <c r="R389" t="s">
        <v>729</v>
      </c>
      <c r="S389" t="s">
        <v>666</v>
      </c>
      <c r="T389" t="s">
        <v>1419</v>
      </c>
      <c r="U389" t="s">
        <v>687</v>
      </c>
      <c r="V389" t="s">
        <v>755</v>
      </c>
      <c r="W389" t="s">
        <v>881</v>
      </c>
      <c r="X389" t="s">
        <v>1016</v>
      </c>
      <c r="Y389" t="s">
        <v>773</v>
      </c>
      <c r="Z389" t="s">
        <v>773</v>
      </c>
      <c r="AA389" t="s">
        <v>768</v>
      </c>
      <c r="AB389" t="s">
        <v>710</v>
      </c>
      <c r="AC389" t="s">
        <v>881</v>
      </c>
      <c r="AD389" t="s">
        <v>785</v>
      </c>
      <c r="AE389" t="s">
        <v>1506</v>
      </c>
      <c r="AF389" t="s">
        <v>2355</v>
      </c>
      <c r="AG389" t="s">
        <v>2355</v>
      </c>
      <c r="AH389" t="s">
        <v>730</v>
      </c>
      <c r="AI389" t="s">
        <v>1075</v>
      </c>
      <c r="AJ389" t="s">
        <v>1140</v>
      </c>
      <c r="AK389" t="s">
        <v>1330</v>
      </c>
      <c r="AL389" t="s">
        <v>929</v>
      </c>
      <c r="AM389" t="s">
        <v>688</v>
      </c>
      <c r="AN389" t="s">
        <v>1338</v>
      </c>
      <c r="AO389" t="s">
        <v>678</v>
      </c>
      <c r="AP389" t="s">
        <v>711</v>
      </c>
      <c r="AQ389" t="s">
        <v>733</v>
      </c>
      <c r="AR389" t="s">
        <v>666</v>
      </c>
      <c r="AS389" t="s">
        <v>2427</v>
      </c>
      <c r="AT389" t="s">
        <v>2351</v>
      </c>
      <c r="AU389" t="s">
        <v>1274</v>
      </c>
      <c r="AV389" t="s">
        <v>2351</v>
      </c>
      <c r="AW389" t="s">
        <v>2410</v>
      </c>
      <c r="AX389" t="s">
        <v>33</v>
      </c>
    </row>
    <row r="390" spans="1:50" x14ac:dyDescent="0.3">
      <c r="A390" t="s">
        <v>498</v>
      </c>
      <c r="B390" t="s">
        <v>738</v>
      </c>
      <c r="C390" t="s">
        <v>69</v>
      </c>
      <c r="D390" t="s">
        <v>50</v>
      </c>
      <c r="E390" t="s">
        <v>644</v>
      </c>
      <c r="F390" t="s">
        <v>1375</v>
      </c>
      <c r="G390" t="s">
        <v>663</v>
      </c>
      <c r="H390" t="s">
        <v>698</v>
      </c>
      <c r="I390" t="s">
        <v>927</v>
      </c>
      <c r="J390" t="s">
        <v>843</v>
      </c>
      <c r="K390" t="s">
        <v>1274</v>
      </c>
      <c r="L390" t="s">
        <v>666</v>
      </c>
      <c r="M390" t="s">
        <v>1319</v>
      </c>
      <c r="N390" t="s">
        <v>698</v>
      </c>
      <c r="O390" t="s">
        <v>848</v>
      </c>
      <c r="P390" t="s">
        <v>1356</v>
      </c>
      <c r="Q390" t="s">
        <v>843</v>
      </c>
      <c r="R390" t="s">
        <v>698</v>
      </c>
      <c r="S390" t="s">
        <v>698</v>
      </c>
      <c r="T390" t="s">
        <v>1732</v>
      </c>
      <c r="U390" t="s">
        <v>1274</v>
      </c>
      <c r="V390" t="s">
        <v>666</v>
      </c>
      <c r="W390" t="s">
        <v>666</v>
      </c>
      <c r="X390" t="s">
        <v>1274</v>
      </c>
      <c r="Y390" t="s">
        <v>1274</v>
      </c>
      <c r="Z390" t="s">
        <v>1274</v>
      </c>
      <c r="AA390" t="s">
        <v>1274</v>
      </c>
      <c r="AB390" t="s">
        <v>1274</v>
      </c>
      <c r="AC390" t="s">
        <v>771</v>
      </c>
      <c r="AD390" t="s">
        <v>978</v>
      </c>
      <c r="AE390" t="s">
        <v>1747</v>
      </c>
      <c r="AF390" t="s">
        <v>1894</v>
      </c>
      <c r="AG390" t="s">
        <v>843</v>
      </c>
      <c r="AH390" t="s">
        <v>1274</v>
      </c>
      <c r="AI390" t="s">
        <v>1835</v>
      </c>
      <c r="AJ390" t="s">
        <v>1050</v>
      </c>
      <c r="AK390" t="s">
        <v>1274</v>
      </c>
      <c r="AL390" t="s">
        <v>1274</v>
      </c>
      <c r="AM390" t="s">
        <v>1274</v>
      </c>
      <c r="AN390" t="s">
        <v>1274</v>
      </c>
      <c r="AO390" t="s">
        <v>3037</v>
      </c>
      <c r="AP390" t="s">
        <v>1274</v>
      </c>
      <c r="AQ390" t="s">
        <v>1274</v>
      </c>
      <c r="AR390" t="s">
        <v>1274</v>
      </c>
      <c r="AS390" t="s">
        <v>2291</v>
      </c>
      <c r="AT390" t="s">
        <v>771</v>
      </c>
      <c r="AU390" t="s">
        <v>2902</v>
      </c>
      <c r="AV390" t="s">
        <v>1016</v>
      </c>
      <c r="AW390" t="s">
        <v>1274</v>
      </c>
      <c r="AX390" t="s">
        <v>33</v>
      </c>
    </row>
    <row r="391" spans="1:50" x14ac:dyDescent="0.3">
      <c r="A391" t="s">
        <v>168</v>
      </c>
      <c r="B391" t="s">
        <v>1037</v>
      </c>
      <c r="C391" t="s">
        <v>43</v>
      </c>
      <c r="D391" t="s">
        <v>36</v>
      </c>
      <c r="E391" t="s">
        <v>717</v>
      </c>
      <c r="F391" t="s">
        <v>901</v>
      </c>
      <c r="G391" t="s">
        <v>942</v>
      </c>
      <c r="H391" t="s">
        <v>687</v>
      </c>
      <c r="I391" t="s">
        <v>688</v>
      </c>
      <c r="J391" t="s">
        <v>1109</v>
      </c>
      <c r="K391" t="s">
        <v>729</v>
      </c>
      <c r="L391" t="s">
        <v>651</v>
      </c>
      <c r="M391" t="s">
        <v>1505</v>
      </c>
      <c r="N391" t="s">
        <v>773</v>
      </c>
      <c r="O391" t="s">
        <v>661</v>
      </c>
      <c r="P391" t="s">
        <v>1302</v>
      </c>
      <c r="Q391" t="s">
        <v>1034</v>
      </c>
      <c r="R391" t="s">
        <v>803</v>
      </c>
      <c r="S391" t="s">
        <v>733</v>
      </c>
      <c r="T391" t="s">
        <v>1500</v>
      </c>
      <c r="U391" t="s">
        <v>803</v>
      </c>
      <c r="V391" t="s">
        <v>772</v>
      </c>
      <c r="W391" t="s">
        <v>1008</v>
      </c>
      <c r="X391" t="s">
        <v>929</v>
      </c>
      <c r="Y391" t="s">
        <v>773</v>
      </c>
      <c r="Z391" t="s">
        <v>831</v>
      </c>
      <c r="AA391" t="s">
        <v>733</v>
      </c>
      <c r="AB391" t="s">
        <v>666</v>
      </c>
      <c r="AC391" t="s">
        <v>721</v>
      </c>
      <c r="AD391" t="s">
        <v>724</v>
      </c>
      <c r="AE391" t="s">
        <v>749</v>
      </c>
      <c r="AF391" t="s">
        <v>1558</v>
      </c>
      <c r="AG391" t="s">
        <v>2588</v>
      </c>
      <c r="AH391" t="s">
        <v>848</v>
      </c>
      <c r="AI391" t="s">
        <v>695</v>
      </c>
      <c r="AJ391" t="s">
        <v>828</v>
      </c>
      <c r="AK391" t="s">
        <v>1039</v>
      </c>
      <c r="AL391" t="s">
        <v>651</v>
      </c>
      <c r="AM391" t="s">
        <v>711</v>
      </c>
      <c r="AN391" t="s">
        <v>1136</v>
      </c>
      <c r="AO391" t="s">
        <v>945</v>
      </c>
      <c r="AP391" t="s">
        <v>711</v>
      </c>
      <c r="AQ391" t="s">
        <v>661</v>
      </c>
      <c r="AR391" t="s">
        <v>1008</v>
      </c>
      <c r="AS391" t="s">
        <v>2348</v>
      </c>
      <c r="AT391" t="s">
        <v>2465</v>
      </c>
      <c r="AU391" t="s">
        <v>929</v>
      </c>
      <c r="AV391" t="s">
        <v>2316</v>
      </c>
      <c r="AW391" t="s">
        <v>676</v>
      </c>
      <c r="AX391" t="s">
        <v>33</v>
      </c>
    </row>
    <row r="392" spans="1:50" x14ac:dyDescent="0.3">
      <c r="A392" t="s">
        <v>1899</v>
      </c>
      <c r="B392" t="s">
        <v>793</v>
      </c>
      <c r="C392" t="s">
        <v>319</v>
      </c>
      <c r="D392" t="s">
        <v>41</v>
      </c>
      <c r="E392" t="s">
        <v>939</v>
      </c>
      <c r="F392" t="s">
        <v>1375</v>
      </c>
      <c r="G392" t="s">
        <v>1178</v>
      </c>
      <c r="H392" t="s">
        <v>651</v>
      </c>
      <c r="I392" t="s">
        <v>750</v>
      </c>
      <c r="J392" t="s">
        <v>1194</v>
      </c>
      <c r="K392" t="s">
        <v>768</v>
      </c>
      <c r="L392" t="s">
        <v>665</v>
      </c>
      <c r="M392" t="s">
        <v>1429</v>
      </c>
      <c r="N392" t="s">
        <v>929</v>
      </c>
      <c r="O392" t="s">
        <v>734</v>
      </c>
      <c r="P392" t="s">
        <v>1147</v>
      </c>
      <c r="Q392" t="s">
        <v>762</v>
      </c>
      <c r="R392" t="s">
        <v>910</v>
      </c>
      <c r="S392" t="s">
        <v>665</v>
      </c>
      <c r="T392" t="s">
        <v>1863</v>
      </c>
      <c r="U392" t="s">
        <v>768</v>
      </c>
      <c r="V392" t="s">
        <v>661</v>
      </c>
      <c r="W392" t="s">
        <v>1016</v>
      </c>
      <c r="X392" t="s">
        <v>929</v>
      </c>
      <c r="Y392" t="s">
        <v>711</v>
      </c>
      <c r="Z392" t="s">
        <v>1274</v>
      </c>
      <c r="AA392" t="s">
        <v>661</v>
      </c>
      <c r="AB392" t="s">
        <v>772</v>
      </c>
      <c r="AC392" t="s">
        <v>771</v>
      </c>
      <c r="AD392" t="s">
        <v>724</v>
      </c>
      <c r="AE392" t="s">
        <v>843</v>
      </c>
      <c r="AF392" t="s">
        <v>1301</v>
      </c>
      <c r="AG392" t="s">
        <v>1033</v>
      </c>
      <c r="AH392" t="s">
        <v>991</v>
      </c>
      <c r="AI392" t="s">
        <v>730</v>
      </c>
      <c r="AJ392" t="s">
        <v>664</v>
      </c>
      <c r="AK392" t="s">
        <v>916</v>
      </c>
      <c r="AL392" t="s">
        <v>698</v>
      </c>
      <c r="AM392" t="s">
        <v>1274</v>
      </c>
      <c r="AN392" t="s">
        <v>1330</v>
      </c>
      <c r="AO392" t="s">
        <v>1835</v>
      </c>
      <c r="AP392" t="s">
        <v>2285</v>
      </c>
      <c r="AQ392" t="s">
        <v>831</v>
      </c>
      <c r="AR392" t="s">
        <v>831</v>
      </c>
      <c r="AS392" t="s">
        <v>2799</v>
      </c>
      <c r="AT392" t="s">
        <v>2441</v>
      </c>
      <c r="AU392" t="s">
        <v>2369</v>
      </c>
      <c r="AV392" t="s">
        <v>2637</v>
      </c>
      <c r="AW392" t="s">
        <v>2285</v>
      </c>
      <c r="AX392" t="s">
        <v>33</v>
      </c>
    </row>
    <row r="393" spans="1:50" x14ac:dyDescent="0.3">
      <c r="A393" t="s">
        <v>241</v>
      </c>
      <c r="B393" t="s">
        <v>793</v>
      </c>
      <c r="C393" t="s">
        <v>49</v>
      </c>
      <c r="D393" t="s">
        <v>28</v>
      </c>
      <c r="E393" t="s">
        <v>1176</v>
      </c>
      <c r="F393" t="s">
        <v>714</v>
      </c>
      <c r="G393" t="s">
        <v>1326</v>
      </c>
      <c r="H393" t="s">
        <v>687</v>
      </c>
      <c r="I393" t="s">
        <v>735</v>
      </c>
      <c r="J393" t="s">
        <v>1162</v>
      </c>
      <c r="K393" t="s">
        <v>803</v>
      </c>
      <c r="L393" t="s">
        <v>661</v>
      </c>
      <c r="M393" t="s">
        <v>1665</v>
      </c>
      <c r="N393" t="s">
        <v>661</v>
      </c>
      <c r="O393" t="s">
        <v>1016</v>
      </c>
      <c r="P393" t="s">
        <v>1229</v>
      </c>
      <c r="Q393" t="s">
        <v>1209</v>
      </c>
      <c r="R393" t="s">
        <v>773</v>
      </c>
      <c r="S393" t="s">
        <v>729</v>
      </c>
      <c r="T393" t="s">
        <v>1632</v>
      </c>
      <c r="U393" t="s">
        <v>711</v>
      </c>
      <c r="V393" t="s">
        <v>666</v>
      </c>
      <c r="W393" t="s">
        <v>1016</v>
      </c>
      <c r="X393" t="s">
        <v>733</v>
      </c>
      <c r="Y393" t="s">
        <v>733</v>
      </c>
      <c r="Z393" t="s">
        <v>768</v>
      </c>
      <c r="AA393" t="s">
        <v>676</v>
      </c>
      <c r="AB393" t="s">
        <v>772</v>
      </c>
      <c r="AC393" t="s">
        <v>755</v>
      </c>
      <c r="AD393" t="s">
        <v>1065</v>
      </c>
      <c r="AE393" t="s">
        <v>786</v>
      </c>
      <c r="AF393" t="s">
        <v>1638</v>
      </c>
      <c r="AG393" t="s">
        <v>1189</v>
      </c>
      <c r="AH393" t="s">
        <v>751</v>
      </c>
      <c r="AI393" t="s">
        <v>807</v>
      </c>
      <c r="AJ393" t="s">
        <v>882</v>
      </c>
      <c r="AK393" t="s">
        <v>909</v>
      </c>
      <c r="AL393" t="s">
        <v>698</v>
      </c>
      <c r="AM393" t="s">
        <v>801</v>
      </c>
      <c r="AN393" t="s">
        <v>769</v>
      </c>
      <c r="AO393" t="s">
        <v>942</v>
      </c>
      <c r="AP393" t="s">
        <v>711</v>
      </c>
      <c r="AQ393" t="s">
        <v>711</v>
      </c>
      <c r="AR393" t="s">
        <v>687</v>
      </c>
      <c r="AS393" t="s">
        <v>2340</v>
      </c>
      <c r="AT393" t="s">
        <v>2438</v>
      </c>
      <c r="AU393" t="s">
        <v>768</v>
      </c>
      <c r="AV393" t="s">
        <v>2352</v>
      </c>
      <c r="AW393" t="s">
        <v>831</v>
      </c>
      <c r="AX393" t="s">
        <v>33</v>
      </c>
    </row>
    <row r="394" spans="1:50" x14ac:dyDescent="0.3">
      <c r="A394" t="s">
        <v>586</v>
      </c>
      <c r="B394" t="s">
        <v>715</v>
      </c>
      <c r="C394" t="s">
        <v>716</v>
      </c>
      <c r="D394" t="s">
        <v>52</v>
      </c>
      <c r="E394" t="s">
        <v>817</v>
      </c>
      <c r="F394" t="s">
        <v>1375</v>
      </c>
      <c r="G394" t="s">
        <v>913</v>
      </c>
      <c r="H394" t="s">
        <v>668</v>
      </c>
      <c r="I394" t="s">
        <v>751</v>
      </c>
      <c r="J394" t="s">
        <v>981</v>
      </c>
      <c r="K394" t="s">
        <v>1008</v>
      </c>
      <c r="L394" t="s">
        <v>699</v>
      </c>
      <c r="M394" t="s">
        <v>1901</v>
      </c>
      <c r="N394" t="s">
        <v>768</v>
      </c>
      <c r="O394" t="s">
        <v>1016</v>
      </c>
      <c r="P394" t="s">
        <v>980</v>
      </c>
      <c r="Q394" t="s">
        <v>1091</v>
      </c>
      <c r="R394" t="s">
        <v>1274</v>
      </c>
      <c r="S394" t="s">
        <v>831</v>
      </c>
      <c r="T394" t="s">
        <v>1319</v>
      </c>
      <c r="U394" t="s">
        <v>773</v>
      </c>
      <c r="V394" t="s">
        <v>668</v>
      </c>
      <c r="W394" t="s">
        <v>919</v>
      </c>
      <c r="X394" t="s">
        <v>803</v>
      </c>
      <c r="Y394" t="s">
        <v>733</v>
      </c>
      <c r="Z394" t="s">
        <v>676</v>
      </c>
      <c r="AA394" t="s">
        <v>733</v>
      </c>
      <c r="AB394" t="s">
        <v>687</v>
      </c>
      <c r="AC394" t="s">
        <v>838</v>
      </c>
      <c r="AD394" t="s">
        <v>682</v>
      </c>
      <c r="AE394" t="s">
        <v>1045</v>
      </c>
      <c r="AF394" t="s">
        <v>1191</v>
      </c>
      <c r="AG394" t="s">
        <v>2947</v>
      </c>
      <c r="AH394" t="s">
        <v>688</v>
      </c>
      <c r="AI394" t="s">
        <v>1231</v>
      </c>
      <c r="AJ394" t="s">
        <v>863</v>
      </c>
      <c r="AK394" t="s">
        <v>689</v>
      </c>
      <c r="AL394" t="s">
        <v>772</v>
      </c>
      <c r="AM394" t="s">
        <v>772</v>
      </c>
      <c r="AN394" t="s">
        <v>838</v>
      </c>
      <c r="AO394" t="s">
        <v>1077</v>
      </c>
      <c r="AP394" t="s">
        <v>2410</v>
      </c>
      <c r="AQ394" t="s">
        <v>831</v>
      </c>
      <c r="AR394" t="s">
        <v>1274</v>
      </c>
      <c r="AS394" t="s">
        <v>2855</v>
      </c>
      <c r="AT394" t="s">
        <v>2507</v>
      </c>
      <c r="AU394" t="s">
        <v>2278</v>
      </c>
      <c r="AV394" t="s">
        <v>2781</v>
      </c>
      <c r="AW394" t="s">
        <v>2410</v>
      </c>
      <c r="AX394" t="s">
        <v>33</v>
      </c>
    </row>
    <row r="395" spans="1:50" x14ac:dyDescent="0.3">
      <c r="A395" t="s">
        <v>2011</v>
      </c>
      <c r="B395" t="s">
        <v>793</v>
      </c>
      <c r="C395" t="s">
        <v>304</v>
      </c>
      <c r="D395" t="s">
        <v>52</v>
      </c>
      <c r="E395" t="s">
        <v>932</v>
      </c>
      <c r="F395" t="s">
        <v>921</v>
      </c>
      <c r="G395" t="s">
        <v>1146</v>
      </c>
      <c r="H395" t="s">
        <v>665</v>
      </c>
      <c r="I395" t="s">
        <v>879</v>
      </c>
      <c r="J395" t="s">
        <v>1162</v>
      </c>
      <c r="K395" t="s">
        <v>711</v>
      </c>
      <c r="L395" t="s">
        <v>929</v>
      </c>
      <c r="M395" t="s">
        <v>1362</v>
      </c>
      <c r="N395" t="s">
        <v>772</v>
      </c>
      <c r="O395" t="s">
        <v>698</v>
      </c>
      <c r="P395" t="s">
        <v>1087</v>
      </c>
      <c r="Q395" t="s">
        <v>1059</v>
      </c>
      <c r="R395" t="s">
        <v>803</v>
      </c>
      <c r="S395" t="s">
        <v>803</v>
      </c>
      <c r="T395" t="s">
        <v>2012</v>
      </c>
      <c r="U395" t="s">
        <v>711</v>
      </c>
      <c r="V395" t="s">
        <v>689</v>
      </c>
      <c r="W395" t="s">
        <v>706</v>
      </c>
      <c r="X395" t="s">
        <v>772</v>
      </c>
      <c r="Y395" t="s">
        <v>773</v>
      </c>
      <c r="Z395" t="s">
        <v>773</v>
      </c>
      <c r="AA395" t="s">
        <v>733</v>
      </c>
      <c r="AB395" t="s">
        <v>1016</v>
      </c>
      <c r="AC395" t="s">
        <v>790</v>
      </c>
      <c r="AD395" t="s">
        <v>648</v>
      </c>
      <c r="AE395" t="s">
        <v>1422</v>
      </c>
      <c r="AF395" t="s">
        <v>1377</v>
      </c>
      <c r="AG395" t="s">
        <v>2394</v>
      </c>
      <c r="AH395" t="s">
        <v>927</v>
      </c>
      <c r="AI395" t="s">
        <v>1286</v>
      </c>
      <c r="AJ395" t="s">
        <v>744</v>
      </c>
      <c r="AK395" t="s">
        <v>741</v>
      </c>
      <c r="AL395" t="s">
        <v>1008</v>
      </c>
      <c r="AM395" t="s">
        <v>815</v>
      </c>
      <c r="AN395" t="s">
        <v>709</v>
      </c>
      <c r="AO395" t="s">
        <v>1050</v>
      </c>
      <c r="AP395" t="s">
        <v>711</v>
      </c>
      <c r="AQ395" t="s">
        <v>711</v>
      </c>
      <c r="AR395" t="s">
        <v>687</v>
      </c>
      <c r="AS395" t="s">
        <v>2394</v>
      </c>
      <c r="AT395" t="s">
        <v>2428</v>
      </c>
      <c r="AU395" t="s">
        <v>711</v>
      </c>
      <c r="AV395" t="s">
        <v>2312</v>
      </c>
      <c r="AW395" t="s">
        <v>831</v>
      </c>
      <c r="AX395" t="s">
        <v>33</v>
      </c>
    </row>
    <row r="396" spans="1:50" x14ac:dyDescent="0.3">
      <c r="A396" t="s">
        <v>251</v>
      </c>
      <c r="B396" t="s">
        <v>645</v>
      </c>
      <c r="C396" t="s">
        <v>716</v>
      </c>
      <c r="D396" t="s">
        <v>28</v>
      </c>
      <c r="E396" t="s">
        <v>805</v>
      </c>
      <c r="F396" t="s">
        <v>691</v>
      </c>
      <c r="G396" t="s">
        <v>649</v>
      </c>
      <c r="H396" t="s">
        <v>668</v>
      </c>
      <c r="I396" t="s">
        <v>814</v>
      </c>
      <c r="J396" t="s">
        <v>843</v>
      </c>
      <c r="K396" t="s">
        <v>687</v>
      </c>
      <c r="L396" t="s">
        <v>688</v>
      </c>
      <c r="M396" t="s">
        <v>1078</v>
      </c>
      <c r="N396" t="s">
        <v>666</v>
      </c>
      <c r="O396" t="s">
        <v>910</v>
      </c>
      <c r="P396" t="s">
        <v>1650</v>
      </c>
      <c r="Q396" t="s">
        <v>1903</v>
      </c>
      <c r="R396" t="s">
        <v>676</v>
      </c>
      <c r="S396" t="s">
        <v>803</v>
      </c>
      <c r="T396" t="s">
        <v>1356</v>
      </c>
      <c r="U396" t="s">
        <v>689</v>
      </c>
      <c r="V396" t="s">
        <v>706</v>
      </c>
      <c r="W396" t="s">
        <v>704</v>
      </c>
      <c r="X396" t="s">
        <v>665</v>
      </c>
      <c r="Y396" t="s">
        <v>711</v>
      </c>
      <c r="Z396" t="s">
        <v>733</v>
      </c>
      <c r="AA396" t="s">
        <v>803</v>
      </c>
      <c r="AB396" t="s">
        <v>711</v>
      </c>
      <c r="AC396" t="s">
        <v>838</v>
      </c>
      <c r="AD396" t="s">
        <v>1214</v>
      </c>
      <c r="AE396" t="s">
        <v>1600</v>
      </c>
      <c r="AF396" t="s">
        <v>1865</v>
      </c>
      <c r="AG396" t="s">
        <v>2480</v>
      </c>
      <c r="AH396" t="s">
        <v>905</v>
      </c>
      <c r="AI396" t="s">
        <v>1119</v>
      </c>
      <c r="AJ396" t="s">
        <v>960</v>
      </c>
      <c r="AK396" t="s">
        <v>1169</v>
      </c>
      <c r="AL396" t="s">
        <v>910</v>
      </c>
      <c r="AM396" t="s">
        <v>698</v>
      </c>
      <c r="AN396" t="s">
        <v>884</v>
      </c>
      <c r="AO396" t="s">
        <v>807</v>
      </c>
      <c r="AP396" t="s">
        <v>773</v>
      </c>
      <c r="AQ396" t="s">
        <v>831</v>
      </c>
      <c r="AR396" t="s">
        <v>711</v>
      </c>
      <c r="AS396" t="s">
        <v>2600</v>
      </c>
      <c r="AT396" t="s">
        <v>1016</v>
      </c>
      <c r="AU396" t="s">
        <v>2541</v>
      </c>
      <c r="AV396" t="s">
        <v>2410</v>
      </c>
      <c r="AW396" t="s">
        <v>831</v>
      </c>
      <c r="AX396" t="s">
        <v>33</v>
      </c>
    </row>
    <row r="397" spans="1:50" x14ac:dyDescent="0.3">
      <c r="A397" t="s">
        <v>218</v>
      </c>
      <c r="B397" t="s">
        <v>902</v>
      </c>
      <c r="C397" t="s">
        <v>32</v>
      </c>
      <c r="D397" t="s">
        <v>41</v>
      </c>
      <c r="E397" t="s">
        <v>1090</v>
      </c>
      <c r="F397" t="s">
        <v>644</v>
      </c>
      <c r="G397" t="s">
        <v>1338</v>
      </c>
      <c r="H397" t="s">
        <v>698</v>
      </c>
      <c r="I397" t="s">
        <v>881</v>
      </c>
      <c r="J397" t="s">
        <v>809</v>
      </c>
      <c r="K397" t="s">
        <v>711</v>
      </c>
      <c r="L397" t="s">
        <v>698</v>
      </c>
      <c r="M397" t="s">
        <v>1896</v>
      </c>
      <c r="N397" t="s">
        <v>929</v>
      </c>
      <c r="O397" t="s">
        <v>689</v>
      </c>
      <c r="P397" t="s">
        <v>1242</v>
      </c>
      <c r="Q397" t="s">
        <v>856</v>
      </c>
      <c r="R397" t="s">
        <v>711</v>
      </c>
      <c r="S397" t="s">
        <v>729</v>
      </c>
      <c r="T397" t="s">
        <v>1945</v>
      </c>
      <c r="U397" t="s">
        <v>773</v>
      </c>
      <c r="V397" t="s">
        <v>668</v>
      </c>
      <c r="W397" t="s">
        <v>919</v>
      </c>
      <c r="X397" t="s">
        <v>665</v>
      </c>
      <c r="Y397" t="s">
        <v>676</v>
      </c>
      <c r="Z397" t="s">
        <v>803</v>
      </c>
      <c r="AA397" t="s">
        <v>711</v>
      </c>
      <c r="AB397" t="s">
        <v>772</v>
      </c>
      <c r="AC397" t="s">
        <v>750</v>
      </c>
      <c r="AD397" t="s">
        <v>785</v>
      </c>
      <c r="AE397" t="s">
        <v>914</v>
      </c>
      <c r="AF397" t="s">
        <v>1304</v>
      </c>
      <c r="AG397" t="s">
        <v>2110</v>
      </c>
      <c r="AH397" t="s">
        <v>734</v>
      </c>
      <c r="AI397" t="s">
        <v>1309</v>
      </c>
      <c r="AJ397" t="s">
        <v>807</v>
      </c>
      <c r="AK397" t="s">
        <v>1056</v>
      </c>
      <c r="AL397" t="s">
        <v>768</v>
      </c>
      <c r="AM397" t="s">
        <v>665</v>
      </c>
      <c r="AN397" t="s">
        <v>695</v>
      </c>
      <c r="AO397" t="s">
        <v>1309</v>
      </c>
      <c r="AP397" t="s">
        <v>711</v>
      </c>
      <c r="AQ397" t="s">
        <v>711</v>
      </c>
      <c r="AR397" t="s">
        <v>687</v>
      </c>
      <c r="AS397" t="s">
        <v>2334</v>
      </c>
      <c r="AT397" t="s">
        <v>2312</v>
      </c>
      <c r="AU397" t="s">
        <v>2316</v>
      </c>
      <c r="AV397" t="s">
        <v>2465</v>
      </c>
      <c r="AW397" t="s">
        <v>1274</v>
      </c>
      <c r="AX397" t="s">
        <v>33</v>
      </c>
    </row>
    <row r="398" spans="1:50" x14ac:dyDescent="0.3">
      <c r="A398" t="s">
        <v>1908</v>
      </c>
      <c r="B398" t="s">
        <v>715</v>
      </c>
      <c r="C398" t="s">
        <v>297</v>
      </c>
      <c r="D398" t="s">
        <v>36</v>
      </c>
      <c r="E398" t="s">
        <v>1037</v>
      </c>
      <c r="F398" t="s">
        <v>805</v>
      </c>
      <c r="G398" t="s">
        <v>1235</v>
      </c>
      <c r="H398" t="s">
        <v>651</v>
      </c>
      <c r="I398" t="s">
        <v>847</v>
      </c>
      <c r="J398" t="s">
        <v>783</v>
      </c>
      <c r="K398" t="s">
        <v>687</v>
      </c>
      <c r="L398" t="s">
        <v>919</v>
      </c>
      <c r="M398" t="s">
        <v>1437</v>
      </c>
      <c r="N398" t="s">
        <v>661</v>
      </c>
      <c r="O398" t="s">
        <v>651</v>
      </c>
      <c r="P398" t="s">
        <v>1160</v>
      </c>
      <c r="Q398" t="s">
        <v>1328</v>
      </c>
      <c r="R398" t="s">
        <v>711</v>
      </c>
      <c r="S398" t="s">
        <v>768</v>
      </c>
      <c r="T398" t="s">
        <v>1909</v>
      </c>
      <c r="U398" t="s">
        <v>768</v>
      </c>
      <c r="V398" t="s">
        <v>665</v>
      </c>
      <c r="W398" t="s">
        <v>667</v>
      </c>
      <c r="X398" t="s">
        <v>667</v>
      </c>
      <c r="Y398" t="s">
        <v>711</v>
      </c>
      <c r="Z398" t="s">
        <v>676</v>
      </c>
      <c r="AA398" t="s">
        <v>773</v>
      </c>
      <c r="AB398" t="s">
        <v>661</v>
      </c>
      <c r="AC398" t="s">
        <v>838</v>
      </c>
      <c r="AD398" t="s">
        <v>1071</v>
      </c>
      <c r="AE398" t="s">
        <v>1059</v>
      </c>
      <c r="AF398" t="s">
        <v>917</v>
      </c>
      <c r="AG398" t="s">
        <v>2416</v>
      </c>
      <c r="AH398" t="s">
        <v>991</v>
      </c>
      <c r="AI398" t="s">
        <v>1414</v>
      </c>
      <c r="AJ398" t="s">
        <v>1480</v>
      </c>
      <c r="AK398" t="s">
        <v>977</v>
      </c>
      <c r="AL398" t="s">
        <v>689</v>
      </c>
      <c r="AM398" t="s">
        <v>666</v>
      </c>
      <c r="AN398" t="s">
        <v>654</v>
      </c>
      <c r="AO398" t="s">
        <v>1032</v>
      </c>
      <c r="AP398" t="s">
        <v>666</v>
      </c>
      <c r="AQ398" t="s">
        <v>803</v>
      </c>
      <c r="AR398" t="s">
        <v>910</v>
      </c>
      <c r="AS398" t="s">
        <v>2293</v>
      </c>
      <c r="AT398" t="s">
        <v>689</v>
      </c>
      <c r="AU398" t="s">
        <v>676</v>
      </c>
      <c r="AV398" t="s">
        <v>735</v>
      </c>
      <c r="AW398" t="s">
        <v>773</v>
      </c>
      <c r="AX398" t="s">
        <v>33</v>
      </c>
    </row>
    <row r="399" spans="1:50" x14ac:dyDescent="0.3">
      <c r="A399" t="s">
        <v>493</v>
      </c>
      <c r="B399" t="s">
        <v>715</v>
      </c>
      <c r="C399" t="s">
        <v>38</v>
      </c>
      <c r="D399" t="s">
        <v>52</v>
      </c>
      <c r="E399" t="s">
        <v>1037</v>
      </c>
      <c r="F399" t="s">
        <v>792</v>
      </c>
      <c r="G399" t="s">
        <v>891</v>
      </c>
      <c r="H399" t="s">
        <v>687</v>
      </c>
      <c r="I399" t="s">
        <v>815</v>
      </c>
      <c r="J399" t="s">
        <v>1802</v>
      </c>
      <c r="K399" t="s">
        <v>733</v>
      </c>
      <c r="L399" t="s">
        <v>929</v>
      </c>
      <c r="M399" t="s">
        <v>2086</v>
      </c>
      <c r="N399" t="s">
        <v>729</v>
      </c>
      <c r="O399" t="s">
        <v>929</v>
      </c>
      <c r="P399" t="s">
        <v>1289</v>
      </c>
      <c r="Q399" t="s">
        <v>903</v>
      </c>
      <c r="R399" t="s">
        <v>773</v>
      </c>
      <c r="S399" t="s">
        <v>729</v>
      </c>
      <c r="T399" t="s">
        <v>1747</v>
      </c>
      <c r="U399" t="s">
        <v>773</v>
      </c>
      <c r="V399" t="s">
        <v>1008</v>
      </c>
      <c r="W399" t="s">
        <v>698</v>
      </c>
      <c r="X399" t="s">
        <v>768</v>
      </c>
      <c r="Y399" t="s">
        <v>666</v>
      </c>
      <c r="Z399" t="s">
        <v>803</v>
      </c>
      <c r="AA399" t="s">
        <v>733</v>
      </c>
      <c r="AB399" t="s">
        <v>910</v>
      </c>
      <c r="AC399" t="s">
        <v>755</v>
      </c>
      <c r="AD399" t="s">
        <v>730</v>
      </c>
      <c r="AE399" t="s">
        <v>1072</v>
      </c>
      <c r="AF399" t="s">
        <v>843</v>
      </c>
      <c r="AG399" t="s">
        <v>2086</v>
      </c>
      <c r="AH399" t="s">
        <v>712</v>
      </c>
      <c r="AI399" t="s">
        <v>741</v>
      </c>
      <c r="AJ399" t="s">
        <v>751</v>
      </c>
      <c r="AK399" t="s">
        <v>847</v>
      </c>
      <c r="AL399" t="s">
        <v>815</v>
      </c>
      <c r="AM399" t="s">
        <v>1016</v>
      </c>
      <c r="AN399" t="s">
        <v>709</v>
      </c>
      <c r="AO399" t="s">
        <v>659</v>
      </c>
      <c r="AP399" t="s">
        <v>1274</v>
      </c>
      <c r="AQ399" t="s">
        <v>711</v>
      </c>
      <c r="AR399" t="s">
        <v>768</v>
      </c>
      <c r="AS399" t="s">
        <v>2494</v>
      </c>
      <c r="AT399" t="s">
        <v>2902</v>
      </c>
      <c r="AU399" t="s">
        <v>1016</v>
      </c>
      <c r="AV399" t="s">
        <v>2289</v>
      </c>
      <c r="AW399" t="s">
        <v>2285</v>
      </c>
      <c r="AX399" t="s">
        <v>33</v>
      </c>
    </row>
    <row r="400" spans="1:50" x14ac:dyDescent="0.3">
      <c r="A400" t="s">
        <v>409</v>
      </c>
      <c r="B400" t="s">
        <v>692</v>
      </c>
      <c r="C400" t="s">
        <v>67</v>
      </c>
      <c r="D400" t="s">
        <v>52</v>
      </c>
      <c r="E400" t="s">
        <v>794</v>
      </c>
      <c r="F400" t="s">
        <v>670</v>
      </c>
      <c r="G400" t="s">
        <v>648</v>
      </c>
      <c r="H400" t="s">
        <v>910</v>
      </c>
      <c r="I400" t="s">
        <v>815</v>
      </c>
      <c r="J400" t="s">
        <v>903</v>
      </c>
      <c r="K400" t="s">
        <v>803</v>
      </c>
      <c r="L400" t="s">
        <v>661</v>
      </c>
      <c r="M400" t="s">
        <v>1677</v>
      </c>
      <c r="N400" t="s">
        <v>666</v>
      </c>
      <c r="O400" t="s">
        <v>698</v>
      </c>
      <c r="P400" t="s">
        <v>1034</v>
      </c>
      <c r="Q400" t="s">
        <v>781</v>
      </c>
      <c r="R400" t="s">
        <v>711</v>
      </c>
      <c r="S400" t="s">
        <v>661</v>
      </c>
      <c r="T400" t="s">
        <v>1783</v>
      </c>
      <c r="U400" t="s">
        <v>666</v>
      </c>
      <c r="V400" t="s">
        <v>910</v>
      </c>
      <c r="W400" t="s">
        <v>689</v>
      </c>
      <c r="X400" t="s">
        <v>661</v>
      </c>
      <c r="Y400" t="s">
        <v>773</v>
      </c>
      <c r="Z400" t="s">
        <v>831</v>
      </c>
      <c r="AA400" t="s">
        <v>733</v>
      </c>
      <c r="AB400" t="s">
        <v>1016</v>
      </c>
      <c r="AC400" t="s">
        <v>734</v>
      </c>
      <c r="AD400" t="s">
        <v>1464</v>
      </c>
      <c r="AE400" t="s">
        <v>1209</v>
      </c>
      <c r="AF400" t="s">
        <v>1215</v>
      </c>
      <c r="AG400" t="s">
        <v>1444</v>
      </c>
      <c r="AH400" t="s">
        <v>899</v>
      </c>
      <c r="AI400" t="s">
        <v>825</v>
      </c>
      <c r="AJ400" t="s">
        <v>683</v>
      </c>
      <c r="AK400" t="s">
        <v>1169</v>
      </c>
      <c r="AL400" t="s">
        <v>668</v>
      </c>
      <c r="AM400" t="s">
        <v>772</v>
      </c>
      <c r="AN400" t="s">
        <v>1367</v>
      </c>
      <c r="AO400" t="s">
        <v>1178</v>
      </c>
      <c r="AP400" t="s">
        <v>729</v>
      </c>
      <c r="AQ400" t="s">
        <v>729</v>
      </c>
      <c r="AR400" t="s">
        <v>1016</v>
      </c>
      <c r="AS400" t="s">
        <v>2487</v>
      </c>
      <c r="AT400" t="s">
        <v>2438</v>
      </c>
      <c r="AU400" t="s">
        <v>929</v>
      </c>
      <c r="AV400" t="s">
        <v>2294</v>
      </c>
      <c r="AW400" t="s">
        <v>676</v>
      </c>
      <c r="AX400" t="s">
        <v>33</v>
      </c>
    </row>
    <row r="401" spans="1:50" x14ac:dyDescent="0.3">
      <c r="A401" t="s">
        <v>579</v>
      </c>
      <c r="B401" t="s">
        <v>715</v>
      </c>
      <c r="C401" t="s">
        <v>716</v>
      </c>
      <c r="D401" t="s">
        <v>50</v>
      </c>
      <c r="E401" t="s">
        <v>860</v>
      </c>
      <c r="F401" t="s">
        <v>670</v>
      </c>
      <c r="G401" t="s">
        <v>654</v>
      </c>
      <c r="H401" t="s">
        <v>782</v>
      </c>
      <c r="I401" t="s">
        <v>866</v>
      </c>
      <c r="J401" t="s">
        <v>1915</v>
      </c>
      <c r="K401" t="s">
        <v>1274</v>
      </c>
      <c r="L401" t="s">
        <v>1274</v>
      </c>
      <c r="M401" t="s">
        <v>33</v>
      </c>
      <c r="N401" t="s">
        <v>782</v>
      </c>
      <c r="O401" t="s">
        <v>866</v>
      </c>
      <c r="P401" t="s">
        <v>1915</v>
      </c>
      <c r="Q401" t="s">
        <v>1915</v>
      </c>
      <c r="R401" t="s">
        <v>711</v>
      </c>
      <c r="S401" t="s">
        <v>729</v>
      </c>
      <c r="T401" t="s">
        <v>845</v>
      </c>
      <c r="U401" t="s">
        <v>661</v>
      </c>
      <c r="V401" t="s">
        <v>735</v>
      </c>
      <c r="W401" t="s">
        <v>879</v>
      </c>
      <c r="X401" t="s">
        <v>676</v>
      </c>
      <c r="Y401" t="s">
        <v>773</v>
      </c>
      <c r="Z401" t="s">
        <v>803</v>
      </c>
      <c r="AA401" t="s">
        <v>729</v>
      </c>
      <c r="AB401" t="s">
        <v>910</v>
      </c>
      <c r="AC401" t="s">
        <v>788</v>
      </c>
      <c r="AD401" t="s">
        <v>2366</v>
      </c>
      <c r="AE401" t="s">
        <v>1403</v>
      </c>
      <c r="AF401" t="s">
        <v>1319</v>
      </c>
      <c r="AG401" t="s">
        <v>1599</v>
      </c>
      <c r="AH401" t="s">
        <v>648</v>
      </c>
      <c r="AI401" t="s">
        <v>2491</v>
      </c>
      <c r="AJ401" t="s">
        <v>761</v>
      </c>
      <c r="AK401" t="s">
        <v>706</v>
      </c>
      <c r="AL401" t="s">
        <v>667</v>
      </c>
      <c r="AM401" t="s">
        <v>706</v>
      </c>
      <c r="AN401" t="s">
        <v>1039</v>
      </c>
      <c r="AO401" t="s">
        <v>1009</v>
      </c>
      <c r="AP401" t="s">
        <v>676</v>
      </c>
      <c r="AQ401" t="s">
        <v>676</v>
      </c>
      <c r="AR401" t="s">
        <v>733</v>
      </c>
      <c r="AS401" t="s">
        <v>2802</v>
      </c>
      <c r="AT401" t="s">
        <v>2449</v>
      </c>
      <c r="AU401" t="s">
        <v>773</v>
      </c>
      <c r="AV401" t="s">
        <v>831</v>
      </c>
      <c r="AW401" t="s">
        <v>831</v>
      </c>
      <c r="AX401" t="s">
        <v>33</v>
      </c>
    </row>
    <row r="402" spans="1:50" x14ac:dyDescent="0.3">
      <c r="A402" t="s">
        <v>477</v>
      </c>
      <c r="B402" t="s">
        <v>834</v>
      </c>
      <c r="C402" t="s">
        <v>304</v>
      </c>
      <c r="D402" t="s">
        <v>28</v>
      </c>
      <c r="E402" t="s">
        <v>794</v>
      </c>
      <c r="F402" t="s">
        <v>714</v>
      </c>
      <c r="G402" t="s">
        <v>695</v>
      </c>
      <c r="H402" t="s">
        <v>910</v>
      </c>
      <c r="I402" t="s">
        <v>712</v>
      </c>
      <c r="J402" t="s">
        <v>1218</v>
      </c>
      <c r="K402" t="s">
        <v>676</v>
      </c>
      <c r="L402" t="s">
        <v>666</v>
      </c>
      <c r="M402" t="s">
        <v>2039</v>
      </c>
      <c r="N402" t="s">
        <v>772</v>
      </c>
      <c r="O402" t="s">
        <v>667</v>
      </c>
      <c r="P402" t="s">
        <v>987</v>
      </c>
      <c r="Q402" t="s">
        <v>797</v>
      </c>
      <c r="R402" t="s">
        <v>661</v>
      </c>
      <c r="S402" t="s">
        <v>1008</v>
      </c>
      <c r="T402" t="s">
        <v>2040</v>
      </c>
      <c r="U402" t="s">
        <v>729</v>
      </c>
      <c r="V402" t="s">
        <v>1016</v>
      </c>
      <c r="W402" t="s">
        <v>667</v>
      </c>
      <c r="X402" t="s">
        <v>729</v>
      </c>
      <c r="Y402" t="s">
        <v>773</v>
      </c>
      <c r="Z402" t="s">
        <v>831</v>
      </c>
      <c r="AA402" t="s">
        <v>803</v>
      </c>
      <c r="AB402" t="s">
        <v>773</v>
      </c>
      <c r="AC402" t="s">
        <v>871</v>
      </c>
      <c r="AD402" t="s">
        <v>1004</v>
      </c>
      <c r="AE402" t="s">
        <v>1057</v>
      </c>
      <c r="AF402" t="s">
        <v>1322</v>
      </c>
      <c r="AG402" t="s">
        <v>797</v>
      </c>
      <c r="AH402" t="s">
        <v>844</v>
      </c>
      <c r="AI402" t="s">
        <v>1173</v>
      </c>
      <c r="AJ402" t="s">
        <v>673</v>
      </c>
      <c r="AK402" t="s">
        <v>741</v>
      </c>
      <c r="AL402" t="s">
        <v>668</v>
      </c>
      <c r="AM402" t="s">
        <v>661</v>
      </c>
      <c r="AN402" t="s">
        <v>751</v>
      </c>
      <c r="AO402" t="s">
        <v>1286</v>
      </c>
      <c r="AP402" t="s">
        <v>803</v>
      </c>
      <c r="AQ402" t="s">
        <v>773</v>
      </c>
      <c r="AR402" t="s">
        <v>661</v>
      </c>
      <c r="AS402" t="s">
        <v>2652</v>
      </c>
      <c r="AT402" t="s">
        <v>2317</v>
      </c>
      <c r="AU402" t="s">
        <v>2267</v>
      </c>
      <c r="AV402" t="s">
        <v>2438</v>
      </c>
      <c r="AW402" t="s">
        <v>1274</v>
      </c>
      <c r="AX402" t="s">
        <v>33</v>
      </c>
    </row>
    <row r="403" spans="1:50" x14ac:dyDescent="0.3">
      <c r="A403" t="s">
        <v>235</v>
      </c>
      <c r="B403" t="s">
        <v>715</v>
      </c>
      <c r="C403" t="s">
        <v>38</v>
      </c>
      <c r="D403" t="s">
        <v>28</v>
      </c>
      <c r="E403" t="s">
        <v>776</v>
      </c>
      <c r="F403" t="s">
        <v>670</v>
      </c>
      <c r="G403" t="s">
        <v>655</v>
      </c>
      <c r="H403" t="s">
        <v>1016</v>
      </c>
      <c r="I403" t="s">
        <v>879</v>
      </c>
      <c r="J403" t="s">
        <v>822</v>
      </c>
      <c r="K403" t="s">
        <v>803</v>
      </c>
      <c r="L403" t="s">
        <v>661</v>
      </c>
      <c r="M403" t="s">
        <v>1468</v>
      </c>
      <c r="N403" t="s">
        <v>929</v>
      </c>
      <c r="O403" t="s">
        <v>735</v>
      </c>
      <c r="P403" t="s">
        <v>1013</v>
      </c>
      <c r="Q403" t="s">
        <v>857</v>
      </c>
      <c r="R403" t="s">
        <v>711</v>
      </c>
      <c r="S403" t="s">
        <v>666</v>
      </c>
      <c r="T403" t="s">
        <v>1087</v>
      </c>
      <c r="U403" t="s">
        <v>756</v>
      </c>
      <c r="V403" t="s">
        <v>755</v>
      </c>
      <c r="W403" t="s">
        <v>746</v>
      </c>
      <c r="X403" t="s">
        <v>772</v>
      </c>
      <c r="Y403" t="s">
        <v>666</v>
      </c>
      <c r="Z403" t="s">
        <v>803</v>
      </c>
      <c r="AA403" t="s">
        <v>729</v>
      </c>
      <c r="AB403" t="s">
        <v>756</v>
      </c>
      <c r="AC403" t="s">
        <v>662</v>
      </c>
      <c r="AD403" t="s">
        <v>1414</v>
      </c>
      <c r="AE403" t="s">
        <v>765</v>
      </c>
      <c r="AF403" t="s">
        <v>2656</v>
      </c>
      <c r="AG403" t="s">
        <v>2152</v>
      </c>
      <c r="AH403" t="s">
        <v>1199</v>
      </c>
      <c r="AI403" t="s">
        <v>1075</v>
      </c>
      <c r="AJ403" t="s">
        <v>1243</v>
      </c>
      <c r="AK403" t="s">
        <v>1480</v>
      </c>
      <c r="AL403" t="s">
        <v>848</v>
      </c>
      <c r="AM403" t="s">
        <v>1016</v>
      </c>
      <c r="AN403" t="s">
        <v>1103</v>
      </c>
      <c r="AO403" t="s">
        <v>935</v>
      </c>
      <c r="AP403" t="s">
        <v>773</v>
      </c>
      <c r="AQ403" t="s">
        <v>661</v>
      </c>
      <c r="AR403" t="s">
        <v>929</v>
      </c>
      <c r="AS403" t="s">
        <v>2348</v>
      </c>
      <c r="AT403" t="s">
        <v>2465</v>
      </c>
      <c r="AU403" t="s">
        <v>910</v>
      </c>
      <c r="AV403" t="s">
        <v>2369</v>
      </c>
      <c r="AW403" t="s">
        <v>676</v>
      </c>
      <c r="AX403" t="s">
        <v>33</v>
      </c>
    </row>
    <row r="404" spans="1:50" x14ac:dyDescent="0.3">
      <c r="A404" t="s">
        <v>1920</v>
      </c>
      <c r="B404" t="s">
        <v>645</v>
      </c>
      <c r="C404" t="s">
        <v>69</v>
      </c>
      <c r="D404" t="s">
        <v>36</v>
      </c>
      <c r="E404" t="s">
        <v>818</v>
      </c>
      <c r="F404" t="s">
        <v>775</v>
      </c>
      <c r="G404" t="s">
        <v>1199</v>
      </c>
      <c r="H404" t="s">
        <v>651</v>
      </c>
      <c r="I404" t="s">
        <v>814</v>
      </c>
      <c r="J404" t="s">
        <v>1111</v>
      </c>
      <c r="K404" t="s">
        <v>773</v>
      </c>
      <c r="L404" t="s">
        <v>929</v>
      </c>
      <c r="M404" t="s">
        <v>653</v>
      </c>
      <c r="N404" t="s">
        <v>1008</v>
      </c>
      <c r="O404" t="s">
        <v>706</v>
      </c>
      <c r="P404" t="s">
        <v>1641</v>
      </c>
      <c r="Q404" t="s">
        <v>765</v>
      </c>
      <c r="R404" t="s">
        <v>772</v>
      </c>
      <c r="S404" t="s">
        <v>929</v>
      </c>
      <c r="T404" t="s">
        <v>898</v>
      </c>
      <c r="U404" t="s">
        <v>773</v>
      </c>
      <c r="V404" t="s">
        <v>772</v>
      </c>
      <c r="W404" t="s">
        <v>1016</v>
      </c>
      <c r="X404" t="s">
        <v>756</v>
      </c>
      <c r="Y404" t="s">
        <v>729</v>
      </c>
      <c r="Z404" t="s">
        <v>676</v>
      </c>
      <c r="AA404" t="s">
        <v>711</v>
      </c>
      <c r="AB404" t="s">
        <v>1008</v>
      </c>
      <c r="AC404" t="s">
        <v>788</v>
      </c>
      <c r="AD404" t="s">
        <v>1338</v>
      </c>
      <c r="AE404" t="s">
        <v>1280</v>
      </c>
      <c r="AF404" t="s">
        <v>1041</v>
      </c>
      <c r="AG404" t="s">
        <v>1041</v>
      </c>
      <c r="AH404" t="s">
        <v>662</v>
      </c>
      <c r="AI404" t="s">
        <v>770</v>
      </c>
      <c r="AJ404" t="s">
        <v>664</v>
      </c>
      <c r="AK404" t="s">
        <v>948</v>
      </c>
      <c r="AL404" t="s">
        <v>782</v>
      </c>
      <c r="AM404" t="s">
        <v>687</v>
      </c>
      <c r="AN404" t="s">
        <v>744</v>
      </c>
      <c r="AO404" t="s">
        <v>1032</v>
      </c>
      <c r="AP404" t="s">
        <v>711</v>
      </c>
      <c r="AQ404" t="s">
        <v>733</v>
      </c>
      <c r="AR404" t="s">
        <v>666</v>
      </c>
      <c r="AS404" t="s">
        <v>2764</v>
      </c>
      <c r="AT404" t="s">
        <v>2284</v>
      </c>
      <c r="AU404" t="s">
        <v>729</v>
      </c>
      <c r="AV404" t="s">
        <v>2449</v>
      </c>
      <c r="AW404" t="s">
        <v>676</v>
      </c>
      <c r="AX404" t="s">
        <v>33</v>
      </c>
    </row>
    <row r="405" spans="1:50" x14ac:dyDescent="0.3">
      <c r="A405" t="s">
        <v>378</v>
      </c>
      <c r="B405" t="s">
        <v>993</v>
      </c>
      <c r="C405" t="s">
        <v>323</v>
      </c>
      <c r="D405" t="s">
        <v>50</v>
      </c>
      <c r="E405" t="s">
        <v>939</v>
      </c>
      <c r="F405" t="s">
        <v>691</v>
      </c>
      <c r="G405" t="s">
        <v>1243</v>
      </c>
      <c r="H405" t="s">
        <v>735</v>
      </c>
      <c r="I405" t="s">
        <v>871</v>
      </c>
      <c r="J405" t="s">
        <v>1600</v>
      </c>
      <c r="K405" t="s">
        <v>831</v>
      </c>
      <c r="L405" t="s">
        <v>676</v>
      </c>
      <c r="M405" t="s">
        <v>1351</v>
      </c>
      <c r="N405" t="s">
        <v>735</v>
      </c>
      <c r="O405" t="s">
        <v>866</v>
      </c>
      <c r="P405" t="s">
        <v>1922</v>
      </c>
      <c r="Q405" t="s">
        <v>1744</v>
      </c>
      <c r="R405" t="s">
        <v>729</v>
      </c>
      <c r="S405" t="s">
        <v>661</v>
      </c>
      <c r="T405" t="s">
        <v>1000</v>
      </c>
      <c r="U405" t="s">
        <v>710</v>
      </c>
      <c r="V405" t="s">
        <v>790</v>
      </c>
      <c r="W405" t="s">
        <v>838</v>
      </c>
      <c r="X405" t="s">
        <v>772</v>
      </c>
      <c r="Y405" t="s">
        <v>768</v>
      </c>
      <c r="Z405" t="s">
        <v>665</v>
      </c>
      <c r="AA405" t="s">
        <v>661</v>
      </c>
      <c r="AB405" t="s">
        <v>1016</v>
      </c>
      <c r="AC405" t="s">
        <v>788</v>
      </c>
      <c r="AD405" t="s">
        <v>853</v>
      </c>
      <c r="AE405" t="s">
        <v>1285</v>
      </c>
      <c r="AF405" t="s">
        <v>2553</v>
      </c>
      <c r="AG405" t="s">
        <v>2474</v>
      </c>
      <c r="AH405" t="s">
        <v>1169</v>
      </c>
      <c r="AI405" t="s">
        <v>804</v>
      </c>
      <c r="AJ405" t="s">
        <v>979</v>
      </c>
      <c r="AK405" t="s">
        <v>863</v>
      </c>
      <c r="AL405" t="s">
        <v>710</v>
      </c>
      <c r="AM405" t="s">
        <v>894</v>
      </c>
      <c r="AN405" t="s">
        <v>995</v>
      </c>
      <c r="AO405" t="s">
        <v>942</v>
      </c>
      <c r="AP405" t="s">
        <v>711</v>
      </c>
      <c r="AQ405" t="s">
        <v>768</v>
      </c>
      <c r="AR405" t="s">
        <v>910</v>
      </c>
      <c r="AS405" t="s">
        <v>2110</v>
      </c>
      <c r="AT405" t="s">
        <v>2285</v>
      </c>
      <c r="AU405" t="s">
        <v>755</v>
      </c>
      <c r="AV405" t="s">
        <v>848</v>
      </c>
      <c r="AW405" t="s">
        <v>733</v>
      </c>
      <c r="AX405" t="s">
        <v>33</v>
      </c>
    </row>
    <row r="406" spans="1:50" x14ac:dyDescent="0.3">
      <c r="A406" t="s">
        <v>518</v>
      </c>
      <c r="B406" t="s">
        <v>692</v>
      </c>
      <c r="C406" t="s">
        <v>297</v>
      </c>
      <c r="D406" t="s">
        <v>36</v>
      </c>
      <c r="E406" t="s">
        <v>1113</v>
      </c>
      <c r="F406" t="s">
        <v>1375</v>
      </c>
      <c r="G406" t="s">
        <v>708</v>
      </c>
      <c r="H406" t="s">
        <v>710</v>
      </c>
      <c r="I406" t="s">
        <v>881</v>
      </c>
      <c r="J406" t="s">
        <v>1160</v>
      </c>
      <c r="K406" t="s">
        <v>768</v>
      </c>
      <c r="L406" t="s">
        <v>756</v>
      </c>
      <c r="M406" t="s">
        <v>1432</v>
      </c>
      <c r="N406" t="s">
        <v>687</v>
      </c>
      <c r="O406" t="s">
        <v>667</v>
      </c>
      <c r="P406" t="s">
        <v>1040</v>
      </c>
      <c r="Q406" t="s">
        <v>1098</v>
      </c>
      <c r="R406" t="s">
        <v>729</v>
      </c>
      <c r="S406" t="s">
        <v>661</v>
      </c>
      <c r="T406" t="s">
        <v>1043</v>
      </c>
      <c r="U406" t="s">
        <v>803</v>
      </c>
      <c r="V406" t="s">
        <v>687</v>
      </c>
      <c r="W406" t="s">
        <v>1008</v>
      </c>
      <c r="X406" t="s">
        <v>1016</v>
      </c>
      <c r="Y406" t="s">
        <v>733</v>
      </c>
      <c r="Z406" t="s">
        <v>831</v>
      </c>
      <c r="AA406" t="s">
        <v>773</v>
      </c>
      <c r="AB406" t="s">
        <v>773</v>
      </c>
      <c r="AC406" t="s">
        <v>704</v>
      </c>
      <c r="AD406" t="s">
        <v>1193</v>
      </c>
      <c r="AE406" t="s">
        <v>1249</v>
      </c>
      <c r="AF406" t="s">
        <v>1483</v>
      </c>
      <c r="AG406" t="s">
        <v>2308</v>
      </c>
      <c r="AH406" t="s">
        <v>667</v>
      </c>
      <c r="AI406" t="s">
        <v>1169</v>
      </c>
      <c r="AJ406" t="s">
        <v>682</v>
      </c>
      <c r="AK406" t="s">
        <v>780</v>
      </c>
      <c r="AL406" t="s">
        <v>665</v>
      </c>
      <c r="AM406" t="s">
        <v>773</v>
      </c>
      <c r="AN406" t="s">
        <v>820</v>
      </c>
      <c r="AO406" t="s">
        <v>780</v>
      </c>
      <c r="AP406" t="s">
        <v>711</v>
      </c>
      <c r="AQ406" t="s">
        <v>676</v>
      </c>
      <c r="AR406" t="s">
        <v>729</v>
      </c>
      <c r="AS406" t="s">
        <v>2402</v>
      </c>
      <c r="AT406" t="s">
        <v>2369</v>
      </c>
      <c r="AU406" t="s">
        <v>2316</v>
      </c>
      <c r="AV406" t="s">
        <v>2541</v>
      </c>
      <c r="AW406" t="s">
        <v>1274</v>
      </c>
      <c r="AX406" t="s">
        <v>33</v>
      </c>
    </row>
    <row r="407" spans="1:50" x14ac:dyDescent="0.3">
      <c r="A407" t="s">
        <v>467</v>
      </c>
      <c r="B407" t="s">
        <v>939</v>
      </c>
      <c r="C407" t="s">
        <v>312</v>
      </c>
      <c r="D407" t="s">
        <v>52</v>
      </c>
      <c r="E407" t="s">
        <v>939</v>
      </c>
      <c r="F407" t="s">
        <v>1375</v>
      </c>
      <c r="G407" t="s">
        <v>1464</v>
      </c>
      <c r="H407" t="s">
        <v>698</v>
      </c>
      <c r="I407" t="s">
        <v>847</v>
      </c>
      <c r="J407" t="s">
        <v>1225</v>
      </c>
      <c r="K407" t="s">
        <v>665</v>
      </c>
      <c r="L407" t="s">
        <v>936</v>
      </c>
      <c r="M407" t="s">
        <v>1012</v>
      </c>
      <c r="N407" t="s">
        <v>803</v>
      </c>
      <c r="O407" t="s">
        <v>772</v>
      </c>
      <c r="P407" t="s">
        <v>1926</v>
      </c>
      <c r="Q407" t="s">
        <v>1059</v>
      </c>
      <c r="R407" t="s">
        <v>676</v>
      </c>
      <c r="S407" t="s">
        <v>803</v>
      </c>
      <c r="T407" t="s">
        <v>1553</v>
      </c>
      <c r="U407" t="s">
        <v>676</v>
      </c>
      <c r="V407" t="s">
        <v>910</v>
      </c>
      <c r="W407" t="s">
        <v>1008</v>
      </c>
      <c r="X407" t="s">
        <v>711</v>
      </c>
      <c r="Y407" t="s">
        <v>803</v>
      </c>
      <c r="Z407" t="s">
        <v>831</v>
      </c>
      <c r="AA407" t="s">
        <v>729</v>
      </c>
      <c r="AB407" t="s">
        <v>772</v>
      </c>
      <c r="AC407" t="s">
        <v>652</v>
      </c>
      <c r="AD407" t="s">
        <v>1480</v>
      </c>
      <c r="AE407" t="s">
        <v>1280</v>
      </c>
      <c r="AF407" t="s">
        <v>1825</v>
      </c>
      <c r="AG407" t="s">
        <v>2768</v>
      </c>
      <c r="AH407" t="s">
        <v>710</v>
      </c>
      <c r="AI407" t="s">
        <v>785</v>
      </c>
      <c r="AJ407" t="s">
        <v>824</v>
      </c>
      <c r="AK407" t="s">
        <v>937</v>
      </c>
      <c r="AL407" t="s">
        <v>687</v>
      </c>
      <c r="AM407" t="s">
        <v>733</v>
      </c>
      <c r="AN407" t="s">
        <v>1178</v>
      </c>
      <c r="AO407" t="s">
        <v>2272</v>
      </c>
      <c r="AP407" t="s">
        <v>2285</v>
      </c>
      <c r="AQ407" t="s">
        <v>831</v>
      </c>
      <c r="AR407" t="s">
        <v>831</v>
      </c>
      <c r="AS407" t="s">
        <v>2799</v>
      </c>
      <c r="AT407" t="s">
        <v>2387</v>
      </c>
      <c r="AU407" t="s">
        <v>2459</v>
      </c>
      <c r="AV407" t="s">
        <v>2504</v>
      </c>
      <c r="AW407" t="s">
        <v>2285</v>
      </c>
      <c r="AX407" t="s">
        <v>33</v>
      </c>
    </row>
    <row r="408" spans="1:50" x14ac:dyDescent="0.3">
      <c r="A408" t="s">
        <v>199</v>
      </c>
      <c r="B408" t="s">
        <v>818</v>
      </c>
      <c r="C408" t="s">
        <v>78</v>
      </c>
      <c r="D408" t="s">
        <v>41</v>
      </c>
      <c r="E408" t="s">
        <v>835</v>
      </c>
      <c r="F408" t="s">
        <v>714</v>
      </c>
      <c r="G408" t="s">
        <v>785</v>
      </c>
      <c r="H408" t="s">
        <v>661</v>
      </c>
      <c r="I408" t="s">
        <v>698</v>
      </c>
      <c r="J408" t="s">
        <v>1504</v>
      </c>
      <c r="K408" t="s">
        <v>773</v>
      </c>
      <c r="L408" t="s">
        <v>910</v>
      </c>
      <c r="M408" t="s">
        <v>1551</v>
      </c>
      <c r="N408" t="s">
        <v>733</v>
      </c>
      <c r="O408" t="s">
        <v>711</v>
      </c>
      <c r="P408" t="s">
        <v>1210</v>
      </c>
      <c r="Q408" t="s">
        <v>1180</v>
      </c>
      <c r="R408" t="s">
        <v>676</v>
      </c>
      <c r="S408" t="s">
        <v>676</v>
      </c>
      <c r="T408" t="s">
        <v>970</v>
      </c>
      <c r="U408" t="s">
        <v>729</v>
      </c>
      <c r="V408" t="s">
        <v>735</v>
      </c>
      <c r="W408" t="s">
        <v>712</v>
      </c>
      <c r="X408" t="s">
        <v>661</v>
      </c>
      <c r="Y408" t="s">
        <v>768</v>
      </c>
      <c r="Z408" t="s">
        <v>803</v>
      </c>
      <c r="AA408" t="s">
        <v>803</v>
      </c>
      <c r="AB408" t="s">
        <v>768</v>
      </c>
      <c r="AC408" t="s">
        <v>667</v>
      </c>
      <c r="AD408" t="s">
        <v>785</v>
      </c>
      <c r="AE408" t="s">
        <v>1220</v>
      </c>
      <c r="AF408" t="s">
        <v>1783</v>
      </c>
      <c r="AG408" t="s">
        <v>2314</v>
      </c>
      <c r="AH408" t="s">
        <v>840</v>
      </c>
      <c r="AI408" t="s">
        <v>1083</v>
      </c>
      <c r="AJ408" t="s">
        <v>1231</v>
      </c>
      <c r="AK408" t="s">
        <v>659</v>
      </c>
      <c r="AL408" t="s">
        <v>735</v>
      </c>
      <c r="AM408" t="s">
        <v>689</v>
      </c>
      <c r="AN408" t="s">
        <v>1353</v>
      </c>
      <c r="AO408" t="s">
        <v>769</v>
      </c>
      <c r="AP408" t="s">
        <v>711</v>
      </c>
      <c r="AQ408" t="s">
        <v>661</v>
      </c>
      <c r="AR408" t="s">
        <v>1008</v>
      </c>
      <c r="AS408" t="s">
        <v>2293</v>
      </c>
      <c r="AT408" t="s">
        <v>2294</v>
      </c>
      <c r="AU408" t="s">
        <v>689</v>
      </c>
      <c r="AV408" t="s">
        <v>665</v>
      </c>
      <c r="AW408" t="s">
        <v>773</v>
      </c>
      <c r="AX408" t="s">
        <v>33</v>
      </c>
    </row>
    <row r="409" spans="1:50" x14ac:dyDescent="0.3">
      <c r="A409" t="s">
        <v>253</v>
      </c>
      <c r="B409" t="s">
        <v>645</v>
      </c>
      <c r="C409" t="s">
        <v>38</v>
      </c>
      <c r="D409" t="s">
        <v>36</v>
      </c>
      <c r="E409" t="s">
        <v>692</v>
      </c>
      <c r="F409" t="s">
        <v>737</v>
      </c>
      <c r="G409" t="s">
        <v>679</v>
      </c>
      <c r="H409" t="s">
        <v>668</v>
      </c>
      <c r="I409" t="s">
        <v>663</v>
      </c>
      <c r="J409" t="s">
        <v>980</v>
      </c>
      <c r="K409" t="s">
        <v>661</v>
      </c>
      <c r="L409" t="s">
        <v>689</v>
      </c>
      <c r="M409" t="s">
        <v>1791</v>
      </c>
      <c r="N409" t="s">
        <v>910</v>
      </c>
      <c r="O409" t="s">
        <v>782</v>
      </c>
      <c r="P409" t="s">
        <v>1487</v>
      </c>
      <c r="Q409" t="s">
        <v>883</v>
      </c>
      <c r="R409" t="s">
        <v>803</v>
      </c>
      <c r="S409" t="s">
        <v>733</v>
      </c>
      <c r="T409" t="s">
        <v>1271</v>
      </c>
      <c r="U409" t="s">
        <v>910</v>
      </c>
      <c r="V409" t="s">
        <v>782</v>
      </c>
      <c r="W409" t="s">
        <v>871</v>
      </c>
      <c r="X409" t="s">
        <v>929</v>
      </c>
      <c r="Y409" t="s">
        <v>666</v>
      </c>
      <c r="Z409" t="s">
        <v>733</v>
      </c>
      <c r="AA409" t="s">
        <v>661</v>
      </c>
      <c r="AB409" t="s">
        <v>1008</v>
      </c>
      <c r="AC409" t="s">
        <v>801</v>
      </c>
      <c r="AD409" t="s">
        <v>785</v>
      </c>
      <c r="AE409" t="s">
        <v>1051</v>
      </c>
      <c r="AF409" t="s">
        <v>987</v>
      </c>
      <c r="AG409" t="s">
        <v>2533</v>
      </c>
      <c r="AH409" t="s">
        <v>882</v>
      </c>
      <c r="AI409" t="s">
        <v>1184</v>
      </c>
      <c r="AJ409" t="s">
        <v>678</v>
      </c>
      <c r="AK409" t="s">
        <v>1169</v>
      </c>
      <c r="AL409" t="s">
        <v>919</v>
      </c>
      <c r="AM409" t="s">
        <v>756</v>
      </c>
      <c r="AN409" t="s">
        <v>1184</v>
      </c>
      <c r="AO409" t="s">
        <v>1373</v>
      </c>
      <c r="AP409" t="s">
        <v>676</v>
      </c>
      <c r="AQ409" t="s">
        <v>768</v>
      </c>
      <c r="AR409" t="s">
        <v>666</v>
      </c>
      <c r="AS409" t="s">
        <v>2496</v>
      </c>
      <c r="AT409" t="s">
        <v>2328</v>
      </c>
      <c r="AU409" t="s">
        <v>729</v>
      </c>
      <c r="AV409" t="s">
        <v>2316</v>
      </c>
      <c r="AW409" t="s">
        <v>676</v>
      </c>
      <c r="AX409" t="s">
        <v>33</v>
      </c>
    </row>
    <row r="410" spans="1:50" x14ac:dyDescent="0.3">
      <c r="A410" t="s">
        <v>452</v>
      </c>
      <c r="B410" t="s">
        <v>1037</v>
      </c>
      <c r="C410" t="s">
        <v>304</v>
      </c>
      <c r="D410" t="s">
        <v>50</v>
      </c>
      <c r="E410" t="s">
        <v>1166</v>
      </c>
      <c r="F410" t="s">
        <v>691</v>
      </c>
      <c r="G410" t="s">
        <v>1136</v>
      </c>
      <c r="H410" t="s">
        <v>729</v>
      </c>
      <c r="I410" t="s">
        <v>772</v>
      </c>
      <c r="J410" t="s">
        <v>1474</v>
      </c>
      <c r="K410" t="s">
        <v>1274</v>
      </c>
      <c r="L410" t="s">
        <v>831</v>
      </c>
      <c r="M410" t="s">
        <v>1377</v>
      </c>
      <c r="N410" t="s">
        <v>768</v>
      </c>
      <c r="O410" t="s">
        <v>666</v>
      </c>
      <c r="P410" t="s">
        <v>1611</v>
      </c>
      <c r="Q410" t="s">
        <v>1836</v>
      </c>
      <c r="R410" t="s">
        <v>773</v>
      </c>
      <c r="S410" t="s">
        <v>729</v>
      </c>
      <c r="T410" t="s">
        <v>1804</v>
      </c>
      <c r="U410" t="s">
        <v>661</v>
      </c>
      <c r="V410" t="s">
        <v>910</v>
      </c>
      <c r="W410" t="s">
        <v>651</v>
      </c>
      <c r="X410" t="s">
        <v>666</v>
      </c>
      <c r="Y410" t="s">
        <v>803</v>
      </c>
      <c r="Z410" t="s">
        <v>733</v>
      </c>
      <c r="AA410" t="s">
        <v>803</v>
      </c>
      <c r="AB410" t="s">
        <v>929</v>
      </c>
      <c r="AC410" t="s">
        <v>651</v>
      </c>
      <c r="AD410" t="s">
        <v>1435</v>
      </c>
      <c r="AE410" t="s">
        <v>1619</v>
      </c>
      <c r="AF410" t="s">
        <v>2315</v>
      </c>
      <c r="AG410" t="s">
        <v>1836</v>
      </c>
      <c r="AH410" t="s">
        <v>779</v>
      </c>
      <c r="AI410" t="s">
        <v>1042</v>
      </c>
      <c r="AJ410" t="s">
        <v>905</v>
      </c>
      <c r="AK410" t="s">
        <v>935</v>
      </c>
      <c r="AL410" t="s">
        <v>1016</v>
      </c>
      <c r="AM410" t="s">
        <v>712</v>
      </c>
      <c r="AN410" t="s">
        <v>1227</v>
      </c>
      <c r="AO410" t="s">
        <v>811</v>
      </c>
      <c r="AP410" t="s">
        <v>687</v>
      </c>
      <c r="AQ410" t="s">
        <v>773</v>
      </c>
      <c r="AR410" t="s">
        <v>665</v>
      </c>
      <c r="AS410" t="s">
        <v>2706</v>
      </c>
      <c r="AT410" t="s">
        <v>2387</v>
      </c>
      <c r="AU410" t="s">
        <v>1008</v>
      </c>
      <c r="AV410" t="s">
        <v>1274</v>
      </c>
      <c r="AW410" t="s">
        <v>803</v>
      </c>
      <c r="AX410" t="s">
        <v>33</v>
      </c>
    </row>
    <row r="411" spans="1:50" x14ac:dyDescent="0.3">
      <c r="A411" t="s">
        <v>210</v>
      </c>
      <c r="B411" t="s">
        <v>738</v>
      </c>
      <c r="C411" t="s">
        <v>35</v>
      </c>
      <c r="D411" t="s">
        <v>52</v>
      </c>
      <c r="E411" t="s">
        <v>1163</v>
      </c>
      <c r="F411" t="s">
        <v>691</v>
      </c>
      <c r="G411" t="s">
        <v>709</v>
      </c>
      <c r="H411" t="s">
        <v>661</v>
      </c>
      <c r="I411" t="s">
        <v>735</v>
      </c>
      <c r="J411" t="s">
        <v>823</v>
      </c>
      <c r="K411" t="s">
        <v>803</v>
      </c>
      <c r="L411" t="s">
        <v>687</v>
      </c>
      <c r="M411" t="s">
        <v>1769</v>
      </c>
      <c r="N411" t="s">
        <v>711</v>
      </c>
      <c r="O411" t="s">
        <v>910</v>
      </c>
      <c r="P411" t="s">
        <v>843</v>
      </c>
      <c r="Q411" t="s">
        <v>996</v>
      </c>
      <c r="R411" t="s">
        <v>803</v>
      </c>
      <c r="S411" t="s">
        <v>773</v>
      </c>
      <c r="T411" t="s">
        <v>681</v>
      </c>
      <c r="U411" t="s">
        <v>711</v>
      </c>
      <c r="V411" t="s">
        <v>665</v>
      </c>
      <c r="W411" t="s">
        <v>668</v>
      </c>
      <c r="X411" t="s">
        <v>772</v>
      </c>
      <c r="Y411" t="s">
        <v>803</v>
      </c>
      <c r="Z411" t="s">
        <v>831</v>
      </c>
      <c r="AA411" t="s">
        <v>773</v>
      </c>
      <c r="AB411" t="s">
        <v>666</v>
      </c>
      <c r="AC411" t="s">
        <v>735</v>
      </c>
      <c r="AD411" t="s">
        <v>882</v>
      </c>
      <c r="AE411" t="s">
        <v>1716</v>
      </c>
      <c r="AF411" t="s">
        <v>968</v>
      </c>
      <c r="AG411" t="s">
        <v>1940</v>
      </c>
      <c r="AH411" t="s">
        <v>771</v>
      </c>
      <c r="AI411" t="s">
        <v>2319</v>
      </c>
      <c r="AJ411" t="s">
        <v>673</v>
      </c>
      <c r="AK411" t="s">
        <v>1004</v>
      </c>
      <c r="AL411" t="s">
        <v>929</v>
      </c>
      <c r="AM411" t="s">
        <v>768</v>
      </c>
      <c r="AN411" t="s">
        <v>1296</v>
      </c>
      <c r="AO411" t="s">
        <v>1178</v>
      </c>
      <c r="AP411" t="s">
        <v>2285</v>
      </c>
      <c r="AQ411" t="s">
        <v>661</v>
      </c>
      <c r="AR411" t="s">
        <v>729</v>
      </c>
      <c r="AS411" t="s">
        <v>2721</v>
      </c>
      <c r="AT411" t="s">
        <v>2526</v>
      </c>
      <c r="AU411" t="s">
        <v>803</v>
      </c>
      <c r="AV411" t="s">
        <v>2637</v>
      </c>
      <c r="AW411" t="s">
        <v>2449</v>
      </c>
      <c r="AX411" t="s">
        <v>33</v>
      </c>
    </row>
    <row r="412" spans="1:50" x14ac:dyDescent="0.3">
      <c r="A412" t="s">
        <v>247</v>
      </c>
      <c r="B412" t="s">
        <v>1069</v>
      </c>
      <c r="C412" t="s">
        <v>67</v>
      </c>
      <c r="D412" t="s">
        <v>28</v>
      </c>
      <c r="E412" t="s">
        <v>902</v>
      </c>
      <c r="F412" t="s">
        <v>691</v>
      </c>
      <c r="G412" t="s">
        <v>825</v>
      </c>
      <c r="H412" t="s">
        <v>756</v>
      </c>
      <c r="I412" t="s">
        <v>866</v>
      </c>
      <c r="J412" t="s">
        <v>1021</v>
      </c>
      <c r="K412" t="s">
        <v>661</v>
      </c>
      <c r="L412" t="s">
        <v>735</v>
      </c>
      <c r="M412" t="s">
        <v>1932</v>
      </c>
      <c r="N412" t="s">
        <v>666</v>
      </c>
      <c r="O412" t="s">
        <v>910</v>
      </c>
      <c r="P412" t="s">
        <v>1586</v>
      </c>
      <c r="Q412" t="s">
        <v>1694</v>
      </c>
      <c r="R412" t="s">
        <v>768</v>
      </c>
      <c r="S412" t="s">
        <v>729</v>
      </c>
      <c r="T412" t="s">
        <v>1933</v>
      </c>
      <c r="U412" t="s">
        <v>803</v>
      </c>
      <c r="V412" t="s">
        <v>1008</v>
      </c>
      <c r="W412" t="s">
        <v>710</v>
      </c>
      <c r="X412" t="s">
        <v>711</v>
      </c>
      <c r="Y412" t="s">
        <v>676</v>
      </c>
      <c r="Z412" t="s">
        <v>831</v>
      </c>
      <c r="AA412" t="s">
        <v>803</v>
      </c>
      <c r="AB412" t="s">
        <v>666</v>
      </c>
      <c r="AC412" t="s">
        <v>1053</v>
      </c>
      <c r="AD412" t="s">
        <v>1199</v>
      </c>
      <c r="AE412" t="s">
        <v>1433</v>
      </c>
      <c r="AF412" t="s">
        <v>1922</v>
      </c>
      <c r="AG412" t="s">
        <v>2308</v>
      </c>
      <c r="AH412" t="s">
        <v>706</v>
      </c>
      <c r="AI412" t="s">
        <v>1435</v>
      </c>
      <c r="AJ412" t="s">
        <v>937</v>
      </c>
      <c r="AK412" t="s">
        <v>784</v>
      </c>
      <c r="AL412" t="s">
        <v>768</v>
      </c>
      <c r="AM412" t="s">
        <v>661</v>
      </c>
      <c r="AN412" t="s">
        <v>664</v>
      </c>
      <c r="AO412" t="s">
        <v>1338</v>
      </c>
      <c r="AP412" t="s">
        <v>661</v>
      </c>
      <c r="AQ412" t="s">
        <v>733</v>
      </c>
      <c r="AR412" t="s">
        <v>910</v>
      </c>
      <c r="AS412" t="s">
        <v>2734</v>
      </c>
      <c r="AT412" t="s">
        <v>803</v>
      </c>
      <c r="AU412" t="s">
        <v>1274</v>
      </c>
      <c r="AV412" t="s">
        <v>733</v>
      </c>
      <c r="AW412" t="s">
        <v>676</v>
      </c>
      <c r="AX412" t="s">
        <v>33</v>
      </c>
    </row>
    <row r="413" spans="1:50" x14ac:dyDescent="0.3">
      <c r="A413" t="s">
        <v>573</v>
      </c>
      <c r="B413" t="s">
        <v>902</v>
      </c>
      <c r="C413" t="s">
        <v>321</v>
      </c>
      <c r="D413" t="s">
        <v>50</v>
      </c>
      <c r="E413" t="s">
        <v>818</v>
      </c>
      <c r="F413" t="s">
        <v>645</v>
      </c>
      <c r="G413" t="s">
        <v>853</v>
      </c>
      <c r="H413" t="s">
        <v>667</v>
      </c>
      <c r="I413" t="s">
        <v>662</v>
      </c>
      <c r="J413" t="s">
        <v>1954</v>
      </c>
      <c r="K413" t="s">
        <v>1274</v>
      </c>
      <c r="L413" t="s">
        <v>1274</v>
      </c>
      <c r="M413" t="s">
        <v>33</v>
      </c>
      <c r="N413" t="s">
        <v>667</v>
      </c>
      <c r="O413" t="s">
        <v>662</v>
      </c>
      <c r="P413" t="s">
        <v>1954</v>
      </c>
      <c r="Q413" t="s">
        <v>1954</v>
      </c>
      <c r="R413" t="s">
        <v>733</v>
      </c>
      <c r="S413" t="s">
        <v>661</v>
      </c>
      <c r="T413" t="s">
        <v>1377</v>
      </c>
      <c r="U413" t="s">
        <v>1008</v>
      </c>
      <c r="V413" t="s">
        <v>662</v>
      </c>
      <c r="W413" t="s">
        <v>801</v>
      </c>
      <c r="X413" t="s">
        <v>772</v>
      </c>
      <c r="Y413" t="s">
        <v>711</v>
      </c>
      <c r="Z413" t="s">
        <v>729</v>
      </c>
      <c r="AA413" t="s">
        <v>666</v>
      </c>
      <c r="AB413" t="s">
        <v>756</v>
      </c>
      <c r="AC413" t="s">
        <v>746</v>
      </c>
      <c r="AD413" t="s">
        <v>942</v>
      </c>
      <c r="AE413" t="s">
        <v>697</v>
      </c>
      <c r="AF413" t="s">
        <v>1319</v>
      </c>
      <c r="AG413" t="s">
        <v>2368</v>
      </c>
      <c r="AH413" t="s">
        <v>770</v>
      </c>
      <c r="AI413" t="s">
        <v>1768</v>
      </c>
      <c r="AJ413" t="s">
        <v>2299</v>
      </c>
      <c r="AK413" t="s">
        <v>658</v>
      </c>
      <c r="AL413" t="s">
        <v>1008</v>
      </c>
      <c r="AM413" t="s">
        <v>871</v>
      </c>
      <c r="AN413" t="s">
        <v>891</v>
      </c>
      <c r="AO413" t="s">
        <v>1464</v>
      </c>
      <c r="AP413" t="s">
        <v>676</v>
      </c>
      <c r="AQ413" t="s">
        <v>711</v>
      </c>
      <c r="AR413" t="s">
        <v>729</v>
      </c>
      <c r="AS413" t="s">
        <v>2531</v>
      </c>
      <c r="AT413" t="s">
        <v>2795</v>
      </c>
      <c r="AU413" t="s">
        <v>1274</v>
      </c>
      <c r="AV413" t="s">
        <v>2795</v>
      </c>
      <c r="AW413" t="s">
        <v>2410</v>
      </c>
      <c r="AX413" t="s">
        <v>33</v>
      </c>
    </row>
    <row r="414" spans="1:50" x14ac:dyDescent="0.3">
      <c r="A414" t="s">
        <v>1937</v>
      </c>
      <c r="B414" t="s">
        <v>715</v>
      </c>
      <c r="C414" t="s">
        <v>307</v>
      </c>
      <c r="D414" t="s">
        <v>36</v>
      </c>
      <c r="E414" t="s">
        <v>888</v>
      </c>
      <c r="F414" t="s">
        <v>737</v>
      </c>
      <c r="G414" t="s">
        <v>1296</v>
      </c>
      <c r="H414" t="s">
        <v>651</v>
      </c>
      <c r="I414" t="s">
        <v>704</v>
      </c>
      <c r="J414" t="s">
        <v>904</v>
      </c>
      <c r="K414" t="s">
        <v>661</v>
      </c>
      <c r="L414" t="s">
        <v>782</v>
      </c>
      <c r="M414" t="s">
        <v>1938</v>
      </c>
      <c r="N414" t="s">
        <v>687</v>
      </c>
      <c r="O414" t="s">
        <v>782</v>
      </c>
      <c r="P414" t="s">
        <v>1111</v>
      </c>
      <c r="Q414" t="s">
        <v>1200</v>
      </c>
      <c r="R414" t="s">
        <v>733</v>
      </c>
      <c r="S414" t="s">
        <v>733</v>
      </c>
      <c r="T414" t="s">
        <v>1732</v>
      </c>
      <c r="U414" t="s">
        <v>676</v>
      </c>
      <c r="V414" t="s">
        <v>929</v>
      </c>
      <c r="W414" t="s">
        <v>1016</v>
      </c>
      <c r="X414" t="s">
        <v>782</v>
      </c>
      <c r="Y414" t="s">
        <v>661</v>
      </c>
      <c r="Z414" t="s">
        <v>803</v>
      </c>
      <c r="AA414" t="s">
        <v>772</v>
      </c>
      <c r="AB414" t="s">
        <v>910</v>
      </c>
      <c r="AC414" t="s">
        <v>1053</v>
      </c>
      <c r="AD414" t="s">
        <v>747</v>
      </c>
      <c r="AE414" t="s">
        <v>1679</v>
      </c>
      <c r="AF414" t="s">
        <v>983</v>
      </c>
      <c r="AG414" t="s">
        <v>2440</v>
      </c>
      <c r="AH414" t="s">
        <v>1008</v>
      </c>
      <c r="AI414" t="s">
        <v>722</v>
      </c>
      <c r="AJ414" t="s">
        <v>991</v>
      </c>
      <c r="AK414" t="s">
        <v>796</v>
      </c>
      <c r="AL414" t="s">
        <v>782</v>
      </c>
      <c r="AM414" t="s">
        <v>665</v>
      </c>
      <c r="AN414" t="s">
        <v>916</v>
      </c>
      <c r="AO414" t="s">
        <v>1026</v>
      </c>
      <c r="AP414" t="s">
        <v>2285</v>
      </c>
      <c r="AQ414" t="s">
        <v>773</v>
      </c>
      <c r="AR414" t="s">
        <v>733</v>
      </c>
      <c r="AS414" t="s">
        <v>2678</v>
      </c>
      <c r="AT414" t="s">
        <v>2351</v>
      </c>
      <c r="AU414" t="s">
        <v>666</v>
      </c>
      <c r="AV414" t="s">
        <v>2465</v>
      </c>
      <c r="AW414" t="s">
        <v>1274</v>
      </c>
      <c r="AX414" t="s">
        <v>33</v>
      </c>
    </row>
    <row r="415" spans="1:50" x14ac:dyDescent="0.3">
      <c r="A415" t="s">
        <v>215</v>
      </c>
      <c r="B415" t="s">
        <v>738</v>
      </c>
      <c r="C415" t="s">
        <v>55</v>
      </c>
      <c r="D415" t="s">
        <v>41</v>
      </c>
      <c r="E415" t="s">
        <v>932</v>
      </c>
      <c r="F415" t="s">
        <v>714</v>
      </c>
      <c r="G415" t="s">
        <v>1193</v>
      </c>
      <c r="H415" t="s">
        <v>929</v>
      </c>
      <c r="I415" t="s">
        <v>848</v>
      </c>
      <c r="J415" t="s">
        <v>1345</v>
      </c>
      <c r="K415" t="s">
        <v>711</v>
      </c>
      <c r="L415" t="s">
        <v>910</v>
      </c>
      <c r="M415" t="s">
        <v>1134</v>
      </c>
      <c r="N415" t="s">
        <v>661</v>
      </c>
      <c r="O415" t="s">
        <v>665</v>
      </c>
      <c r="P415" t="s">
        <v>1294</v>
      </c>
      <c r="Q415" t="s">
        <v>1506</v>
      </c>
      <c r="R415" t="s">
        <v>768</v>
      </c>
      <c r="S415" t="s">
        <v>661</v>
      </c>
      <c r="T415" t="s">
        <v>2021</v>
      </c>
      <c r="U415" t="s">
        <v>768</v>
      </c>
      <c r="V415" t="s">
        <v>768</v>
      </c>
      <c r="W415" t="s">
        <v>910</v>
      </c>
      <c r="X415" t="s">
        <v>768</v>
      </c>
      <c r="Y415" t="s">
        <v>661</v>
      </c>
      <c r="Z415" t="s">
        <v>831</v>
      </c>
      <c r="AA415" t="s">
        <v>676</v>
      </c>
      <c r="AB415" t="s">
        <v>1008</v>
      </c>
      <c r="AC415" t="s">
        <v>662</v>
      </c>
      <c r="AD415" t="s">
        <v>1065</v>
      </c>
      <c r="AE415" t="s">
        <v>787</v>
      </c>
      <c r="AF415" t="s">
        <v>1565</v>
      </c>
      <c r="AG415" t="s">
        <v>1248</v>
      </c>
      <c r="AH415" t="s">
        <v>801</v>
      </c>
      <c r="AI415" t="s">
        <v>801</v>
      </c>
      <c r="AJ415" t="s">
        <v>801</v>
      </c>
      <c r="AK415" t="s">
        <v>824</v>
      </c>
      <c r="AL415" t="s">
        <v>879</v>
      </c>
      <c r="AM415" t="s">
        <v>733</v>
      </c>
      <c r="AN415" t="s">
        <v>991</v>
      </c>
      <c r="AO415" t="s">
        <v>1065</v>
      </c>
      <c r="AP415" t="s">
        <v>661</v>
      </c>
      <c r="AQ415" t="s">
        <v>768</v>
      </c>
      <c r="AR415" t="s">
        <v>1016</v>
      </c>
      <c r="AS415" t="s">
        <v>2706</v>
      </c>
      <c r="AT415" t="s">
        <v>2441</v>
      </c>
      <c r="AU415" t="s">
        <v>919</v>
      </c>
      <c r="AV415" t="s">
        <v>2410</v>
      </c>
      <c r="AW415" t="s">
        <v>676</v>
      </c>
      <c r="AX415" t="s">
        <v>33</v>
      </c>
    </row>
    <row r="416" spans="1:50" x14ac:dyDescent="0.3">
      <c r="A416" t="s">
        <v>444</v>
      </c>
      <c r="B416" t="s">
        <v>946</v>
      </c>
      <c r="C416" t="s">
        <v>307</v>
      </c>
      <c r="D416" t="s">
        <v>41</v>
      </c>
      <c r="E416" t="s">
        <v>817</v>
      </c>
      <c r="F416" t="s">
        <v>1375</v>
      </c>
      <c r="G416" t="s">
        <v>825</v>
      </c>
      <c r="H416" t="s">
        <v>710</v>
      </c>
      <c r="I416" t="s">
        <v>699</v>
      </c>
      <c r="J416" t="s">
        <v>823</v>
      </c>
      <c r="K416" t="s">
        <v>733</v>
      </c>
      <c r="L416" t="s">
        <v>756</v>
      </c>
      <c r="M416" t="s">
        <v>1940</v>
      </c>
      <c r="N416" t="s">
        <v>929</v>
      </c>
      <c r="O416" t="s">
        <v>815</v>
      </c>
      <c r="P416" t="s">
        <v>843</v>
      </c>
      <c r="Q416" t="s">
        <v>1160</v>
      </c>
      <c r="R416" t="s">
        <v>910</v>
      </c>
      <c r="S416" t="s">
        <v>710</v>
      </c>
      <c r="T416" t="s">
        <v>1343</v>
      </c>
      <c r="U416" t="s">
        <v>773</v>
      </c>
      <c r="V416" t="s">
        <v>1016</v>
      </c>
      <c r="W416" t="s">
        <v>651</v>
      </c>
      <c r="X416" t="s">
        <v>665</v>
      </c>
      <c r="Y416" t="s">
        <v>803</v>
      </c>
      <c r="Z416" t="s">
        <v>676</v>
      </c>
      <c r="AA416" t="s">
        <v>729</v>
      </c>
      <c r="AB416" t="s">
        <v>661</v>
      </c>
      <c r="AC416" t="s">
        <v>750</v>
      </c>
      <c r="AD416" t="s">
        <v>1169</v>
      </c>
      <c r="AE416" t="s">
        <v>1152</v>
      </c>
      <c r="AF416" t="s">
        <v>1802</v>
      </c>
      <c r="AG416" t="s">
        <v>823</v>
      </c>
      <c r="AH416" t="s">
        <v>881</v>
      </c>
      <c r="AI416" t="s">
        <v>1353</v>
      </c>
      <c r="AJ416" t="s">
        <v>701</v>
      </c>
      <c r="AK416" t="s">
        <v>979</v>
      </c>
      <c r="AL416" t="s">
        <v>772</v>
      </c>
      <c r="AM416" t="s">
        <v>1008</v>
      </c>
      <c r="AN416" t="s">
        <v>708</v>
      </c>
      <c r="AO416" t="s">
        <v>808</v>
      </c>
      <c r="AP416" t="s">
        <v>1274</v>
      </c>
      <c r="AQ416" t="s">
        <v>831</v>
      </c>
      <c r="AR416" t="s">
        <v>1274</v>
      </c>
      <c r="AS416" t="s">
        <v>2761</v>
      </c>
      <c r="AT416" t="s">
        <v>2796</v>
      </c>
      <c r="AU416" t="s">
        <v>2267</v>
      </c>
      <c r="AV416" t="s">
        <v>2637</v>
      </c>
      <c r="AW416" t="s">
        <v>2285</v>
      </c>
      <c r="AX416" t="s">
        <v>33</v>
      </c>
    </row>
    <row r="417" spans="1:50" x14ac:dyDescent="0.3">
      <c r="A417" t="s">
        <v>203</v>
      </c>
      <c r="B417" t="s">
        <v>939</v>
      </c>
      <c r="C417" t="s">
        <v>55</v>
      </c>
      <c r="D417" t="s">
        <v>36</v>
      </c>
      <c r="E417" t="s">
        <v>1139</v>
      </c>
      <c r="F417" t="s">
        <v>644</v>
      </c>
      <c r="G417" t="s">
        <v>1169</v>
      </c>
      <c r="H417" t="s">
        <v>756</v>
      </c>
      <c r="I417" t="s">
        <v>881</v>
      </c>
      <c r="J417" t="s">
        <v>1483</v>
      </c>
      <c r="K417" t="s">
        <v>773</v>
      </c>
      <c r="L417" t="s">
        <v>1008</v>
      </c>
      <c r="M417" t="s">
        <v>1610</v>
      </c>
      <c r="N417" t="s">
        <v>929</v>
      </c>
      <c r="O417" t="s">
        <v>815</v>
      </c>
      <c r="P417" t="s">
        <v>1162</v>
      </c>
      <c r="Q417" t="s">
        <v>843</v>
      </c>
      <c r="R417" t="s">
        <v>676</v>
      </c>
      <c r="S417" t="s">
        <v>803</v>
      </c>
      <c r="T417" t="s">
        <v>1066</v>
      </c>
      <c r="U417" t="s">
        <v>676</v>
      </c>
      <c r="V417" t="s">
        <v>729</v>
      </c>
      <c r="W417" t="s">
        <v>666</v>
      </c>
      <c r="X417" t="s">
        <v>698</v>
      </c>
      <c r="Y417" t="s">
        <v>733</v>
      </c>
      <c r="Z417" t="s">
        <v>1274</v>
      </c>
      <c r="AA417" t="s">
        <v>772</v>
      </c>
      <c r="AB417" t="s">
        <v>729</v>
      </c>
      <c r="AC417" t="s">
        <v>754</v>
      </c>
      <c r="AD417" t="s">
        <v>709</v>
      </c>
      <c r="AE417" t="s">
        <v>1679</v>
      </c>
      <c r="AF417" t="s">
        <v>1723</v>
      </c>
      <c r="AG417" t="s">
        <v>2531</v>
      </c>
      <c r="AH417" t="s">
        <v>782</v>
      </c>
      <c r="AI417" t="s">
        <v>769</v>
      </c>
      <c r="AJ417" t="s">
        <v>1053</v>
      </c>
      <c r="AK417" t="s">
        <v>1340</v>
      </c>
      <c r="AL417" t="s">
        <v>756</v>
      </c>
      <c r="AM417" t="s">
        <v>676</v>
      </c>
      <c r="AN417" t="s">
        <v>1557</v>
      </c>
      <c r="AO417" t="s">
        <v>1516</v>
      </c>
      <c r="AP417" t="s">
        <v>2349</v>
      </c>
      <c r="AQ417" t="s">
        <v>711</v>
      </c>
      <c r="AR417" t="s">
        <v>831</v>
      </c>
      <c r="AS417" t="s">
        <v>2628</v>
      </c>
      <c r="AT417" t="s">
        <v>2351</v>
      </c>
      <c r="AU417" t="s">
        <v>2266</v>
      </c>
      <c r="AV417" t="s">
        <v>2873</v>
      </c>
      <c r="AW417" t="s">
        <v>2449</v>
      </c>
      <c r="AX417" t="s">
        <v>33</v>
      </c>
    </row>
    <row r="418" spans="1:50" x14ac:dyDescent="0.3">
      <c r="A418" t="s">
        <v>1942</v>
      </c>
      <c r="B418" t="s">
        <v>715</v>
      </c>
      <c r="C418" t="s">
        <v>314</v>
      </c>
      <c r="D418" t="s">
        <v>52</v>
      </c>
      <c r="E418" t="s">
        <v>1061</v>
      </c>
      <c r="F418" t="s">
        <v>1375</v>
      </c>
      <c r="G418" t="s">
        <v>1199</v>
      </c>
      <c r="H418" t="s">
        <v>710</v>
      </c>
      <c r="I418" t="s">
        <v>881</v>
      </c>
      <c r="J418" t="s">
        <v>783</v>
      </c>
      <c r="K418" t="s">
        <v>768</v>
      </c>
      <c r="L418" t="s">
        <v>668</v>
      </c>
      <c r="M418" t="s">
        <v>1254</v>
      </c>
      <c r="N418" t="s">
        <v>772</v>
      </c>
      <c r="O418" t="s">
        <v>651</v>
      </c>
      <c r="P418" t="s">
        <v>1005</v>
      </c>
      <c r="Q418" t="s">
        <v>934</v>
      </c>
      <c r="R418" t="s">
        <v>661</v>
      </c>
      <c r="S418" t="s">
        <v>929</v>
      </c>
      <c r="T418" t="s">
        <v>1943</v>
      </c>
      <c r="U418" t="s">
        <v>768</v>
      </c>
      <c r="V418" t="s">
        <v>1016</v>
      </c>
      <c r="W418" t="s">
        <v>689</v>
      </c>
      <c r="X418" t="s">
        <v>711</v>
      </c>
      <c r="Y418" t="s">
        <v>711</v>
      </c>
      <c r="Z418" t="s">
        <v>676</v>
      </c>
      <c r="AA418" t="s">
        <v>711</v>
      </c>
      <c r="AB418" t="s">
        <v>687</v>
      </c>
      <c r="AC418" t="s">
        <v>750</v>
      </c>
      <c r="AD418" t="s">
        <v>1233</v>
      </c>
      <c r="AE418" t="s">
        <v>1123</v>
      </c>
      <c r="AF418" t="s">
        <v>983</v>
      </c>
      <c r="AG418" t="s">
        <v>2003</v>
      </c>
      <c r="AH418" t="s">
        <v>801</v>
      </c>
      <c r="AI418" t="s">
        <v>945</v>
      </c>
      <c r="AJ418" t="s">
        <v>741</v>
      </c>
      <c r="AK418" t="s">
        <v>727</v>
      </c>
      <c r="AL418" t="s">
        <v>668</v>
      </c>
      <c r="AM418" t="s">
        <v>665</v>
      </c>
      <c r="AN418" t="s">
        <v>724</v>
      </c>
      <c r="AO418" t="s">
        <v>1039</v>
      </c>
      <c r="AP418" t="s">
        <v>831</v>
      </c>
      <c r="AQ418" t="s">
        <v>676</v>
      </c>
      <c r="AR418" t="s">
        <v>733</v>
      </c>
      <c r="AS418" t="s">
        <v>2702</v>
      </c>
      <c r="AT418" t="s">
        <v>2448</v>
      </c>
      <c r="AU418" t="s">
        <v>2316</v>
      </c>
      <c r="AV418" t="s">
        <v>2796</v>
      </c>
      <c r="AW418" t="s">
        <v>2410</v>
      </c>
      <c r="AX418" t="s">
        <v>33</v>
      </c>
    </row>
    <row r="419" spans="1:50" x14ac:dyDescent="0.3">
      <c r="A419" t="s">
        <v>507</v>
      </c>
      <c r="B419" t="s">
        <v>834</v>
      </c>
      <c r="C419" t="s">
        <v>716</v>
      </c>
      <c r="D419" t="s">
        <v>41</v>
      </c>
      <c r="E419" t="s">
        <v>1076</v>
      </c>
      <c r="F419" t="s">
        <v>1375</v>
      </c>
      <c r="G419" t="s">
        <v>1414</v>
      </c>
      <c r="H419" t="s">
        <v>1008</v>
      </c>
      <c r="I419" t="s">
        <v>712</v>
      </c>
      <c r="J419" t="s">
        <v>1430</v>
      </c>
      <c r="K419" t="s">
        <v>733</v>
      </c>
      <c r="L419" t="s">
        <v>910</v>
      </c>
      <c r="M419" t="s">
        <v>1665</v>
      </c>
      <c r="N419" t="s">
        <v>772</v>
      </c>
      <c r="O419" t="s">
        <v>651</v>
      </c>
      <c r="P419" t="s">
        <v>1005</v>
      </c>
      <c r="Q419" t="s">
        <v>650</v>
      </c>
      <c r="R419" t="s">
        <v>711</v>
      </c>
      <c r="S419" t="s">
        <v>661</v>
      </c>
      <c r="T419" t="s">
        <v>1991</v>
      </c>
      <c r="U419" t="s">
        <v>773</v>
      </c>
      <c r="V419" t="s">
        <v>665</v>
      </c>
      <c r="W419" t="s">
        <v>668</v>
      </c>
      <c r="X419" t="s">
        <v>772</v>
      </c>
      <c r="Y419" t="s">
        <v>768</v>
      </c>
      <c r="Z419" t="s">
        <v>803</v>
      </c>
      <c r="AA419" t="s">
        <v>711</v>
      </c>
      <c r="AB419" t="s">
        <v>661</v>
      </c>
      <c r="AC419" t="s">
        <v>927</v>
      </c>
      <c r="AD419" t="s">
        <v>1233</v>
      </c>
      <c r="AE419" t="s">
        <v>1123</v>
      </c>
      <c r="AF419" t="s">
        <v>1535</v>
      </c>
      <c r="AG419" t="s">
        <v>1156</v>
      </c>
      <c r="AH419" t="s">
        <v>881</v>
      </c>
      <c r="AI419" t="s">
        <v>1199</v>
      </c>
      <c r="AJ419" t="s">
        <v>820</v>
      </c>
      <c r="AK419" t="s">
        <v>1065</v>
      </c>
      <c r="AL419" t="s">
        <v>667</v>
      </c>
      <c r="AM419" t="s">
        <v>667</v>
      </c>
      <c r="AN419" t="s">
        <v>1042</v>
      </c>
      <c r="AO419" t="s">
        <v>1042</v>
      </c>
      <c r="AP419" t="s">
        <v>831</v>
      </c>
      <c r="AQ419" t="s">
        <v>733</v>
      </c>
      <c r="AR419" t="s">
        <v>711</v>
      </c>
      <c r="AS419" t="s">
        <v>2852</v>
      </c>
      <c r="AT419" t="s">
        <v>2351</v>
      </c>
      <c r="AU419" t="s">
        <v>733</v>
      </c>
      <c r="AV419" t="s">
        <v>2483</v>
      </c>
      <c r="AW419" t="s">
        <v>2285</v>
      </c>
      <c r="AX419" t="s">
        <v>33</v>
      </c>
    </row>
    <row r="420" spans="1:50" x14ac:dyDescent="0.3">
      <c r="A420" t="s">
        <v>221</v>
      </c>
      <c r="B420" t="s">
        <v>793</v>
      </c>
      <c r="C420" t="s">
        <v>40</v>
      </c>
      <c r="D420" t="s">
        <v>36</v>
      </c>
      <c r="E420" t="s">
        <v>889</v>
      </c>
      <c r="F420" t="s">
        <v>644</v>
      </c>
      <c r="G420" t="s">
        <v>747</v>
      </c>
      <c r="H420" t="s">
        <v>929</v>
      </c>
      <c r="I420" t="s">
        <v>919</v>
      </c>
      <c r="J420" t="s">
        <v>1006</v>
      </c>
      <c r="K420" t="s">
        <v>733</v>
      </c>
      <c r="L420" t="s">
        <v>661</v>
      </c>
      <c r="M420" t="s">
        <v>980</v>
      </c>
      <c r="N420" t="s">
        <v>666</v>
      </c>
      <c r="O420" t="s">
        <v>710</v>
      </c>
      <c r="P420" t="s">
        <v>1328</v>
      </c>
      <c r="Q420" t="s">
        <v>1705</v>
      </c>
      <c r="R420" t="s">
        <v>773</v>
      </c>
      <c r="S420" t="s">
        <v>711</v>
      </c>
      <c r="T420" t="s">
        <v>1959</v>
      </c>
      <c r="U420" t="s">
        <v>733</v>
      </c>
      <c r="V420" t="s">
        <v>661</v>
      </c>
      <c r="W420" t="s">
        <v>910</v>
      </c>
      <c r="X420" t="s">
        <v>929</v>
      </c>
      <c r="Y420" t="s">
        <v>803</v>
      </c>
      <c r="Z420" t="s">
        <v>803</v>
      </c>
      <c r="AA420" t="s">
        <v>768</v>
      </c>
      <c r="AB420" t="s">
        <v>773</v>
      </c>
      <c r="AC420" t="s">
        <v>936</v>
      </c>
      <c r="AD420" t="s">
        <v>1193</v>
      </c>
      <c r="AE420" t="s">
        <v>2102</v>
      </c>
      <c r="AF420" t="s">
        <v>763</v>
      </c>
      <c r="AG420" t="s">
        <v>2746</v>
      </c>
      <c r="AH420" t="s">
        <v>662</v>
      </c>
      <c r="AI420" t="s">
        <v>707</v>
      </c>
      <c r="AJ420" t="s">
        <v>840</v>
      </c>
      <c r="AK420" t="s">
        <v>1032</v>
      </c>
      <c r="AL420" t="s">
        <v>1016</v>
      </c>
      <c r="AM420" t="s">
        <v>782</v>
      </c>
      <c r="AN420" t="s">
        <v>837</v>
      </c>
      <c r="AO420" t="s">
        <v>1251</v>
      </c>
      <c r="AP420" t="s">
        <v>773</v>
      </c>
      <c r="AQ420" t="s">
        <v>711</v>
      </c>
      <c r="AR420" t="s">
        <v>772</v>
      </c>
      <c r="AS420" t="s">
        <v>2607</v>
      </c>
      <c r="AT420" t="s">
        <v>831</v>
      </c>
      <c r="AU420" t="s">
        <v>666</v>
      </c>
      <c r="AV420" t="s">
        <v>772</v>
      </c>
      <c r="AW420" t="s">
        <v>733</v>
      </c>
      <c r="AX420" t="s">
        <v>33</v>
      </c>
    </row>
    <row r="421" spans="1:50" x14ac:dyDescent="0.3">
      <c r="A421" t="s">
        <v>456</v>
      </c>
      <c r="B421" t="s">
        <v>776</v>
      </c>
      <c r="C421" t="s">
        <v>82</v>
      </c>
      <c r="D421" t="s">
        <v>28</v>
      </c>
      <c r="E421" t="s">
        <v>738</v>
      </c>
      <c r="F421" t="s">
        <v>805</v>
      </c>
      <c r="G421" t="s">
        <v>724</v>
      </c>
      <c r="H421" t="s">
        <v>710</v>
      </c>
      <c r="I421" t="s">
        <v>663</v>
      </c>
      <c r="J421" t="s">
        <v>1232</v>
      </c>
      <c r="K421" t="s">
        <v>666</v>
      </c>
      <c r="L421" t="s">
        <v>706</v>
      </c>
      <c r="M421" t="s">
        <v>1299</v>
      </c>
      <c r="N421" t="s">
        <v>768</v>
      </c>
      <c r="O421" t="s">
        <v>651</v>
      </c>
      <c r="P421" t="s">
        <v>1105</v>
      </c>
      <c r="Q421" t="s">
        <v>854</v>
      </c>
      <c r="R421" t="s">
        <v>768</v>
      </c>
      <c r="S421" t="s">
        <v>666</v>
      </c>
      <c r="T421" t="s">
        <v>1510</v>
      </c>
      <c r="U421" t="s">
        <v>666</v>
      </c>
      <c r="V421" t="s">
        <v>688</v>
      </c>
      <c r="W421" t="s">
        <v>662</v>
      </c>
      <c r="X421" t="s">
        <v>666</v>
      </c>
      <c r="Y421" t="s">
        <v>768</v>
      </c>
      <c r="Z421" t="s">
        <v>676</v>
      </c>
      <c r="AA421" t="s">
        <v>711</v>
      </c>
      <c r="AB421" t="s">
        <v>661</v>
      </c>
      <c r="AC421" t="s">
        <v>750</v>
      </c>
      <c r="AD421" t="s">
        <v>1296</v>
      </c>
      <c r="AE421" t="s">
        <v>822</v>
      </c>
      <c r="AF421" t="s">
        <v>1181</v>
      </c>
      <c r="AG421" t="s">
        <v>1810</v>
      </c>
      <c r="AH421" t="s">
        <v>807</v>
      </c>
      <c r="AI421" t="s">
        <v>972</v>
      </c>
      <c r="AJ421" t="s">
        <v>1727</v>
      </c>
      <c r="AK421" t="s">
        <v>1193</v>
      </c>
      <c r="AL421" t="s">
        <v>848</v>
      </c>
      <c r="AM421" t="s">
        <v>1008</v>
      </c>
      <c r="AN421" t="s">
        <v>747</v>
      </c>
      <c r="AO421" t="s">
        <v>920</v>
      </c>
      <c r="AP421" t="s">
        <v>2285</v>
      </c>
      <c r="AQ421" t="s">
        <v>773</v>
      </c>
      <c r="AR421" t="s">
        <v>733</v>
      </c>
      <c r="AS421" t="s">
        <v>2421</v>
      </c>
      <c r="AT421" t="s">
        <v>2449</v>
      </c>
      <c r="AU421" t="s">
        <v>768</v>
      </c>
      <c r="AV421" t="s">
        <v>733</v>
      </c>
      <c r="AW421" t="s">
        <v>676</v>
      </c>
      <c r="AX421" t="s">
        <v>33</v>
      </c>
    </row>
    <row r="422" spans="1:50" x14ac:dyDescent="0.3">
      <c r="A422" t="s">
        <v>581</v>
      </c>
      <c r="B422" t="s">
        <v>671</v>
      </c>
      <c r="C422" t="s">
        <v>716</v>
      </c>
      <c r="D422" t="s">
        <v>36</v>
      </c>
      <c r="E422" t="s">
        <v>793</v>
      </c>
      <c r="F422" t="s">
        <v>805</v>
      </c>
      <c r="G422" t="s">
        <v>864</v>
      </c>
      <c r="H422" t="s">
        <v>665</v>
      </c>
      <c r="I422" t="s">
        <v>746</v>
      </c>
      <c r="J422" t="s">
        <v>1041</v>
      </c>
      <c r="K422" t="s">
        <v>1274</v>
      </c>
      <c r="L422" t="s">
        <v>803</v>
      </c>
      <c r="M422" t="s">
        <v>1976</v>
      </c>
      <c r="N422" t="s">
        <v>1016</v>
      </c>
      <c r="O422" t="s">
        <v>847</v>
      </c>
      <c r="P422" t="s">
        <v>1862</v>
      </c>
      <c r="Q422" t="s">
        <v>855</v>
      </c>
      <c r="R422" t="s">
        <v>676</v>
      </c>
      <c r="S422" t="s">
        <v>803</v>
      </c>
      <c r="T422" t="s">
        <v>656</v>
      </c>
      <c r="U422" t="s">
        <v>711</v>
      </c>
      <c r="V422" t="s">
        <v>919</v>
      </c>
      <c r="W422" t="s">
        <v>712</v>
      </c>
      <c r="X422" t="s">
        <v>828</v>
      </c>
      <c r="Y422" t="s">
        <v>666</v>
      </c>
      <c r="Z422" t="s">
        <v>773</v>
      </c>
      <c r="AA422" t="s">
        <v>735</v>
      </c>
      <c r="AB422" t="s">
        <v>1008</v>
      </c>
      <c r="AC422" t="s">
        <v>721</v>
      </c>
      <c r="AD422" t="s">
        <v>894</v>
      </c>
      <c r="AE422" t="s">
        <v>967</v>
      </c>
      <c r="AF422" t="s">
        <v>2573</v>
      </c>
      <c r="AG422" t="s">
        <v>2639</v>
      </c>
      <c r="AH422" t="s">
        <v>688</v>
      </c>
      <c r="AI422" t="s">
        <v>841</v>
      </c>
      <c r="AJ422" t="s">
        <v>1085</v>
      </c>
      <c r="AK422" t="s">
        <v>2909</v>
      </c>
      <c r="AL422" t="s">
        <v>689</v>
      </c>
      <c r="AM422" t="s">
        <v>651</v>
      </c>
      <c r="AN422" t="s">
        <v>1261</v>
      </c>
      <c r="AO422" t="s">
        <v>1146</v>
      </c>
      <c r="AP422" t="s">
        <v>2266</v>
      </c>
      <c r="AQ422" t="s">
        <v>803</v>
      </c>
      <c r="AR422" t="s">
        <v>2432</v>
      </c>
      <c r="AS422" t="s">
        <v>2910</v>
      </c>
      <c r="AT422" t="s">
        <v>2911</v>
      </c>
      <c r="AU422" t="s">
        <v>2352</v>
      </c>
      <c r="AV422" t="s">
        <v>2912</v>
      </c>
      <c r="AW422" t="s">
        <v>2432</v>
      </c>
      <c r="AX422" t="s">
        <v>33</v>
      </c>
    </row>
    <row r="423" spans="1:50" x14ac:dyDescent="0.3">
      <c r="A423" t="s">
        <v>220</v>
      </c>
      <c r="B423" t="s">
        <v>692</v>
      </c>
      <c r="C423" t="s">
        <v>67</v>
      </c>
      <c r="D423" t="s">
        <v>50</v>
      </c>
      <c r="E423" t="s">
        <v>1095</v>
      </c>
      <c r="F423" t="s">
        <v>691</v>
      </c>
      <c r="G423" t="s">
        <v>686</v>
      </c>
      <c r="H423" t="s">
        <v>756</v>
      </c>
      <c r="I423" t="s">
        <v>734</v>
      </c>
      <c r="J423" t="s">
        <v>1066</v>
      </c>
      <c r="K423" t="s">
        <v>803</v>
      </c>
      <c r="L423" t="s">
        <v>711</v>
      </c>
      <c r="M423" t="s">
        <v>1104</v>
      </c>
      <c r="N423" t="s">
        <v>665</v>
      </c>
      <c r="O423" t="s">
        <v>848</v>
      </c>
      <c r="P423" t="s">
        <v>1087</v>
      </c>
      <c r="Q423" t="s">
        <v>657</v>
      </c>
      <c r="R423" t="s">
        <v>711</v>
      </c>
      <c r="S423" t="s">
        <v>666</v>
      </c>
      <c r="T423" t="s">
        <v>1514</v>
      </c>
      <c r="U423" t="s">
        <v>910</v>
      </c>
      <c r="V423" t="s">
        <v>756</v>
      </c>
      <c r="W423" t="s">
        <v>712</v>
      </c>
      <c r="X423" t="s">
        <v>661</v>
      </c>
      <c r="Y423" t="s">
        <v>803</v>
      </c>
      <c r="Z423" t="s">
        <v>676</v>
      </c>
      <c r="AA423" t="s">
        <v>773</v>
      </c>
      <c r="AB423" t="s">
        <v>687</v>
      </c>
      <c r="AC423" t="s">
        <v>847</v>
      </c>
      <c r="AD423" t="s">
        <v>2299</v>
      </c>
      <c r="AE423" t="s">
        <v>1168</v>
      </c>
      <c r="AF423" t="s">
        <v>2523</v>
      </c>
      <c r="AG423" t="s">
        <v>2323</v>
      </c>
      <c r="AH423" t="s">
        <v>905</v>
      </c>
      <c r="AI423" t="s">
        <v>1243</v>
      </c>
      <c r="AJ423" t="s">
        <v>1348</v>
      </c>
      <c r="AK423" t="s">
        <v>744</v>
      </c>
      <c r="AL423" t="s">
        <v>910</v>
      </c>
      <c r="AM423" t="s">
        <v>710</v>
      </c>
      <c r="AN423" t="s">
        <v>953</v>
      </c>
      <c r="AO423" t="s">
        <v>1115</v>
      </c>
      <c r="AP423" t="s">
        <v>666</v>
      </c>
      <c r="AQ423" t="s">
        <v>768</v>
      </c>
      <c r="AR423" t="s">
        <v>665</v>
      </c>
      <c r="AS423" t="s">
        <v>2734</v>
      </c>
      <c r="AT423" t="s">
        <v>1274</v>
      </c>
      <c r="AU423" t="s">
        <v>733</v>
      </c>
      <c r="AV423" t="s">
        <v>733</v>
      </c>
      <c r="AW423" t="s">
        <v>803</v>
      </c>
      <c r="AX423" t="s">
        <v>33</v>
      </c>
    </row>
    <row r="424" spans="1:50" x14ac:dyDescent="0.3">
      <c r="A424" t="s">
        <v>1952</v>
      </c>
      <c r="B424" t="s">
        <v>715</v>
      </c>
      <c r="C424" t="s">
        <v>716</v>
      </c>
      <c r="D424" t="s">
        <v>28</v>
      </c>
      <c r="E424" t="s">
        <v>887</v>
      </c>
      <c r="F424" t="s">
        <v>1375</v>
      </c>
      <c r="G424" t="s">
        <v>1241</v>
      </c>
      <c r="H424" t="s">
        <v>665</v>
      </c>
      <c r="I424" t="s">
        <v>734</v>
      </c>
      <c r="J424" t="s">
        <v>999</v>
      </c>
      <c r="K424" t="s">
        <v>666</v>
      </c>
      <c r="L424" t="s">
        <v>919</v>
      </c>
      <c r="M424" t="s">
        <v>1629</v>
      </c>
      <c r="N424" t="s">
        <v>768</v>
      </c>
      <c r="O424" t="s">
        <v>661</v>
      </c>
      <c r="P424" t="s">
        <v>813</v>
      </c>
      <c r="Q424" t="s">
        <v>680</v>
      </c>
      <c r="R424" t="s">
        <v>711</v>
      </c>
      <c r="S424" t="s">
        <v>729</v>
      </c>
      <c r="T424" t="s">
        <v>1650</v>
      </c>
      <c r="U424" t="s">
        <v>711</v>
      </c>
      <c r="V424" t="s">
        <v>735</v>
      </c>
      <c r="W424" t="s">
        <v>688</v>
      </c>
      <c r="X424" t="s">
        <v>803</v>
      </c>
      <c r="Y424" t="s">
        <v>768</v>
      </c>
      <c r="Z424" t="s">
        <v>768</v>
      </c>
      <c r="AA424" t="s">
        <v>733</v>
      </c>
      <c r="AB424" t="s">
        <v>929</v>
      </c>
      <c r="AC424" t="s">
        <v>746</v>
      </c>
      <c r="AD424" t="s">
        <v>1235</v>
      </c>
      <c r="AE424" t="s">
        <v>1600</v>
      </c>
      <c r="AF424" t="s">
        <v>1408</v>
      </c>
      <c r="AG424" t="s">
        <v>677</v>
      </c>
      <c r="AH424" t="s">
        <v>754</v>
      </c>
      <c r="AI424" t="s">
        <v>808</v>
      </c>
      <c r="AJ424" t="s">
        <v>1464</v>
      </c>
      <c r="AK424" t="s">
        <v>782</v>
      </c>
      <c r="AL424" t="s">
        <v>689</v>
      </c>
      <c r="AM424" t="s">
        <v>754</v>
      </c>
      <c r="AN424" t="s">
        <v>654</v>
      </c>
      <c r="AO424" t="s">
        <v>1414</v>
      </c>
      <c r="AP424" t="s">
        <v>803</v>
      </c>
      <c r="AQ424" t="s">
        <v>676</v>
      </c>
      <c r="AR424" t="s">
        <v>773</v>
      </c>
      <c r="AS424" t="s">
        <v>2674</v>
      </c>
      <c r="AT424" t="s">
        <v>2266</v>
      </c>
      <c r="AU424" t="s">
        <v>2449</v>
      </c>
      <c r="AV424" t="s">
        <v>2284</v>
      </c>
      <c r="AW424" t="s">
        <v>1274</v>
      </c>
      <c r="AX424" t="s">
        <v>33</v>
      </c>
    </row>
    <row r="425" spans="1:50" x14ac:dyDescent="0.3">
      <c r="A425" t="s">
        <v>489</v>
      </c>
      <c r="B425" t="s">
        <v>738</v>
      </c>
      <c r="C425" t="s">
        <v>716</v>
      </c>
      <c r="D425" t="s">
        <v>41</v>
      </c>
      <c r="E425" t="s">
        <v>776</v>
      </c>
      <c r="F425" t="s">
        <v>644</v>
      </c>
      <c r="G425" t="s">
        <v>841</v>
      </c>
      <c r="H425" t="s">
        <v>1016</v>
      </c>
      <c r="I425" t="s">
        <v>721</v>
      </c>
      <c r="J425" t="s">
        <v>1091</v>
      </c>
      <c r="K425" t="s">
        <v>733</v>
      </c>
      <c r="L425" t="s">
        <v>772</v>
      </c>
      <c r="M425" t="s">
        <v>1608</v>
      </c>
      <c r="N425" t="s">
        <v>910</v>
      </c>
      <c r="O425" t="s">
        <v>667</v>
      </c>
      <c r="P425" t="s">
        <v>1034</v>
      </c>
      <c r="Q425" t="s">
        <v>1641</v>
      </c>
      <c r="R425" t="s">
        <v>773</v>
      </c>
      <c r="S425" t="s">
        <v>711</v>
      </c>
      <c r="T425" t="s">
        <v>1271</v>
      </c>
      <c r="U425" t="s">
        <v>729</v>
      </c>
      <c r="V425" t="s">
        <v>710</v>
      </c>
      <c r="W425" t="s">
        <v>782</v>
      </c>
      <c r="X425" t="s">
        <v>687</v>
      </c>
      <c r="Y425" t="s">
        <v>711</v>
      </c>
      <c r="Z425" t="s">
        <v>831</v>
      </c>
      <c r="AA425" t="s">
        <v>729</v>
      </c>
      <c r="AB425" t="s">
        <v>661</v>
      </c>
      <c r="AC425" t="s">
        <v>790</v>
      </c>
      <c r="AD425" t="s">
        <v>953</v>
      </c>
      <c r="AE425" t="s">
        <v>896</v>
      </c>
      <c r="AF425" t="s">
        <v>1254</v>
      </c>
      <c r="AG425" t="s">
        <v>2110</v>
      </c>
      <c r="AH425" t="s">
        <v>664</v>
      </c>
      <c r="AI425" t="s">
        <v>1231</v>
      </c>
      <c r="AJ425" t="s">
        <v>744</v>
      </c>
      <c r="AK425" t="s">
        <v>678</v>
      </c>
      <c r="AL425" t="s">
        <v>756</v>
      </c>
      <c r="AM425" t="s">
        <v>666</v>
      </c>
      <c r="AN425" t="s">
        <v>995</v>
      </c>
      <c r="AO425" t="s">
        <v>1205</v>
      </c>
      <c r="AP425" t="s">
        <v>676</v>
      </c>
      <c r="AQ425" t="s">
        <v>773</v>
      </c>
      <c r="AR425" t="s">
        <v>768</v>
      </c>
      <c r="AS425" t="s">
        <v>2654</v>
      </c>
      <c r="AT425" t="s">
        <v>2477</v>
      </c>
      <c r="AU425" t="s">
        <v>2285</v>
      </c>
      <c r="AV425" t="s">
        <v>2289</v>
      </c>
      <c r="AW425" t="s">
        <v>2285</v>
      </c>
      <c r="AX425" t="s">
        <v>33</v>
      </c>
    </row>
    <row r="426" spans="1:50" x14ac:dyDescent="0.3">
      <c r="A426" t="s">
        <v>172</v>
      </c>
      <c r="B426" t="s">
        <v>645</v>
      </c>
      <c r="C426" t="s">
        <v>45</v>
      </c>
      <c r="D426" t="s">
        <v>50</v>
      </c>
      <c r="E426" t="s">
        <v>911</v>
      </c>
      <c r="F426" t="s">
        <v>691</v>
      </c>
      <c r="G426" t="s">
        <v>877</v>
      </c>
      <c r="H426" t="s">
        <v>668</v>
      </c>
      <c r="I426" t="s">
        <v>712</v>
      </c>
      <c r="J426" t="s">
        <v>1275</v>
      </c>
      <c r="K426" t="s">
        <v>1274</v>
      </c>
      <c r="L426" t="s">
        <v>1274</v>
      </c>
      <c r="M426" t="s">
        <v>33</v>
      </c>
      <c r="N426" t="s">
        <v>668</v>
      </c>
      <c r="O426" t="s">
        <v>712</v>
      </c>
      <c r="P426" t="s">
        <v>1275</v>
      </c>
      <c r="Q426" t="s">
        <v>1275</v>
      </c>
      <c r="R426" t="s">
        <v>729</v>
      </c>
      <c r="S426" t="s">
        <v>772</v>
      </c>
      <c r="T426" t="s">
        <v>1383</v>
      </c>
      <c r="U426" t="s">
        <v>688</v>
      </c>
      <c r="V426" t="s">
        <v>706</v>
      </c>
      <c r="W426" t="s">
        <v>838</v>
      </c>
      <c r="X426" t="s">
        <v>729</v>
      </c>
      <c r="Y426" t="s">
        <v>661</v>
      </c>
      <c r="Z426" t="s">
        <v>772</v>
      </c>
      <c r="AA426" t="s">
        <v>711</v>
      </c>
      <c r="AB426" t="s">
        <v>1008</v>
      </c>
      <c r="AC426" t="s">
        <v>746</v>
      </c>
      <c r="AD426" t="s">
        <v>742</v>
      </c>
      <c r="AE426" t="s">
        <v>2932</v>
      </c>
      <c r="AF426" t="s">
        <v>1319</v>
      </c>
      <c r="AG426" t="s">
        <v>867</v>
      </c>
      <c r="AH426" t="s">
        <v>808</v>
      </c>
      <c r="AI426" t="s">
        <v>1165</v>
      </c>
      <c r="AJ426" t="s">
        <v>1676</v>
      </c>
      <c r="AK426" t="s">
        <v>838</v>
      </c>
      <c r="AL426" t="s">
        <v>919</v>
      </c>
      <c r="AM426" t="s">
        <v>788</v>
      </c>
      <c r="AN426" t="s">
        <v>1409</v>
      </c>
      <c r="AO426" t="s">
        <v>1050</v>
      </c>
      <c r="AP426" t="s">
        <v>729</v>
      </c>
      <c r="AQ426" t="s">
        <v>773</v>
      </c>
      <c r="AR426" t="s">
        <v>910</v>
      </c>
      <c r="AS426" t="s">
        <v>2358</v>
      </c>
      <c r="AT426" t="s">
        <v>1008</v>
      </c>
      <c r="AU426" t="s">
        <v>710</v>
      </c>
      <c r="AV426" t="s">
        <v>712</v>
      </c>
      <c r="AW426" t="s">
        <v>733</v>
      </c>
      <c r="AX426" t="s">
        <v>33</v>
      </c>
    </row>
    <row r="427" spans="1:50" x14ac:dyDescent="0.3">
      <c r="A427" t="s">
        <v>1957</v>
      </c>
      <c r="B427" t="s">
        <v>793</v>
      </c>
      <c r="C427" t="s">
        <v>716</v>
      </c>
      <c r="D427" t="s">
        <v>50</v>
      </c>
      <c r="E427" t="s">
        <v>932</v>
      </c>
      <c r="F427" t="s">
        <v>758</v>
      </c>
      <c r="G427" t="s">
        <v>905</v>
      </c>
      <c r="H427" t="s">
        <v>668</v>
      </c>
      <c r="I427" t="s">
        <v>919</v>
      </c>
      <c r="J427" t="s">
        <v>1958</v>
      </c>
      <c r="K427" t="s">
        <v>1274</v>
      </c>
      <c r="L427" t="s">
        <v>831</v>
      </c>
      <c r="M427" t="s">
        <v>1810</v>
      </c>
      <c r="N427" t="s">
        <v>668</v>
      </c>
      <c r="O427" t="s">
        <v>782</v>
      </c>
      <c r="P427" t="s">
        <v>1007</v>
      </c>
      <c r="Q427" t="s">
        <v>1264</v>
      </c>
      <c r="R427" t="s">
        <v>711</v>
      </c>
      <c r="S427" t="s">
        <v>729</v>
      </c>
      <c r="T427" t="s">
        <v>1959</v>
      </c>
      <c r="U427" t="s">
        <v>666</v>
      </c>
      <c r="V427" t="s">
        <v>651</v>
      </c>
      <c r="W427" t="s">
        <v>688</v>
      </c>
      <c r="X427" t="s">
        <v>711</v>
      </c>
      <c r="Y427" t="s">
        <v>733</v>
      </c>
      <c r="Z427" t="s">
        <v>711</v>
      </c>
      <c r="AA427" t="s">
        <v>773</v>
      </c>
      <c r="AB427" t="s">
        <v>910</v>
      </c>
      <c r="AC427" t="s">
        <v>663</v>
      </c>
      <c r="AD427" t="s">
        <v>1144</v>
      </c>
      <c r="AE427" t="s">
        <v>1060</v>
      </c>
      <c r="AF427" t="s">
        <v>2476</v>
      </c>
      <c r="AG427" t="s">
        <v>2184</v>
      </c>
      <c r="AH427" t="s">
        <v>722</v>
      </c>
      <c r="AI427" t="s">
        <v>674</v>
      </c>
      <c r="AJ427" t="s">
        <v>702</v>
      </c>
      <c r="AK427" t="s">
        <v>658</v>
      </c>
      <c r="AL427" t="s">
        <v>1016</v>
      </c>
      <c r="AM427" t="s">
        <v>909</v>
      </c>
      <c r="AN427" t="s">
        <v>945</v>
      </c>
      <c r="AO427" t="s">
        <v>1330</v>
      </c>
      <c r="AP427" t="s">
        <v>929</v>
      </c>
      <c r="AQ427" t="s">
        <v>768</v>
      </c>
      <c r="AR427" t="s">
        <v>651</v>
      </c>
      <c r="AS427" t="s">
        <v>1561</v>
      </c>
      <c r="AT427" t="s">
        <v>929</v>
      </c>
      <c r="AU427" t="s">
        <v>1008</v>
      </c>
      <c r="AV427" t="s">
        <v>706</v>
      </c>
      <c r="AW427" t="s">
        <v>711</v>
      </c>
      <c r="AX427" t="s">
        <v>33</v>
      </c>
    </row>
    <row r="428" spans="1:50" x14ac:dyDescent="0.3">
      <c r="A428" t="s">
        <v>464</v>
      </c>
      <c r="B428" t="s">
        <v>946</v>
      </c>
      <c r="C428" t="s">
        <v>321</v>
      </c>
      <c r="D428" t="s">
        <v>41</v>
      </c>
      <c r="E428" t="s">
        <v>861</v>
      </c>
      <c r="F428" t="s">
        <v>1375</v>
      </c>
      <c r="G428" t="s">
        <v>741</v>
      </c>
      <c r="H428" t="s">
        <v>756</v>
      </c>
      <c r="I428" t="s">
        <v>927</v>
      </c>
      <c r="J428" t="s">
        <v>1304</v>
      </c>
      <c r="K428" t="s">
        <v>768</v>
      </c>
      <c r="L428" t="s">
        <v>710</v>
      </c>
      <c r="M428" t="s">
        <v>865</v>
      </c>
      <c r="N428" t="s">
        <v>772</v>
      </c>
      <c r="O428" t="s">
        <v>689</v>
      </c>
      <c r="P428" t="s">
        <v>843</v>
      </c>
      <c r="Q428" t="s">
        <v>749</v>
      </c>
      <c r="R428" t="s">
        <v>711</v>
      </c>
      <c r="S428" t="s">
        <v>768</v>
      </c>
      <c r="T428" t="s">
        <v>1271</v>
      </c>
      <c r="U428" t="s">
        <v>831</v>
      </c>
      <c r="V428" t="s">
        <v>661</v>
      </c>
      <c r="W428" t="s">
        <v>772</v>
      </c>
      <c r="X428" t="s">
        <v>729</v>
      </c>
      <c r="Y428" t="s">
        <v>676</v>
      </c>
      <c r="Z428" t="s">
        <v>1274</v>
      </c>
      <c r="AA428" t="s">
        <v>768</v>
      </c>
      <c r="AB428" t="s">
        <v>711</v>
      </c>
      <c r="AC428" t="s">
        <v>663</v>
      </c>
      <c r="AD428" t="s">
        <v>1065</v>
      </c>
      <c r="AE428" t="s">
        <v>1382</v>
      </c>
      <c r="AF428" t="s">
        <v>1277</v>
      </c>
      <c r="AG428" t="s">
        <v>2309</v>
      </c>
      <c r="AH428" t="s">
        <v>710</v>
      </c>
      <c r="AI428" t="s">
        <v>1050</v>
      </c>
      <c r="AJ428" t="s">
        <v>664</v>
      </c>
      <c r="AK428" t="s">
        <v>1409</v>
      </c>
      <c r="AL428" t="s">
        <v>687</v>
      </c>
      <c r="AM428" t="s">
        <v>733</v>
      </c>
      <c r="AN428" t="s">
        <v>1231</v>
      </c>
      <c r="AO428" t="s">
        <v>1001</v>
      </c>
      <c r="AP428" t="s">
        <v>2285</v>
      </c>
      <c r="AQ428" t="s">
        <v>676</v>
      </c>
      <c r="AR428" t="s">
        <v>831</v>
      </c>
      <c r="AS428" t="s">
        <v>2915</v>
      </c>
      <c r="AT428" t="s">
        <v>2284</v>
      </c>
      <c r="AU428" t="s">
        <v>2522</v>
      </c>
      <c r="AV428" t="s">
        <v>2431</v>
      </c>
      <c r="AW428" t="s">
        <v>2285</v>
      </c>
      <c r="AX428" t="s">
        <v>33</v>
      </c>
    </row>
    <row r="429" spans="1:50" x14ac:dyDescent="0.3">
      <c r="A429" t="s">
        <v>531</v>
      </c>
      <c r="B429" t="s">
        <v>818</v>
      </c>
      <c r="C429" t="s">
        <v>323</v>
      </c>
      <c r="D429" t="s">
        <v>50</v>
      </c>
      <c r="E429" t="s">
        <v>835</v>
      </c>
      <c r="F429" t="s">
        <v>1375</v>
      </c>
      <c r="G429" t="s">
        <v>709</v>
      </c>
      <c r="H429" t="s">
        <v>1008</v>
      </c>
      <c r="I429" t="s">
        <v>734</v>
      </c>
      <c r="J429" t="s">
        <v>1499</v>
      </c>
      <c r="K429" t="s">
        <v>768</v>
      </c>
      <c r="L429" t="s">
        <v>689</v>
      </c>
      <c r="M429" t="s">
        <v>1896</v>
      </c>
      <c r="N429" t="s">
        <v>729</v>
      </c>
      <c r="O429" t="s">
        <v>910</v>
      </c>
      <c r="P429" t="s">
        <v>1553</v>
      </c>
      <c r="Q429" t="s">
        <v>1641</v>
      </c>
      <c r="R429" t="s">
        <v>733</v>
      </c>
      <c r="S429" t="s">
        <v>773</v>
      </c>
      <c r="T429" t="s">
        <v>1521</v>
      </c>
      <c r="U429" t="s">
        <v>666</v>
      </c>
      <c r="V429" t="s">
        <v>666</v>
      </c>
      <c r="W429" t="s">
        <v>698</v>
      </c>
      <c r="X429" t="s">
        <v>711</v>
      </c>
      <c r="Y429" t="s">
        <v>803</v>
      </c>
      <c r="Z429" t="s">
        <v>803</v>
      </c>
      <c r="AA429" t="s">
        <v>803</v>
      </c>
      <c r="AB429" t="s">
        <v>661</v>
      </c>
      <c r="AC429" t="s">
        <v>790</v>
      </c>
      <c r="AD429" t="s">
        <v>1042</v>
      </c>
      <c r="AE429" t="s">
        <v>1266</v>
      </c>
      <c r="AF429" t="s">
        <v>1748</v>
      </c>
      <c r="AG429" t="s">
        <v>2487</v>
      </c>
      <c r="AH429" t="s">
        <v>707</v>
      </c>
      <c r="AI429" t="s">
        <v>1233</v>
      </c>
      <c r="AJ429" t="s">
        <v>683</v>
      </c>
      <c r="AK429" t="s">
        <v>769</v>
      </c>
      <c r="AL429" t="s">
        <v>687</v>
      </c>
      <c r="AM429" t="s">
        <v>919</v>
      </c>
      <c r="AN429" t="s">
        <v>1085</v>
      </c>
      <c r="AO429" t="s">
        <v>1039</v>
      </c>
      <c r="AP429" t="s">
        <v>711</v>
      </c>
      <c r="AQ429" t="s">
        <v>733</v>
      </c>
      <c r="AR429" t="s">
        <v>666</v>
      </c>
      <c r="AS429" t="s">
        <v>2913</v>
      </c>
      <c r="AT429" t="s">
        <v>676</v>
      </c>
      <c r="AU429" t="s">
        <v>2267</v>
      </c>
      <c r="AV429" t="s">
        <v>2449</v>
      </c>
      <c r="AW429" t="s">
        <v>676</v>
      </c>
      <c r="AX429" t="s">
        <v>33</v>
      </c>
    </row>
    <row r="430" spans="1:50" x14ac:dyDescent="0.3">
      <c r="A430" t="s">
        <v>1965</v>
      </c>
      <c r="B430" t="s">
        <v>715</v>
      </c>
      <c r="C430" t="s">
        <v>57</v>
      </c>
      <c r="D430" t="s">
        <v>41</v>
      </c>
      <c r="E430" t="s">
        <v>644</v>
      </c>
      <c r="F430" t="s">
        <v>1375</v>
      </c>
      <c r="G430" t="s">
        <v>927</v>
      </c>
      <c r="H430" t="s">
        <v>698</v>
      </c>
      <c r="I430" t="s">
        <v>698</v>
      </c>
      <c r="J430" t="s">
        <v>1732</v>
      </c>
      <c r="K430" t="s">
        <v>666</v>
      </c>
      <c r="L430" t="s">
        <v>666</v>
      </c>
      <c r="M430" t="s">
        <v>1732</v>
      </c>
      <c r="N430" t="s">
        <v>666</v>
      </c>
      <c r="O430" t="s">
        <v>666</v>
      </c>
      <c r="P430" t="s">
        <v>1732</v>
      </c>
      <c r="Q430" t="s">
        <v>1966</v>
      </c>
      <c r="R430" t="s">
        <v>1274</v>
      </c>
      <c r="S430" t="s">
        <v>1274</v>
      </c>
      <c r="T430" t="s">
        <v>33</v>
      </c>
      <c r="U430" t="s">
        <v>1274</v>
      </c>
      <c r="V430" t="s">
        <v>1274</v>
      </c>
      <c r="W430" t="s">
        <v>1274</v>
      </c>
      <c r="X430" t="s">
        <v>666</v>
      </c>
      <c r="Y430" t="s">
        <v>1274</v>
      </c>
      <c r="Z430" t="s">
        <v>1274</v>
      </c>
      <c r="AA430" t="s">
        <v>1274</v>
      </c>
      <c r="AB430" t="s">
        <v>1274</v>
      </c>
      <c r="AC430" t="s">
        <v>663</v>
      </c>
      <c r="AD430" t="s">
        <v>3038</v>
      </c>
      <c r="AE430" t="s">
        <v>1966</v>
      </c>
      <c r="AF430" t="s">
        <v>843</v>
      </c>
      <c r="AG430" t="s">
        <v>1319</v>
      </c>
      <c r="AH430" t="s">
        <v>1274</v>
      </c>
      <c r="AI430" t="s">
        <v>1274</v>
      </c>
      <c r="AJ430" t="s">
        <v>1274</v>
      </c>
      <c r="AK430" t="s">
        <v>3039</v>
      </c>
      <c r="AL430" t="s">
        <v>1274</v>
      </c>
      <c r="AM430" t="s">
        <v>1274</v>
      </c>
      <c r="AN430" t="s">
        <v>1274</v>
      </c>
      <c r="AO430" t="s">
        <v>1094</v>
      </c>
      <c r="AP430" t="s">
        <v>1274</v>
      </c>
      <c r="AQ430" t="s">
        <v>1274</v>
      </c>
      <c r="AR430" t="s">
        <v>1274</v>
      </c>
      <c r="AS430" t="s">
        <v>988</v>
      </c>
      <c r="AT430" t="s">
        <v>3040</v>
      </c>
      <c r="AU430" t="s">
        <v>727</v>
      </c>
      <c r="AV430" t="s">
        <v>2336</v>
      </c>
      <c r="AW430" t="s">
        <v>1274</v>
      </c>
      <c r="AX430" t="s">
        <v>33</v>
      </c>
    </row>
    <row r="431" spans="1:50" x14ac:dyDescent="0.3">
      <c r="A431" t="s">
        <v>2109</v>
      </c>
      <c r="B431" t="s">
        <v>738</v>
      </c>
      <c r="C431" t="s">
        <v>716</v>
      </c>
      <c r="D431" t="s">
        <v>36</v>
      </c>
      <c r="E431" t="s">
        <v>776</v>
      </c>
      <c r="F431" t="s">
        <v>714</v>
      </c>
      <c r="G431" t="s">
        <v>1330</v>
      </c>
      <c r="H431" t="s">
        <v>666</v>
      </c>
      <c r="I431" t="s">
        <v>848</v>
      </c>
      <c r="J431" t="s">
        <v>1665</v>
      </c>
      <c r="K431" t="s">
        <v>676</v>
      </c>
      <c r="L431" t="s">
        <v>772</v>
      </c>
      <c r="M431" t="s">
        <v>2110</v>
      </c>
      <c r="N431" t="s">
        <v>729</v>
      </c>
      <c r="O431" t="s">
        <v>756</v>
      </c>
      <c r="P431" t="s">
        <v>1058</v>
      </c>
      <c r="Q431" t="s">
        <v>1432</v>
      </c>
      <c r="R431" t="s">
        <v>733</v>
      </c>
      <c r="S431" t="s">
        <v>711</v>
      </c>
      <c r="T431" t="s">
        <v>1586</v>
      </c>
      <c r="U431" t="s">
        <v>733</v>
      </c>
      <c r="V431" t="s">
        <v>768</v>
      </c>
      <c r="W431" t="s">
        <v>772</v>
      </c>
      <c r="X431" t="s">
        <v>710</v>
      </c>
      <c r="Y431" t="s">
        <v>661</v>
      </c>
      <c r="Z431" t="s">
        <v>831</v>
      </c>
      <c r="AA431" t="s">
        <v>711</v>
      </c>
      <c r="AB431" t="s">
        <v>666</v>
      </c>
      <c r="AC431" t="s">
        <v>782</v>
      </c>
      <c r="AD431" t="s">
        <v>846</v>
      </c>
      <c r="AE431" t="s">
        <v>1377</v>
      </c>
      <c r="AF431" t="s">
        <v>1046</v>
      </c>
      <c r="AG431" t="s">
        <v>2282</v>
      </c>
      <c r="AH431" t="s">
        <v>848</v>
      </c>
      <c r="AI431" t="s">
        <v>1151</v>
      </c>
      <c r="AJ431" t="s">
        <v>699</v>
      </c>
      <c r="AK431" t="s">
        <v>1171</v>
      </c>
      <c r="AL431" t="s">
        <v>721</v>
      </c>
      <c r="AM431" t="s">
        <v>733</v>
      </c>
      <c r="AN431" t="s">
        <v>1214</v>
      </c>
      <c r="AO431" t="s">
        <v>945</v>
      </c>
      <c r="AP431" t="s">
        <v>2349</v>
      </c>
      <c r="AQ431" t="s">
        <v>773</v>
      </c>
      <c r="AR431" t="s">
        <v>831</v>
      </c>
      <c r="AS431" t="s">
        <v>2799</v>
      </c>
      <c r="AT431" t="s">
        <v>2914</v>
      </c>
      <c r="AU431" t="s">
        <v>910</v>
      </c>
      <c r="AV431" t="s">
        <v>2709</v>
      </c>
      <c r="AW431" t="s">
        <v>2349</v>
      </c>
      <c r="AX431" t="s">
        <v>33</v>
      </c>
    </row>
    <row r="432" spans="1:50" x14ac:dyDescent="0.3">
      <c r="A432" t="s">
        <v>1968</v>
      </c>
      <c r="B432" t="s">
        <v>946</v>
      </c>
      <c r="C432" t="s">
        <v>716</v>
      </c>
      <c r="D432" t="s">
        <v>52</v>
      </c>
      <c r="E432" t="s">
        <v>901</v>
      </c>
      <c r="F432" t="s">
        <v>1375</v>
      </c>
      <c r="G432" t="s">
        <v>1184</v>
      </c>
      <c r="H432" t="s">
        <v>756</v>
      </c>
      <c r="I432" t="s">
        <v>909</v>
      </c>
      <c r="J432" t="s">
        <v>1441</v>
      </c>
      <c r="K432" t="s">
        <v>733</v>
      </c>
      <c r="L432" t="s">
        <v>929</v>
      </c>
      <c r="M432" t="s">
        <v>1814</v>
      </c>
      <c r="N432" t="s">
        <v>1008</v>
      </c>
      <c r="O432" t="s">
        <v>755</v>
      </c>
      <c r="P432" t="s">
        <v>1544</v>
      </c>
      <c r="Q432" t="s">
        <v>1283</v>
      </c>
      <c r="R432" t="s">
        <v>711</v>
      </c>
      <c r="S432" t="s">
        <v>711</v>
      </c>
      <c r="T432" t="s">
        <v>1752</v>
      </c>
      <c r="U432" t="s">
        <v>768</v>
      </c>
      <c r="V432" t="s">
        <v>651</v>
      </c>
      <c r="W432" t="s">
        <v>815</v>
      </c>
      <c r="X432" t="s">
        <v>772</v>
      </c>
      <c r="Y432" t="s">
        <v>711</v>
      </c>
      <c r="Z432" t="s">
        <v>1274</v>
      </c>
      <c r="AA432" t="s">
        <v>729</v>
      </c>
      <c r="AB432" t="s">
        <v>661</v>
      </c>
      <c r="AC432" t="s">
        <v>753</v>
      </c>
      <c r="AD432" t="s">
        <v>741</v>
      </c>
      <c r="AE432" t="s">
        <v>1262</v>
      </c>
      <c r="AF432" t="s">
        <v>1215</v>
      </c>
      <c r="AG432" t="s">
        <v>2305</v>
      </c>
      <c r="AH432" t="s">
        <v>847</v>
      </c>
      <c r="AI432" t="s">
        <v>1241</v>
      </c>
      <c r="AJ432" t="s">
        <v>722</v>
      </c>
      <c r="AK432" t="s">
        <v>744</v>
      </c>
      <c r="AL432" t="s">
        <v>710</v>
      </c>
      <c r="AM432" t="s">
        <v>1274</v>
      </c>
      <c r="AN432" t="s">
        <v>1178</v>
      </c>
      <c r="AO432" t="s">
        <v>1251</v>
      </c>
      <c r="AP432" t="s">
        <v>2285</v>
      </c>
      <c r="AQ432" t="s">
        <v>831</v>
      </c>
      <c r="AR432" t="s">
        <v>1274</v>
      </c>
      <c r="AS432" t="s">
        <v>2937</v>
      </c>
      <c r="AT432" t="s">
        <v>2525</v>
      </c>
      <c r="AU432" t="s">
        <v>2522</v>
      </c>
      <c r="AV432" t="s">
        <v>2920</v>
      </c>
      <c r="AW432" t="s">
        <v>2449</v>
      </c>
      <c r="AX432" t="s">
        <v>33</v>
      </c>
    </row>
    <row r="433" spans="1:50" x14ac:dyDescent="0.3">
      <c r="A433" t="s">
        <v>1971</v>
      </c>
      <c r="B433" t="s">
        <v>993</v>
      </c>
      <c r="C433" t="s">
        <v>43</v>
      </c>
      <c r="D433" t="s">
        <v>41</v>
      </c>
      <c r="E433" t="s">
        <v>888</v>
      </c>
      <c r="F433" t="s">
        <v>670</v>
      </c>
      <c r="G433" t="s">
        <v>841</v>
      </c>
      <c r="H433" t="s">
        <v>710</v>
      </c>
      <c r="I433" t="s">
        <v>699</v>
      </c>
      <c r="J433" t="s">
        <v>1342</v>
      </c>
      <c r="K433" t="s">
        <v>768</v>
      </c>
      <c r="L433" t="s">
        <v>735</v>
      </c>
      <c r="M433" t="s">
        <v>1438</v>
      </c>
      <c r="N433" t="s">
        <v>772</v>
      </c>
      <c r="O433" t="s">
        <v>689</v>
      </c>
      <c r="P433" t="s">
        <v>1590</v>
      </c>
      <c r="Q433" t="s">
        <v>1550</v>
      </c>
      <c r="R433" t="s">
        <v>711</v>
      </c>
      <c r="S433" t="s">
        <v>768</v>
      </c>
      <c r="T433" t="s">
        <v>1043</v>
      </c>
      <c r="U433" t="s">
        <v>729</v>
      </c>
      <c r="V433" t="s">
        <v>661</v>
      </c>
      <c r="W433" t="s">
        <v>665</v>
      </c>
      <c r="X433" t="s">
        <v>687</v>
      </c>
      <c r="Y433" t="s">
        <v>666</v>
      </c>
      <c r="Z433" t="s">
        <v>803</v>
      </c>
      <c r="AA433" t="s">
        <v>768</v>
      </c>
      <c r="AB433" t="s">
        <v>687</v>
      </c>
      <c r="AC433" t="s">
        <v>753</v>
      </c>
      <c r="AD433" t="s">
        <v>686</v>
      </c>
      <c r="AE433" t="s">
        <v>1590</v>
      </c>
      <c r="AF433" t="s">
        <v>1641</v>
      </c>
      <c r="AG433" t="s">
        <v>2189</v>
      </c>
      <c r="AH433" t="s">
        <v>1151</v>
      </c>
      <c r="AI433" t="s">
        <v>658</v>
      </c>
      <c r="AJ433" t="s">
        <v>897</v>
      </c>
      <c r="AK433" t="s">
        <v>1178</v>
      </c>
      <c r="AL433" t="s">
        <v>734</v>
      </c>
      <c r="AM433" t="s">
        <v>668</v>
      </c>
      <c r="AN433" t="s">
        <v>1464</v>
      </c>
      <c r="AO433" t="s">
        <v>780</v>
      </c>
      <c r="AP433" t="s">
        <v>2285</v>
      </c>
      <c r="AQ433" t="s">
        <v>729</v>
      </c>
      <c r="AR433" t="s">
        <v>768</v>
      </c>
      <c r="AS433" t="s">
        <v>2917</v>
      </c>
      <c r="AT433" t="s">
        <v>2477</v>
      </c>
      <c r="AU433" t="s">
        <v>689</v>
      </c>
      <c r="AV433" t="s">
        <v>2449</v>
      </c>
      <c r="AW433" t="s">
        <v>676</v>
      </c>
      <c r="AX433" t="s">
        <v>33</v>
      </c>
    </row>
    <row r="434" spans="1:50" x14ac:dyDescent="0.3">
      <c r="A434" t="s">
        <v>541</v>
      </c>
      <c r="B434" t="s">
        <v>939</v>
      </c>
      <c r="C434" t="s">
        <v>323</v>
      </c>
      <c r="D434" t="s">
        <v>41</v>
      </c>
      <c r="E434" t="s">
        <v>794</v>
      </c>
      <c r="F434" t="s">
        <v>1375</v>
      </c>
      <c r="G434" t="s">
        <v>659</v>
      </c>
      <c r="H434" t="s">
        <v>772</v>
      </c>
      <c r="I434" t="s">
        <v>919</v>
      </c>
      <c r="J434" t="s">
        <v>1292</v>
      </c>
      <c r="K434" t="s">
        <v>803</v>
      </c>
      <c r="L434" t="s">
        <v>772</v>
      </c>
      <c r="M434" t="s">
        <v>1156</v>
      </c>
      <c r="N434" t="s">
        <v>729</v>
      </c>
      <c r="O434" t="s">
        <v>1016</v>
      </c>
      <c r="P434" t="s">
        <v>983</v>
      </c>
      <c r="Q434" t="s">
        <v>1045</v>
      </c>
      <c r="R434" t="s">
        <v>733</v>
      </c>
      <c r="S434" t="s">
        <v>711</v>
      </c>
      <c r="T434" t="s">
        <v>1442</v>
      </c>
      <c r="U434" t="s">
        <v>773</v>
      </c>
      <c r="V434" t="s">
        <v>729</v>
      </c>
      <c r="W434" t="s">
        <v>910</v>
      </c>
      <c r="X434" t="s">
        <v>773</v>
      </c>
      <c r="Y434" t="s">
        <v>803</v>
      </c>
      <c r="Z434" t="s">
        <v>831</v>
      </c>
      <c r="AA434" t="s">
        <v>711</v>
      </c>
      <c r="AB434" t="s">
        <v>768</v>
      </c>
      <c r="AC434" t="s">
        <v>848</v>
      </c>
      <c r="AD434" t="s">
        <v>882</v>
      </c>
      <c r="AE434" t="s">
        <v>2512</v>
      </c>
      <c r="AF434" t="s">
        <v>1616</v>
      </c>
      <c r="AG434" t="s">
        <v>1940</v>
      </c>
      <c r="AH434" t="s">
        <v>771</v>
      </c>
      <c r="AI434" t="s">
        <v>683</v>
      </c>
      <c r="AJ434" t="s">
        <v>731</v>
      </c>
      <c r="AK434" t="s">
        <v>811</v>
      </c>
      <c r="AL434" t="s">
        <v>665</v>
      </c>
      <c r="AM434" t="s">
        <v>729</v>
      </c>
      <c r="AN434" t="s">
        <v>1296</v>
      </c>
      <c r="AO434" t="s">
        <v>1071</v>
      </c>
      <c r="AP434" t="s">
        <v>2449</v>
      </c>
      <c r="AQ434" t="s">
        <v>733</v>
      </c>
      <c r="AR434" t="s">
        <v>831</v>
      </c>
      <c r="AS434" t="s">
        <v>2915</v>
      </c>
      <c r="AT434" t="s">
        <v>2562</v>
      </c>
      <c r="AU434" t="s">
        <v>2432</v>
      </c>
      <c r="AV434" t="s">
        <v>2775</v>
      </c>
      <c r="AW434" t="s">
        <v>2449</v>
      </c>
      <c r="AX434" t="s">
        <v>33</v>
      </c>
    </row>
    <row r="435" spans="1:50" x14ac:dyDescent="0.3">
      <c r="A435" t="s">
        <v>598</v>
      </c>
      <c r="B435" t="s">
        <v>793</v>
      </c>
      <c r="C435" t="s">
        <v>1416</v>
      </c>
      <c r="D435" t="s">
        <v>50</v>
      </c>
      <c r="E435" t="s">
        <v>645</v>
      </c>
      <c r="F435" t="s">
        <v>714</v>
      </c>
      <c r="G435" t="s">
        <v>995</v>
      </c>
      <c r="H435" t="s">
        <v>710</v>
      </c>
      <c r="I435" t="s">
        <v>866</v>
      </c>
      <c r="J435" t="s">
        <v>809</v>
      </c>
      <c r="K435" t="s">
        <v>831</v>
      </c>
      <c r="L435" t="s">
        <v>711</v>
      </c>
      <c r="M435" t="s">
        <v>1974</v>
      </c>
      <c r="N435" t="s">
        <v>665</v>
      </c>
      <c r="O435" t="s">
        <v>755</v>
      </c>
      <c r="P435" t="s">
        <v>765</v>
      </c>
      <c r="Q435" t="s">
        <v>1224</v>
      </c>
      <c r="R435" t="s">
        <v>772</v>
      </c>
      <c r="S435" t="s">
        <v>1008</v>
      </c>
      <c r="T435" t="s">
        <v>1236</v>
      </c>
      <c r="U435" t="s">
        <v>698</v>
      </c>
      <c r="V435" t="s">
        <v>919</v>
      </c>
      <c r="W435" t="s">
        <v>699</v>
      </c>
      <c r="X435" t="s">
        <v>772</v>
      </c>
      <c r="Y435" t="s">
        <v>803</v>
      </c>
      <c r="Z435" t="s">
        <v>733</v>
      </c>
      <c r="AA435" t="s">
        <v>661</v>
      </c>
      <c r="AB435" t="s">
        <v>698</v>
      </c>
      <c r="AC435" t="s">
        <v>699</v>
      </c>
      <c r="AD435" t="s">
        <v>648</v>
      </c>
      <c r="AE435" t="s">
        <v>726</v>
      </c>
      <c r="AF435" t="s">
        <v>2409</v>
      </c>
      <c r="AG435" t="s">
        <v>1206</v>
      </c>
      <c r="AH435" t="s">
        <v>1330</v>
      </c>
      <c r="AI435" t="s">
        <v>986</v>
      </c>
      <c r="AJ435" t="s">
        <v>895</v>
      </c>
      <c r="AK435" t="s">
        <v>899</v>
      </c>
      <c r="AL435" t="s">
        <v>661</v>
      </c>
      <c r="AM435" t="s">
        <v>668</v>
      </c>
      <c r="AN435" t="s">
        <v>1077</v>
      </c>
      <c r="AO435" t="s">
        <v>1409</v>
      </c>
      <c r="AP435" t="s">
        <v>803</v>
      </c>
      <c r="AQ435" t="s">
        <v>733</v>
      </c>
      <c r="AR435" t="s">
        <v>768</v>
      </c>
      <c r="AS435" t="s">
        <v>2480</v>
      </c>
      <c r="AT435" t="s">
        <v>2637</v>
      </c>
      <c r="AU435" t="s">
        <v>2369</v>
      </c>
      <c r="AV435" t="s">
        <v>2916</v>
      </c>
      <c r="AW435" t="s">
        <v>2449</v>
      </c>
      <c r="AX435" t="s">
        <v>33</v>
      </c>
    </row>
    <row r="436" spans="1:50" x14ac:dyDescent="0.3">
      <c r="A436" t="s">
        <v>421</v>
      </c>
      <c r="B436" t="s">
        <v>946</v>
      </c>
      <c r="C436" t="s">
        <v>309</v>
      </c>
      <c r="D436" t="s">
        <v>28</v>
      </c>
      <c r="E436" t="s">
        <v>691</v>
      </c>
      <c r="F436" t="s">
        <v>691</v>
      </c>
      <c r="G436" t="s">
        <v>1492</v>
      </c>
      <c r="H436" t="s">
        <v>910</v>
      </c>
      <c r="I436" t="s">
        <v>771</v>
      </c>
      <c r="J436" t="s">
        <v>677</v>
      </c>
      <c r="K436" t="s">
        <v>666</v>
      </c>
      <c r="L436" t="s">
        <v>927</v>
      </c>
      <c r="M436" t="s">
        <v>1894</v>
      </c>
      <c r="N436" t="s">
        <v>803</v>
      </c>
      <c r="O436" t="s">
        <v>698</v>
      </c>
      <c r="P436" t="s">
        <v>1976</v>
      </c>
      <c r="Q436" t="s">
        <v>1577</v>
      </c>
      <c r="R436" t="s">
        <v>666</v>
      </c>
      <c r="S436" t="s">
        <v>910</v>
      </c>
      <c r="T436" t="s">
        <v>1650</v>
      </c>
      <c r="U436" t="s">
        <v>665</v>
      </c>
      <c r="V436" t="s">
        <v>712</v>
      </c>
      <c r="W436" t="s">
        <v>663</v>
      </c>
      <c r="X436" t="s">
        <v>768</v>
      </c>
      <c r="Y436" t="s">
        <v>665</v>
      </c>
      <c r="Z436" t="s">
        <v>910</v>
      </c>
      <c r="AA436" t="s">
        <v>768</v>
      </c>
      <c r="AB436" t="s">
        <v>919</v>
      </c>
      <c r="AC436" t="s">
        <v>699</v>
      </c>
      <c r="AD436" t="s">
        <v>840</v>
      </c>
      <c r="AE436" t="s">
        <v>1105</v>
      </c>
      <c r="AF436" t="s">
        <v>1356</v>
      </c>
      <c r="AG436" t="s">
        <v>677</v>
      </c>
      <c r="AH436" t="s">
        <v>897</v>
      </c>
      <c r="AI436" t="s">
        <v>1231</v>
      </c>
      <c r="AJ436" t="s">
        <v>1079</v>
      </c>
      <c r="AK436" t="s">
        <v>879</v>
      </c>
      <c r="AL436" t="s">
        <v>755</v>
      </c>
      <c r="AM436" t="s">
        <v>663</v>
      </c>
      <c r="AN436" t="s">
        <v>654</v>
      </c>
      <c r="AO436" t="s">
        <v>785</v>
      </c>
      <c r="AP436" t="s">
        <v>2285</v>
      </c>
      <c r="AQ436" t="s">
        <v>831</v>
      </c>
      <c r="AR436" t="s">
        <v>1274</v>
      </c>
      <c r="AS436" t="s">
        <v>2971</v>
      </c>
      <c r="AT436" t="s">
        <v>2918</v>
      </c>
      <c r="AU436" t="s">
        <v>910</v>
      </c>
      <c r="AV436" t="s">
        <v>2542</v>
      </c>
      <c r="AW436" t="s">
        <v>1274</v>
      </c>
      <c r="AX436" t="s">
        <v>33</v>
      </c>
    </row>
    <row r="437" spans="1:50" x14ac:dyDescent="0.3">
      <c r="A437" t="s">
        <v>158</v>
      </c>
      <c r="B437" t="s">
        <v>834</v>
      </c>
      <c r="C437" t="s">
        <v>40</v>
      </c>
      <c r="D437" t="s">
        <v>41</v>
      </c>
      <c r="E437" t="s">
        <v>861</v>
      </c>
      <c r="F437" t="s">
        <v>691</v>
      </c>
      <c r="G437" t="s">
        <v>722</v>
      </c>
      <c r="H437" t="s">
        <v>929</v>
      </c>
      <c r="I437" t="s">
        <v>755</v>
      </c>
      <c r="J437" t="s">
        <v>783</v>
      </c>
      <c r="K437" t="s">
        <v>733</v>
      </c>
      <c r="L437" t="s">
        <v>687</v>
      </c>
      <c r="M437" t="s">
        <v>1385</v>
      </c>
      <c r="N437" t="s">
        <v>661</v>
      </c>
      <c r="O437" t="s">
        <v>756</v>
      </c>
      <c r="P437" t="s">
        <v>1057</v>
      </c>
      <c r="Q437" t="s">
        <v>1262</v>
      </c>
      <c r="R437" t="s">
        <v>733</v>
      </c>
      <c r="S437" t="s">
        <v>773</v>
      </c>
      <c r="T437" t="s">
        <v>1290</v>
      </c>
      <c r="U437" t="s">
        <v>729</v>
      </c>
      <c r="V437" t="s">
        <v>910</v>
      </c>
      <c r="W437" t="s">
        <v>698</v>
      </c>
      <c r="X437" t="s">
        <v>661</v>
      </c>
      <c r="Y437" t="s">
        <v>803</v>
      </c>
      <c r="Z437" t="s">
        <v>831</v>
      </c>
      <c r="AA437" t="s">
        <v>711</v>
      </c>
      <c r="AB437" t="s">
        <v>772</v>
      </c>
      <c r="AC437" t="s">
        <v>734</v>
      </c>
      <c r="AD437" t="s">
        <v>1050</v>
      </c>
      <c r="AE437" t="s">
        <v>1020</v>
      </c>
      <c r="AF437" t="s">
        <v>1147</v>
      </c>
      <c r="AG437" t="s">
        <v>2627</v>
      </c>
      <c r="AH437" t="s">
        <v>741</v>
      </c>
      <c r="AI437" t="s">
        <v>1042</v>
      </c>
      <c r="AJ437" t="s">
        <v>1367</v>
      </c>
      <c r="AK437" t="s">
        <v>825</v>
      </c>
      <c r="AL437" t="s">
        <v>929</v>
      </c>
      <c r="AM437" t="s">
        <v>711</v>
      </c>
      <c r="AN437" t="s">
        <v>1235</v>
      </c>
      <c r="AO437" t="s">
        <v>1674</v>
      </c>
      <c r="AP437" t="s">
        <v>803</v>
      </c>
      <c r="AQ437" t="s">
        <v>773</v>
      </c>
      <c r="AR437" t="s">
        <v>729</v>
      </c>
      <c r="AS437" t="s">
        <v>2421</v>
      </c>
      <c r="AT437" t="s">
        <v>2278</v>
      </c>
      <c r="AU437" t="s">
        <v>2410</v>
      </c>
      <c r="AV437" t="s">
        <v>2289</v>
      </c>
      <c r="AW437" t="s">
        <v>2285</v>
      </c>
      <c r="AX437" t="s">
        <v>33</v>
      </c>
    </row>
    <row r="438" spans="1:50" x14ac:dyDescent="0.3">
      <c r="A438" t="s">
        <v>478</v>
      </c>
      <c r="B438" t="s">
        <v>738</v>
      </c>
      <c r="C438" t="s">
        <v>1416</v>
      </c>
      <c r="D438" t="s">
        <v>28</v>
      </c>
      <c r="E438" t="s">
        <v>1037</v>
      </c>
      <c r="F438" t="s">
        <v>691</v>
      </c>
      <c r="G438" t="s">
        <v>825</v>
      </c>
      <c r="H438" t="s">
        <v>665</v>
      </c>
      <c r="I438" t="s">
        <v>866</v>
      </c>
      <c r="J438" t="s">
        <v>1550</v>
      </c>
      <c r="K438" t="s">
        <v>711</v>
      </c>
      <c r="L438" t="s">
        <v>710</v>
      </c>
      <c r="M438" t="s">
        <v>1215</v>
      </c>
      <c r="N438" t="s">
        <v>687</v>
      </c>
      <c r="O438" t="s">
        <v>756</v>
      </c>
      <c r="P438" t="s">
        <v>1242</v>
      </c>
      <c r="Q438" t="s">
        <v>1289</v>
      </c>
      <c r="R438" t="s">
        <v>711</v>
      </c>
      <c r="S438" t="s">
        <v>729</v>
      </c>
      <c r="T438" t="s">
        <v>1569</v>
      </c>
      <c r="U438" t="s">
        <v>733</v>
      </c>
      <c r="V438" t="s">
        <v>668</v>
      </c>
      <c r="W438" t="s">
        <v>735</v>
      </c>
      <c r="X438" t="s">
        <v>772</v>
      </c>
      <c r="Y438" t="s">
        <v>733</v>
      </c>
      <c r="Z438" t="s">
        <v>803</v>
      </c>
      <c r="AA438" t="s">
        <v>768</v>
      </c>
      <c r="AB438" t="s">
        <v>711</v>
      </c>
      <c r="AC438" t="s">
        <v>909</v>
      </c>
      <c r="AD438" t="s">
        <v>686</v>
      </c>
      <c r="AE438" t="s">
        <v>1239</v>
      </c>
      <c r="AF438" t="s">
        <v>822</v>
      </c>
      <c r="AG438" t="s">
        <v>2737</v>
      </c>
      <c r="AH438" t="s">
        <v>879</v>
      </c>
      <c r="AI438" t="s">
        <v>696</v>
      </c>
      <c r="AJ438" t="s">
        <v>695</v>
      </c>
      <c r="AK438" t="s">
        <v>1367</v>
      </c>
      <c r="AL438" t="s">
        <v>1016</v>
      </c>
      <c r="AM438" t="s">
        <v>698</v>
      </c>
      <c r="AN438" t="s">
        <v>841</v>
      </c>
      <c r="AO438" t="s">
        <v>2299</v>
      </c>
      <c r="AP438" t="s">
        <v>831</v>
      </c>
      <c r="AQ438" t="s">
        <v>733</v>
      </c>
      <c r="AR438" t="s">
        <v>773</v>
      </c>
      <c r="AS438" t="s">
        <v>2510</v>
      </c>
      <c r="AT438" t="s">
        <v>2317</v>
      </c>
      <c r="AU438" t="s">
        <v>831</v>
      </c>
      <c r="AV438" t="s">
        <v>2387</v>
      </c>
      <c r="AW438" t="s">
        <v>831</v>
      </c>
      <c r="AX438" t="s">
        <v>33</v>
      </c>
    </row>
    <row r="439" spans="1:50" x14ac:dyDescent="0.3">
      <c r="A439" t="s">
        <v>200</v>
      </c>
      <c r="B439" t="s">
        <v>715</v>
      </c>
      <c r="C439" t="s">
        <v>57</v>
      </c>
      <c r="D439" t="s">
        <v>50</v>
      </c>
      <c r="E439" t="s">
        <v>1113</v>
      </c>
      <c r="F439" t="s">
        <v>1375</v>
      </c>
      <c r="G439" t="s">
        <v>685</v>
      </c>
      <c r="H439" t="s">
        <v>1016</v>
      </c>
      <c r="I439" t="s">
        <v>755</v>
      </c>
      <c r="J439" t="s">
        <v>962</v>
      </c>
      <c r="K439" t="s">
        <v>676</v>
      </c>
      <c r="L439" t="s">
        <v>711</v>
      </c>
      <c r="M439" t="s">
        <v>1438</v>
      </c>
      <c r="N439" t="s">
        <v>929</v>
      </c>
      <c r="O439" t="s">
        <v>735</v>
      </c>
      <c r="P439" t="s">
        <v>1239</v>
      </c>
      <c r="Q439" t="s">
        <v>961</v>
      </c>
      <c r="R439" t="s">
        <v>768</v>
      </c>
      <c r="S439" t="s">
        <v>661</v>
      </c>
      <c r="T439" t="s">
        <v>1586</v>
      </c>
      <c r="U439" t="s">
        <v>661</v>
      </c>
      <c r="V439" t="s">
        <v>710</v>
      </c>
      <c r="W439" t="s">
        <v>919</v>
      </c>
      <c r="X439" t="s">
        <v>666</v>
      </c>
      <c r="Y439" t="s">
        <v>661</v>
      </c>
      <c r="Z439" t="s">
        <v>711</v>
      </c>
      <c r="AA439" t="s">
        <v>711</v>
      </c>
      <c r="AB439" t="s">
        <v>665</v>
      </c>
      <c r="AC439" t="s">
        <v>662</v>
      </c>
      <c r="AD439" t="s">
        <v>948</v>
      </c>
      <c r="AE439" t="s">
        <v>1260</v>
      </c>
      <c r="AF439" t="s">
        <v>2594</v>
      </c>
      <c r="AG439" t="s">
        <v>1737</v>
      </c>
      <c r="AH439" t="s">
        <v>709</v>
      </c>
      <c r="AI439" t="s">
        <v>808</v>
      </c>
      <c r="AJ439" t="s">
        <v>1309</v>
      </c>
      <c r="AK439" t="s">
        <v>1235</v>
      </c>
      <c r="AL439" t="s">
        <v>881</v>
      </c>
      <c r="AM439" t="s">
        <v>1053</v>
      </c>
      <c r="AN439" t="s">
        <v>841</v>
      </c>
      <c r="AO439" t="s">
        <v>923</v>
      </c>
      <c r="AP439" t="s">
        <v>711</v>
      </c>
      <c r="AQ439" t="s">
        <v>666</v>
      </c>
      <c r="AR439" t="s">
        <v>1016</v>
      </c>
      <c r="AS439" t="s">
        <v>2552</v>
      </c>
      <c r="AT439" t="s">
        <v>2284</v>
      </c>
      <c r="AU439" t="s">
        <v>927</v>
      </c>
      <c r="AV439" t="s">
        <v>706</v>
      </c>
      <c r="AW439" t="s">
        <v>773</v>
      </c>
      <c r="AX439" t="s">
        <v>33</v>
      </c>
    </row>
    <row r="440" spans="1:50" x14ac:dyDescent="0.3">
      <c r="A440" t="s">
        <v>212</v>
      </c>
      <c r="B440" t="s">
        <v>715</v>
      </c>
      <c r="C440" t="s">
        <v>59</v>
      </c>
      <c r="D440" t="s">
        <v>52</v>
      </c>
      <c r="E440" t="s">
        <v>1061</v>
      </c>
      <c r="F440" t="s">
        <v>1375</v>
      </c>
      <c r="G440" t="s">
        <v>1233</v>
      </c>
      <c r="H440" t="s">
        <v>1016</v>
      </c>
      <c r="I440" t="s">
        <v>734</v>
      </c>
      <c r="J440" t="s">
        <v>1437</v>
      </c>
      <c r="K440" t="s">
        <v>676</v>
      </c>
      <c r="L440" t="s">
        <v>666</v>
      </c>
      <c r="M440" t="s">
        <v>1940</v>
      </c>
      <c r="N440" t="s">
        <v>929</v>
      </c>
      <c r="O440" t="s">
        <v>782</v>
      </c>
      <c r="P440" t="s">
        <v>812</v>
      </c>
      <c r="Q440" t="s">
        <v>958</v>
      </c>
      <c r="R440" t="s">
        <v>729</v>
      </c>
      <c r="S440" t="s">
        <v>661</v>
      </c>
      <c r="T440" t="s">
        <v>705</v>
      </c>
      <c r="U440" t="s">
        <v>711</v>
      </c>
      <c r="V440" t="s">
        <v>661</v>
      </c>
      <c r="W440" t="s">
        <v>1016</v>
      </c>
      <c r="X440" t="s">
        <v>661</v>
      </c>
      <c r="Y440" t="s">
        <v>773</v>
      </c>
      <c r="Z440" t="s">
        <v>831</v>
      </c>
      <c r="AA440" t="s">
        <v>768</v>
      </c>
      <c r="AB440" t="s">
        <v>768</v>
      </c>
      <c r="AC440" t="s">
        <v>662</v>
      </c>
      <c r="AD440" t="s">
        <v>1169</v>
      </c>
      <c r="AE440" t="s">
        <v>842</v>
      </c>
      <c r="AF440" t="s">
        <v>2444</v>
      </c>
      <c r="AG440" t="s">
        <v>2233</v>
      </c>
      <c r="AH440" t="s">
        <v>751</v>
      </c>
      <c r="AI440" t="s">
        <v>701</v>
      </c>
      <c r="AJ440" t="s">
        <v>937</v>
      </c>
      <c r="AK440" t="s">
        <v>695</v>
      </c>
      <c r="AL440" t="s">
        <v>698</v>
      </c>
      <c r="AM440" t="s">
        <v>687</v>
      </c>
      <c r="AN440" t="s">
        <v>702</v>
      </c>
      <c r="AO440" t="s">
        <v>979</v>
      </c>
      <c r="AP440" t="s">
        <v>2285</v>
      </c>
      <c r="AQ440" t="s">
        <v>773</v>
      </c>
      <c r="AR440" t="s">
        <v>733</v>
      </c>
      <c r="AS440" t="s">
        <v>2573</v>
      </c>
      <c r="AT440" t="s">
        <v>2395</v>
      </c>
      <c r="AU440" t="s">
        <v>676</v>
      </c>
      <c r="AV440" t="s">
        <v>2483</v>
      </c>
      <c r="AW440" t="s">
        <v>2285</v>
      </c>
      <c r="AX440" t="s">
        <v>33</v>
      </c>
    </row>
    <row r="441" spans="1:50" x14ac:dyDescent="0.3">
      <c r="A441" t="s">
        <v>510</v>
      </c>
      <c r="B441" t="s">
        <v>645</v>
      </c>
      <c r="C441" t="s">
        <v>716</v>
      </c>
      <c r="D441" t="s">
        <v>50</v>
      </c>
      <c r="E441" t="s">
        <v>902</v>
      </c>
      <c r="F441" t="s">
        <v>670</v>
      </c>
      <c r="G441" t="s">
        <v>1435</v>
      </c>
      <c r="H441" t="s">
        <v>1016</v>
      </c>
      <c r="I441" t="s">
        <v>721</v>
      </c>
      <c r="J441" t="s">
        <v>1716</v>
      </c>
      <c r="K441" t="s">
        <v>773</v>
      </c>
      <c r="L441" t="s">
        <v>665</v>
      </c>
      <c r="M441" t="s">
        <v>1849</v>
      </c>
      <c r="N441" t="s">
        <v>687</v>
      </c>
      <c r="O441" t="s">
        <v>710</v>
      </c>
      <c r="P441" t="s">
        <v>1903</v>
      </c>
      <c r="Q441" t="s">
        <v>975</v>
      </c>
      <c r="R441" t="s">
        <v>711</v>
      </c>
      <c r="S441" t="s">
        <v>729</v>
      </c>
      <c r="T441" t="s">
        <v>1999</v>
      </c>
      <c r="U441" t="s">
        <v>666</v>
      </c>
      <c r="V441" t="s">
        <v>721</v>
      </c>
      <c r="W441" t="s">
        <v>754</v>
      </c>
      <c r="X441" t="s">
        <v>711</v>
      </c>
      <c r="Y441" t="s">
        <v>803</v>
      </c>
      <c r="Z441" t="s">
        <v>666</v>
      </c>
      <c r="AA441" t="s">
        <v>711</v>
      </c>
      <c r="AB441" t="s">
        <v>710</v>
      </c>
      <c r="AC441" t="s">
        <v>881</v>
      </c>
      <c r="AD441" t="s">
        <v>841</v>
      </c>
      <c r="AE441" t="s">
        <v>1209</v>
      </c>
      <c r="AF441" t="s">
        <v>1106</v>
      </c>
      <c r="AG441" t="s">
        <v>2122</v>
      </c>
      <c r="AH441" t="s">
        <v>659</v>
      </c>
      <c r="AI441" t="s">
        <v>1177</v>
      </c>
      <c r="AJ441" t="s">
        <v>674</v>
      </c>
      <c r="AK441" t="s">
        <v>771</v>
      </c>
      <c r="AL441" t="s">
        <v>772</v>
      </c>
      <c r="AM441" t="s">
        <v>730</v>
      </c>
      <c r="AN441" t="s">
        <v>841</v>
      </c>
      <c r="AO441" t="s">
        <v>1146</v>
      </c>
      <c r="AP441" t="s">
        <v>676</v>
      </c>
      <c r="AQ441" t="s">
        <v>729</v>
      </c>
      <c r="AR441" t="s">
        <v>666</v>
      </c>
      <c r="AS441" t="s">
        <v>2588</v>
      </c>
      <c r="AT441" t="s">
        <v>2289</v>
      </c>
      <c r="AU441" t="s">
        <v>756</v>
      </c>
      <c r="AV441" t="s">
        <v>2266</v>
      </c>
      <c r="AW441" t="s">
        <v>831</v>
      </c>
      <c r="AX441" t="s">
        <v>33</v>
      </c>
    </row>
    <row r="442" spans="1:50" x14ac:dyDescent="0.3">
      <c r="A442" t="s">
        <v>529</v>
      </c>
      <c r="B442" t="s">
        <v>1076</v>
      </c>
      <c r="C442" t="s">
        <v>319</v>
      </c>
      <c r="D442" t="s">
        <v>50</v>
      </c>
      <c r="E442" t="s">
        <v>1061</v>
      </c>
      <c r="F442" t="s">
        <v>833</v>
      </c>
      <c r="G442" t="s">
        <v>1050</v>
      </c>
      <c r="H442" t="s">
        <v>910</v>
      </c>
      <c r="I442" t="s">
        <v>782</v>
      </c>
      <c r="J442" t="s">
        <v>1137</v>
      </c>
      <c r="K442" t="s">
        <v>1274</v>
      </c>
      <c r="L442" t="s">
        <v>831</v>
      </c>
      <c r="M442" t="s">
        <v>843</v>
      </c>
      <c r="N442" t="s">
        <v>687</v>
      </c>
      <c r="O442" t="s">
        <v>735</v>
      </c>
      <c r="P442" t="s">
        <v>1137</v>
      </c>
      <c r="Q442" t="s">
        <v>843</v>
      </c>
      <c r="R442" t="s">
        <v>803</v>
      </c>
      <c r="S442" t="s">
        <v>773</v>
      </c>
      <c r="T442" t="s">
        <v>1553</v>
      </c>
      <c r="U442" t="s">
        <v>929</v>
      </c>
      <c r="V442" t="s">
        <v>756</v>
      </c>
      <c r="W442" t="s">
        <v>755</v>
      </c>
      <c r="X442" t="s">
        <v>711</v>
      </c>
      <c r="Y442" t="s">
        <v>676</v>
      </c>
      <c r="Z442" t="s">
        <v>773</v>
      </c>
      <c r="AA442" t="s">
        <v>768</v>
      </c>
      <c r="AB442" t="s">
        <v>1008</v>
      </c>
      <c r="AC442" t="s">
        <v>706</v>
      </c>
      <c r="AD442" t="s">
        <v>1079</v>
      </c>
      <c r="AE442" t="s">
        <v>799</v>
      </c>
      <c r="AF442" t="s">
        <v>2732</v>
      </c>
      <c r="AG442" t="s">
        <v>1940</v>
      </c>
      <c r="AH442" t="s">
        <v>1330</v>
      </c>
      <c r="AI442" t="s">
        <v>1227</v>
      </c>
      <c r="AJ442" t="s">
        <v>1309</v>
      </c>
      <c r="AK442" t="s">
        <v>846</v>
      </c>
      <c r="AL442" t="s">
        <v>772</v>
      </c>
      <c r="AM442" t="s">
        <v>881</v>
      </c>
      <c r="AN442" t="s">
        <v>957</v>
      </c>
      <c r="AO442" t="s">
        <v>1409</v>
      </c>
      <c r="AP442" t="s">
        <v>1274</v>
      </c>
      <c r="AQ442" t="s">
        <v>733</v>
      </c>
      <c r="AR442" t="s">
        <v>733</v>
      </c>
      <c r="AS442" t="s">
        <v>2685</v>
      </c>
      <c r="AT442" t="s">
        <v>2730</v>
      </c>
      <c r="AU442" t="s">
        <v>2285</v>
      </c>
      <c r="AV442" t="s">
        <v>2547</v>
      </c>
      <c r="AW442" t="s">
        <v>2449</v>
      </c>
      <c r="AX442" t="s">
        <v>33</v>
      </c>
    </row>
    <row r="443" spans="1:50" x14ac:dyDescent="0.3">
      <c r="A443" t="s">
        <v>232</v>
      </c>
      <c r="B443" t="s">
        <v>946</v>
      </c>
      <c r="C443" t="s">
        <v>35</v>
      </c>
      <c r="D443" t="s">
        <v>50</v>
      </c>
      <c r="E443" t="s">
        <v>1061</v>
      </c>
      <c r="F443" t="s">
        <v>644</v>
      </c>
      <c r="G443" t="s">
        <v>724</v>
      </c>
      <c r="H443" t="s">
        <v>1008</v>
      </c>
      <c r="I443" t="s">
        <v>879</v>
      </c>
      <c r="J443" t="s">
        <v>1120</v>
      </c>
      <c r="K443" t="s">
        <v>711</v>
      </c>
      <c r="L443" t="s">
        <v>756</v>
      </c>
      <c r="M443" t="s">
        <v>1033</v>
      </c>
      <c r="N443" t="s">
        <v>729</v>
      </c>
      <c r="O443" t="s">
        <v>1008</v>
      </c>
      <c r="P443" t="s">
        <v>786</v>
      </c>
      <c r="Q443" t="s">
        <v>1641</v>
      </c>
      <c r="R443" t="s">
        <v>803</v>
      </c>
      <c r="S443" t="s">
        <v>733</v>
      </c>
      <c r="T443" t="s">
        <v>2048</v>
      </c>
      <c r="U443" t="s">
        <v>773</v>
      </c>
      <c r="V443" t="s">
        <v>665</v>
      </c>
      <c r="W443" t="s">
        <v>668</v>
      </c>
      <c r="X443" t="s">
        <v>729</v>
      </c>
      <c r="Y443" t="s">
        <v>773</v>
      </c>
      <c r="Z443" t="s">
        <v>676</v>
      </c>
      <c r="AA443" t="s">
        <v>773</v>
      </c>
      <c r="AB443" t="s">
        <v>661</v>
      </c>
      <c r="AC443" t="s">
        <v>866</v>
      </c>
      <c r="AD443" t="s">
        <v>1367</v>
      </c>
      <c r="AE443" t="s">
        <v>1005</v>
      </c>
      <c r="AF443" t="s">
        <v>1148</v>
      </c>
      <c r="AG443" t="s">
        <v>2748</v>
      </c>
      <c r="AH443" t="s">
        <v>753</v>
      </c>
      <c r="AI443" t="s">
        <v>1286</v>
      </c>
      <c r="AJ443" t="s">
        <v>1326</v>
      </c>
      <c r="AK443" t="s">
        <v>722</v>
      </c>
      <c r="AL443" t="s">
        <v>698</v>
      </c>
      <c r="AM443" t="s">
        <v>665</v>
      </c>
      <c r="AN443" t="s">
        <v>1065</v>
      </c>
      <c r="AO443" t="s">
        <v>1115</v>
      </c>
      <c r="AP443" t="s">
        <v>831</v>
      </c>
      <c r="AQ443" t="s">
        <v>768</v>
      </c>
      <c r="AR443" t="s">
        <v>661</v>
      </c>
      <c r="AS443" t="s">
        <v>2422</v>
      </c>
      <c r="AT443" t="s">
        <v>2428</v>
      </c>
      <c r="AU443" t="s">
        <v>772</v>
      </c>
      <c r="AV443" t="s">
        <v>2266</v>
      </c>
      <c r="AW443" t="s">
        <v>831</v>
      </c>
      <c r="AX443" t="s">
        <v>33</v>
      </c>
    </row>
    <row r="444" spans="1:50" x14ac:dyDescent="0.3">
      <c r="A444" t="s">
        <v>137</v>
      </c>
      <c r="B444" t="s">
        <v>715</v>
      </c>
      <c r="C444" t="s">
        <v>716</v>
      </c>
      <c r="D444" t="s">
        <v>28</v>
      </c>
      <c r="E444" t="s">
        <v>888</v>
      </c>
      <c r="F444" t="s">
        <v>670</v>
      </c>
      <c r="G444" t="s">
        <v>894</v>
      </c>
      <c r="H444" t="s">
        <v>710</v>
      </c>
      <c r="I444" t="s">
        <v>879</v>
      </c>
      <c r="J444" t="s">
        <v>650</v>
      </c>
      <c r="K444" t="s">
        <v>831</v>
      </c>
      <c r="L444" t="s">
        <v>711</v>
      </c>
      <c r="M444" t="s">
        <v>1990</v>
      </c>
      <c r="N444" t="s">
        <v>665</v>
      </c>
      <c r="O444" t="s">
        <v>815</v>
      </c>
      <c r="P444" t="s">
        <v>787</v>
      </c>
      <c r="Q444" t="s">
        <v>1066</v>
      </c>
      <c r="R444" t="s">
        <v>768</v>
      </c>
      <c r="S444" t="s">
        <v>772</v>
      </c>
      <c r="T444" t="s">
        <v>1991</v>
      </c>
      <c r="U444" t="s">
        <v>687</v>
      </c>
      <c r="V444" t="s">
        <v>1008</v>
      </c>
      <c r="W444" t="s">
        <v>919</v>
      </c>
      <c r="X444" t="s">
        <v>733</v>
      </c>
      <c r="Y444" t="s">
        <v>803</v>
      </c>
      <c r="Z444" t="s">
        <v>803</v>
      </c>
      <c r="AA444" t="s">
        <v>733</v>
      </c>
      <c r="AB444" t="s">
        <v>711</v>
      </c>
      <c r="AC444" t="s">
        <v>814</v>
      </c>
      <c r="AD444" t="s">
        <v>1227</v>
      </c>
      <c r="AE444" t="s">
        <v>1073</v>
      </c>
      <c r="AF444" t="s">
        <v>2822</v>
      </c>
      <c r="AG444" t="s">
        <v>1476</v>
      </c>
      <c r="AH444" t="s">
        <v>1173</v>
      </c>
      <c r="AI444" t="s">
        <v>979</v>
      </c>
      <c r="AJ444" t="s">
        <v>995</v>
      </c>
      <c r="AK444" t="s">
        <v>682</v>
      </c>
      <c r="AL444" t="s">
        <v>1016</v>
      </c>
      <c r="AM444" t="s">
        <v>919</v>
      </c>
      <c r="AN444" t="s">
        <v>820</v>
      </c>
      <c r="AO444" t="s">
        <v>2273</v>
      </c>
      <c r="AP444" t="s">
        <v>733</v>
      </c>
      <c r="AQ444" t="s">
        <v>676</v>
      </c>
      <c r="AR444" t="s">
        <v>711</v>
      </c>
      <c r="AS444" t="s">
        <v>2377</v>
      </c>
      <c r="AT444" t="s">
        <v>733</v>
      </c>
      <c r="AU444" t="s">
        <v>2317</v>
      </c>
      <c r="AV444" t="s">
        <v>2284</v>
      </c>
      <c r="AW444" t="s">
        <v>831</v>
      </c>
      <c r="AX444" t="s">
        <v>33</v>
      </c>
    </row>
    <row r="445" spans="1:50" x14ac:dyDescent="0.3">
      <c r="A445" t="s">
        <v>268</v>
      </c>
      <c r="B445" t="s">
        <v>939</v>
      </c>
      <c r="C445" t="s">
        <v>47</v>
      </c>
      <c r="D445" t="s">
        <v>28</v>
      </c>
      <c r="E445" t="s">
        <v>794</v>
      </c>
      <c r="F445" t="s">
        <v>644</v>
      </c>
      <c r="G445" t="s">
        <v>937</v>
      </c>
      <c r="H445" t="s">
        <v>711</v>
      </c>
      <c r="I445" t="s">
        <v>1016</v>
      </c>
      <c r="J445" t="s">
        <v>1086</v>
      </c>
      <c r="K445" t="s">
        <v>803</v>
      </c>
      <c r="L445" t="s">
        <v>772</v>
      </c>
      <c r="M445" t="s">
        <v>1926</v>
      </c>
      <c r="N445" t="s">
        <v>803</v>
      </c>
      <c r="O445" t="s">
        <v>773</v>
      </c>
      <c r="P445" t="s">
        <v>726</v>
      </c>
      <c r="Q445" t="s">
        <v>762</v>
      </c>
      <c r="R445" t="s">
        <v>831</v>
      </c>
      <c r="S445" t="s">
        <v>676</v>
      </c>
      <c r="T445" t="s">
        <v>1181</v>
      </c>
      <c r="U445" t="s">
        <v>733</v>
      </c>
      <c r="V445" t="s">
        <v>661</v>
      </c>
      <c r="W445" t="s">
        <v>910</v>
      </c>
      <c r="X445" t="s">
        <v>733</v>
      </c>
      <c r="Y445" t="s">
        <v>676</v>
      </c>
      <c r="Z445" t="s">
        <v>676</v>
      </c>
      <c r="AA445" t="s">
        <v>803</v>
      </c>
      <c r="AB445" t="s">
        <v>711</v>
      </c>
      <c r="AC445" t="s">
        <v>1016</v>
      </c>
      <c r="AD445" t="s">
        <v>828</v>
      </c>
      <c r="AE445" t="s">
        <v>1716</v>
      </c>
      <c r="AF445" t="s">
        <v>1523</v>
      </c>
      <c r="AG445" t="s">
        <v>2600</v>
      </c>
      <c r="AH445" t="s">
        <v>727</v>
      </c>
      <c r="AI445" t="s">
        <v>825</v>
      </c>
      <c r="AJ445" t="s">
        <v>701</v>
      </c>
      <c r="AK445" t="s">
        <v>771</v>
      </c>
      <c r="AL445" t="s">
        <v>1008</v>
      </c>
      <c r="AM445" t="s">
        <v>735</v>
      </c>
      <c r="AN445" t="s">
        <v>655</v>
      </c>
      <c r="AO445" t="s">
        <v>1367</v>
      </c>
      <c r="AP445" t="s">
        <v>2410</v>
      </c>
      <c r="AQ445" t="s">
        <v>773</v>
      </c>
      <c r="AR445" t="s">
        <v>733</v>
      </c>
      <c r="AS445" t="s">
        <v>2848</v>
      </c>
      <c r="AT445" t="s">
        <v>2902</v>
      </c>
      <c r="AU445" t="s">
        <v>773</v>
      </c>
      <c r="AV445" t="s">
        <v>2478</v>
      </c>
      <c r="AW445" t="s">
        <v>2410</v>
      </c>
      <c r="AX445" t="s">
        <v>33</v>
      </c>
    </row>
    <row r="446" spans="1:50" x14ac:dyDescent="0.3">
      <c r="A446" t="s">
        <v>512</v>
      </c>
      <c r="B446" t="s">
        <v>793</v>
      </c>
      <c r="C446" t="s">
        <v>321</v>
      </c>
      <c r="D446" t="s">
        <v>50</v>
      </c>
      <c r="E446" t="s">
        <v>776</v>
      </c>
      <c r="F446" t="s">
        <v>644</v>
      </c>
      <c r="G446" t="s">
        <v>982</v>
      </c>
      <c r="H446" t="s">
        <v>756</v>
      </c>
      <c r="I446" t="s">
        <v>712</v>
      </c>
      <c r="J446" t="s">
        <v>1207</v>
      </c>
      <c r="K446" t="s">
        <v>1274</v>
      </c>
      <c r="L446" t="s">
        <v>1274</v>
      </c>
      <c r="M446" t="s">
        <v>33</v>
      </c>
      <c r="N446" t="s">
        <v>756</v>
      </c>
      <c r="O446" t="s">
        <v>712</v>
      </c>
      <c r="P446" t="s">
        <v>1207</v>
      </c>
      <c r="Q446" t="s">
        <v>1207</v>
      </c>
      <c r="R446" t="s">
        <v>711</v>
      </c>
      <c r="S446" t="s">
        <v>661</v>
      </c>
      <c r="T446" t="s">
        <v>1425</v>
      </c>
      <c r="U446" t="s">
        <v>1016</v>
      </c>
      <c r="V446" t="s">
        <v>919</v>
      </c>
      <c r="W446" t="s">
        <v>790</v>
      </c>
      <c r="X446" t="s">
        <v>773</v>
      </c>
      <c r="Y446" t="s">
        <v>733</v>
      </c>
      <c r="Z446" t="s">
        <v>729</v>
      </c>
      <c r="AA446" t="s">
        <v>711</v>
      </c>
      <c r="AB446" t="s">
        <v>929</v>
      </c>
      <c r="AC446" t="s">
        <v>814</v>
      </c>
      <c r="AD446" t="s">
        <v>1183</v>
      </c>
      <c r="AE446" t="s">
        <v>1422</v>
      </c>
      <c r="AF446" t="s">
        <v>1319</v>
      </c>
      <c r="AG446" t="s">
        <v>893</v>
      </c>
      <c r="AH446" t="s">
        <v>1251</v>
      </c>
      <c r="AI446" t="s">
        <v>1325</v>
      </c>
      <c r="AJ446" t="s">
        <v>1580</v>
      </c>
      <c r="AK446" t="s">
        <v>1151</v>
      </c>
      <c r="AL446" t="s">
        <v>710</v>
      </c>
      <c r="AM446" t="s">
        <v>897</v>
      </c>
      <c r="AN446" t="s">
        <v>1184</v>
      </c>
      <c r="AO446" t="s">
        <v>1103</v>
      </c>
      <c r="AP446" t="s">
        <v>773</v>
      </c>
      <c r="AQ446" t="s">
        <v>711</v>
      </c>
      <c r="AR446" t="s">
        <v>772</v>
      </c>
      <c r="AS446" t="s">
        <v>2591</v>
      </c>
      <c r="AT446" t="s">
        <v>2328</v>
      </c>
      <c r="AU446" t="s">
        <v>711</v>
      </c>
      <c r="AV446" t="s">
        <v>2335</v>
      </c>
      <c r="AW446" t="s">
        <v>831</v>
      </c>
      <c r="AX446" t="s">
        <v>33</v>
      </c>
    </row>
    <row r="447" spans="1:50" x14ac:dyDescent="0.3">
      <c r="A447" t="s">
        <v>196</v>
      </c>
      <c r="B447" t="s">
        <v>793</v>
      </c>
      <c r="C447" t="s">
        <v>49</v>
      </c>
      <c r="D447" t="s">
        <v>28</v>
      </c>
      <c r="E447" t="s">
        <v>889</v>
      </c>
      <c r="F447" t="s">
        <v>670</v>
      </c>
      <c r="G447" t="s">
        <v>937</v>
      </c>
      <c r="H447" t="s">
        <v>661</v>
      </c>
      <c r="I447" t="s">
        <v>667</v>
      </c>
      <c r="J447" t="s">
        <v>653</v>
      </c>
      <c r="K447" t="s">
        <v>773</v>
      </c>
      <c r="L447" t="s">
        <v>1008</v>
      </c>
      <c r="M447" t="s">
        <v>1215</v>
      </c>
      <c r="N447" t="s">
        <v>733</v>
      </c>
      <c r="O447" t="s">
        <v>661</v>
      </c>
      <c r="P447" t="s">
        <v>868</v>
      </c>
      <c r="Q447" t="s">
        <v>1544</v>
      </c>
      <c r="R447" t="s">
        <v>733</v>
      </c>
      <c r="S447" t="s">
        <v>773</v>
      </c>
      <c r="T447" t="s">
        <v>1650</v>
      </c>
      <c r="U447" t="s">
        <v>773</v>
      </c>
      <c r="V447" t="s">
        <v>666</v>
      </c>
      <c r="W447" t="s">
        <v>1008</v>
      </c>
      <c r="X447" t="s">
        <v>733</v>
      </c>
      <c r="Y447" t="s">
        <v>676</v>
      </c>
      <c r="Z447" t="s">
        <v>831</v>
      </c>
      <c r="AA447" t="s">
        <v>803</v>
      </c>
      <c r="AB447" t="s">
        <v>661</v>
      </c>
      <c r="AC447" t="s">
        <v>782</v>
      </c>
      <c r="AD447" t="s">
        <v>820</v>
      </c>
      <c r="AE447" t="s">
        <v>983</v>
      </c>
      <c r="AF447" t="s">
        <v>684</v>
      </c>
      <c r="AG447" t="s">
        <v>1174</v>
      </c>
      <c r="AH447" t="s">
        <v>897</v>
      </c>
      <c r="AI447" t="s">
        <v>841</v>
      </c>
      <c r="AJ447" t="s">
        <v>1326</v>
      </c>
      <c r="AK447" t="s">
        <v>766</v>
      </c>
      <c r="AL447" t="s">
        <v>687</v>
      </c>
      <c r="AM447" t="s">
        <v>910</v>
      </c>
      <c r="AN447" t="s">
        <v>722</v>
      </c>
      <c r="AO447" t="s">
        <v>1119</v>
      </c>
      <c r="AP447" t="s">
        <v>831</v>
      </c>
      <c r="AQ447" t="s">
        <v>803</v>
      </c>
      <c r="AR447" t="s">
        <v>733</v>
      </c>
      <c r="AS447" t="s">
        <v>2492</v>
      </c>
      <c r="AT447" t="s">
        <v>2351</v>
      </c>
      <c r="AU447" t="s">
        <v>2387</v>
      </c>
      <c r="AV447" t="s">
        <v>2918</v>
      </c>
      <c r="AW447" t="s">
        <v>2449</v>
      </c>
      <c r="AX447" t="s">
        <v>33</v>
      </c>
    </row>
    <row r="448" spans="1:50" x14ac:dyDescent="0.3">
      <c r="A448" t="s">
        <v>244</v>
      </c>
      <c r="B448" t="s">
        <v>993</v>
      </c>
      <c r="C448" t="s">
        <v>69</v>
      </c>
      <c r="D448" t="s">
        <v>50</v>
      </c>
      <c r="E448" t="s">
        <v>873</v>
      </c>
      <c r="F448" t="s">
        <v>1375</v>
      </c>
      <c r="G448" t="s">
        <v>882</v>
      </c>
      <c r="H448" t="s">
        <v>651</v>
      </c>
      <c r="I448" t="s">
        <v>755</v>
      </c>
      <c r="J448" t="s">
        <v>1994</v>
      </c>
      <c r="K448" t="s">
        <v>831</v>
      </c>
      <c r="L448" t="s">
        <v>676</v>
      </c>
      <c r="M448" t="s">
        <v>1351</v>
      </c>
      <c r="N448" t="s">
        <v>698</v>
      </c>
      <c r="O448" t="s">
        <v>848</v>
      </c>
      <c r="P448" t="s">
        <v>1356</v>
      </c>
      <c r="Q448" t="s">
        <v>918</v>
      </c>
      <c r="R448" t="s">
        <v>831</v>
      </c>
      <c r="S448" t="s">
        <v>733</v>
      </c>
      <c r="T448" t="s">
        <v>1351</v>
      </c>
      <c r="U448" t="s">
        <v>910</v>
      </c>
      <c r="V448" t="s">
        <v>665</v>
      </c>
      <c r="W448" t="s">
        <v>848</v>
      </c>
      <c r="X448" t="s">
        <v>733</v>
      </c>
      <c r="Y448" t="s">
        <v>831</v>
      </c>
      <c r="Z448" t="s">
        <v>711</v>
      </c>
      <c r="AA448" t="s">
        <v>733</v>
      </c>
      <c r="AB448" t="s">
        <v>729</v>
      </c>
      <c r="AC448" t="s">
        <v>814</v>
      </c>
      <c r="AD448" t="s">
        <v>1023</v>
      </c>
      <c r="AE448" t="s">
        <v>1731</v>
      </c>
      <c r="AF448" t="s">
        <v>2721</v>
      </c>
      <c r="AG448" t="s">
        <v>2487</v>
      </c>
      <c r="AH448" t="s">
        <v>986</v>
      </c>
      <c r="AI448" t="s">
        <v>1009</v>
      </c>
      <c r="AJ448" t="s">
        <v>1727</v>
      </c>
      <c r="AK448" t="s">
        <v>1085</v>
      </c>
      <c r="AL448" t="s">
        <v>661</v>
      </c>
      <c r="AM448" t="s">
        <v>897</v>
      </c>
      <c r="AN448" t="s">
        <v>779</v>
      </c>
      <c r="AO448" t="s">
        <v>2272</v>
      </c>
      <c r="AP448" t="s">
        <v>803</v>
      </c>
      <c r="AQ448" t="s">
        <v>676</v>
      </c>
      <c r="AR448" t="s">
        <v>733</v>
      </c>
      <c r="AS448" t="s">
        <v>2838</v>
      </c>
      <c r="AT448" t="s">
        <v>1008</v>
      </c>
      <c r="AU448" t="s">
        <v>2449</v>
      </c>
      <c r="AV448" t="s">
        <v>687</v>
      </c>
      <c r="AW448" t="s">
        <v>831</v>
      </c>
      <c r="AX448" t="s">
        <v>33</v>
      </c>
    </row>
    <row r="449" spans="1:50" x14ac:dyDescent="0.3">
      <c r="A449" t="s">
        <v>497</v>
      </c>
      <c r="B449" t="s">
        <v>902</v>
      </c>
      <c r="C449" t="s">
        <v>327</v>
      </c>
      <c r="D449" t="s">
        <v>28</v>
      </c>
      <c r="E449" t="s">
        <v>889</v>
      </c>
      <c r="F449" t="s">
        <v>1375</v>
      </c>
      <c r="G449" t="s">
        <v>937</v>
      </c>
      <c r="H449" t="s">
        <v>729</v>
      </c>
      <c r="I449" t="s">
        <v>665</v>
      </c>
      <c r="J449" t="s">
        <v>1302</v>
      </c>
      <c r="K449" t="s">
        <v>676</v>
      </c>
      <c r="L449" t="s">
        <v>711</v>
      </c>
      <c r="M449" t="s">
        <v>1411</v>
      </c>
      <c r="N449" t="s">
        <v>711</v>
      </c>
      <c r="O449" t="s">
        <v>772</v>
      </c>
      <c r="P449" t="s">
        <v>1284</v>
      </c>
      <c r="Q449" t="s">
        <v>1372</v>
      </c>
      <c r="R449" t="s">
        <v>711</v>
      </c>
      <c r="S449" t="s">
        <v>666</v>
      </c>
      <c r="T449" t="s">
        <v>1963</v>
      </c>
      <c r="U449" t="s">
        <v>733</v>
      </c>
      <c r="V449" t="s">
        <v>661</v>
      </c>
      <c r="W449" t="s">
        <v>910</v>
      </c>
      <c r="X449" t="s">
        <v>803</v>
      </c>
      <c r="Y449" t="s">
        <v>676</v>
      </c>
      <c r="Z449" t="s">
        <v>1274</v>
      </c>
      <c r="AA449" t="s">
        <v>676</v>
      </c>
      <c r="AB449" t="s">
        <v>711</v>
      </c>
      <c r="AC449" t="s">
        <v>735</v>
      </c>
      <c r="AD449" t="s">
        <v>709</v>
      </c>
      <c r="AE449" t="s">
        <v>951</v>
      </c>
      <c r="AF449" t="s">
        <v>950</v>
      </c>
      <c r="AG449" t="s">
        <v>1148</v>
      </c>
      <c r="AH449" t="s">
        <v>699</v>
      </c>
      <c r="AI449" t="s">
        <v>1004</v>
      </c>
      <c r="AJ449" t="s">
        <v>863</v>
      </c>
      <c r="AK449" t="s">
        <v>652</v>
      </c>
      <c r="AL449" t="s">
        <v>772</v>
      </c>
      <c r="AM449" t="s">
        <v>773</v>
      </c>
      <c r="AN449" t="s">
        <v>1085</v>
      </c>
      <c r="AO449" t="s">
        <v>708</v>
      </c>
      <c r="AP449" t="s">
        <v>733</v>
      </c>
      <c r="AQ449" t="s">
        <v>831</v>
      </c>
      <c r="AR449" t="s">
        <v>773</v>
      </c>
      <c r="AS449" t="s">
        <v>2919</v>
      </c>
      <c r="AT449" t="s">
        <v>2395</v>
      </c>
      <c r="AU449" t="s">
        <v>2387</v>
      </c>
      <c r="AV449" t="s">
        <v>2525</v>
      </c>
      <c r="AW449" t="s">
        <v>2449</v>
      </c>
      <c r="AX449" t="s">
        <v>33</v>
      </c>
    </row>
    <row r="450" spans="1:50" x14ac:dyDescent="0.3">
      <c r="A450" t="s">
        <v>509</v>
      </c>
      <c r="B450" t="s">
        <v>874</v>
      </c>
      <c r="C450" t="s">
        <v>294</v>
      </c>
      <c r="D450" t="s">
        <v>36</v>
      </c>
      <c r="E450" t="s">
        <v>888</v>
      </c>
      <c r="F450" t="s">
        <v>644</v>
      </c>
      <c r="G450" t="s">
        <v>825</v>
      </c>
      <c r="H450" t="s">
        <v>665</v>
      </c>
      <c r="I450" t="s">
        <v>881</v>
      </c>
      <c r="J450" t="s">
        <v>1269</v>
      </c>
      <c r="K450" t="s">
        <v>729</v>
      </c>
      <c r="L450" t="s">
        <v>667</v>
      </c>
      <c r="M450" t="s">
        <v>1610</v>
      </c>
      <c r="N450" t="s">
        <v>661</v>
      </c>
      <c r="O450" t="s">
        <v>756</v>
      </c>
      <c r="P450" t="s">
        <v>1304</v>
      </c>
      <c r="Q450" t="s">
        <v>1200</v>
      </c>
      <c r="R450" t="s">
        <v>676</v>
      </c>
      <c r="S450" t="s">
        <v>803</v>
      </c>
      <c r="T450" t="s">
        <v>1500</v>
      </c>
      <c r="U450" t="s">
        <v>803</v>
      </c>
      <c r="V450" t="s">
        <v>772</v>
      </c>
      <c r="W450" t="s">
        <v>929</v>
      </c>
      <c r="X450" t="s">
        <v>1008</v>
      </c>
      <c r="Y450" t="s">
        <v>773</v>
      </c>
      <c r="Z450" t="s">
        <v>831</v>
      </c>
      <c r="AA450" t="s">
        <v>773</v>
      </c>
      <c r="AB450" t="s">
        <v>772</v>
      </c>
      <c r="AC450" t="s">
        <v>814</v>
      </c>
      <c r="AD450" t="s">
        <v>807</v>
      </c>
      <c r="AE450" t="s">
        <v>1162</v>
      </c>
      <c r="AF450" t="s">
        <v>1087</v>
      </c>
      <c r="AG450" t="s">
        <v>2440</v>
      </c>
      <c r="AH450" t="s">
        <v>689</v>
      </c>
      <c r="AI450" t="s">
        <v>982</v>
      </c>
      <c r="AJ450" t="s">
        <v>727</v>
      </c>
      <c r="AK450" t="s">
        <v>877</v>
      </c>
      <c r="AL450" t="s">
        <v>651</v>
      </c>
      <c r="AM450" t="s">
        <v>729</v>
      </c>
      <c r="AN450" t="s">
        <v>953</v>
      </c>
      <c r="AO450" t="s">
        <v>1103</v>
      </c>
      <c r="AP450" t="s">
        <v>1274</v>
      </c>
      <c r="AQ450" t="s">
        <v>676</v>
      </c>
      <c r="AR450" t="s">
        <v>831</v>
      </c>
      <c r="AS450" t="s">
        <v>2821</v>
      </c>
      <c r="AT450" t="s">
        <v>2431</v>
      </c>
      <c r="AU450" t="s">
        <v>2316</v>
      </c>
      <c r="AV450" t="s">
        <v>2637</v>
      </c>
      <c r="AW450" t="s">
        <v>2410</v>
      </c>
      <c r="AX450" t="s">
        <v>33</v>
      </c>
    </row>
    <row r="451" spans="1:50" x14ac:dyDescent="0.3">
      <c r="A451" t="s">
        <v>438</v>
      </c>
      <c r="B451" t="s">
        <v>834</v>
      </c>
      <c r="C451" t="s">
        <v>302</v>
      </c>
      <c r="D451" t="s">
        <v>36</v>
      </c>
      <c r="E451" t="s">
        <v>776</v>
      </c>
      <c r="F451" t="s">
        <v>1375</v>
      </c>
      <c r="G451" t="s">
        <v>953</v>
      </c>
      <c r="H451" t="s">
        <v>910</v>
      </c>
      <c r="I451" t="s">
        <v>721</v>
      </c>
      <c r="J451" t="s">
        <v>1128</v>
      </c>
      <c r="K451" t="s">
        <v>773</v>
      </c>
      <c r="L451" t="s">
        <v>665</v>
      </c>
      <c r="M451" t="s">
        <v>959</v>
      </c>
      <c r="N451" t="s">
        <v>729</v>
      </c>
      <c r="O451" t="s">
        <v>710</v>
      </c>
      <c r="P451" t="s">
        <v>1253</v>
      </c>
      <c r="Q451" t="s">
        <v>1483</v>
      </c>
      <c r="R451" t="s">
        <v>768</v>
      </c>
      <c r="S451" t="s">
        <v>687</v>
      </c>
      <c r="T451" t="s">
        <v>1462</v>
      </c>
      <c r="U451" t="s">
        <v>773</v>
      </c>
      <c r="V451" t="s">
        <v>1016</v>
      </c>
      <c r="W451" t="s">
        <v>651</v>
      </c>
      <c r="X451" t="s">
        <v>772</v>
      </c>
      <c r="Y451" t="s">
        <v>711</v>
      </c>
      <c r="Z451" t="s">
        <v>831</v>
      </c>
      <c r="AA451" t="s">
        <v>773</v>
      </c>
      <c r="AB451" t="s">
        <v>772</v>
      </c>
      <c r="AC451" t="s">
        <v>866</v>
      </c>
      <c r="AD451" t="s">
        <v>1079</v>
      </c>
      <c r="AE451" t="s">
        <v>1544</v>
      </c>
      <c r="AF451" t="s">
        <v>1224</v>
      </c>
      <c r="AG451" t="s">
        <v>1185</v>
      </c>
      <c r="AH451" t="s">
        <v>1053</v>
      </c>
      <c r="AI451" t="s">
        <v>1296</v>
      </c>
      <c r="AJ451" t="s">
        <v>1079</v>
      </c>
      <c r="AK451" t="s">
        <v>960</v>
      </c>
      <c r="AL451" t="s">
        <v>782</v>
      </c>
      <c r="AM451" t="s">
        <v>666</v>
      </c>
      <c r="AN451" t="s">
        <v>953</v>
      </c>
      <c r="AO451" t="s">
        <v>986</v>
      </c>
      <c r="AP451" t="s">
        <v>2285</v>
      </c>
      <c r="AQ451" t="s">
        <v>733</v>
      </c>
      <c r="AR451" t="s">
        <v>733</v>
      </c>
      <c r="AS451" t="s">
        <v>2685</v>
      </c>
      <c r="AT451" t="s">
        <v>2542</v>
      </c>
      <c r="AU451" t="s">
        <v>803</v>
      </c>
      <c r="AV451" t="s">
        <v>2431</v>
      </c>
      <c r="AW451" t="s">
        <v>2285</v>
      </c>
      <c r="AX451" t="s">
        <v>33</v>
      </c>
    </row>
    <row r="452" spans="1:50" x14ac:dyDescent="0.3">
      <c r="A452" t="s">
        <v>223</v>
      </c>
      <c r="B452" t="s">
        <v>993</v>
      </c>
      <c r="C452" t="s">
        <v>78</v>
      </c>
      <c r="D452" t="s">
        <v>28</v>
      </c>
      <c r="E452" t="s">
        <v>911</v>
      </c>
      <c r="F452" t="s">
        <v>644</v>
      </c>
      <c r="G452" t="s">
        <v>741</v>
      </c>
      <c r="H452" t="s">
        <v>665</v>
      </c>
      <c r="I452" t="s">
        <v>936</v>
      </c>
      <c r="J452" t="s">
        <v>1141</v>
      </c>
      <c r="K452" t="s">
        <v>773</v>
      </c>
      <c r="L452" t="s">
        <v>1016</v>
      </c>
      <c r="M452" t="s">
        <v>1737</v>
      </c>
      <c r="N452" t="s">
        <v>687</v>
      </c>
      <c r="O452" t="s">
        <v>651</v>
      </c>
      <c r="P452" t="s">
        <v>1181</v>
      </c>
      <c r="Q452" t="s">
        <v>1641</v>
      </c>
      <c r="R452" t="s">
        <v>773</v>
      </c>
      <c r="S452" t="s">
        <v>711</v>
      </c>
      <c r="T452" t="s">
        <v>845</v>
      </c>
      <c r="U452" t="s">
        <v>676</v>
      </c>
      <c r="V452" t="s">
        <v>698</v>
      </c>
      <c r="W452" t="s">
        <v>668</v>
      </c>
      <c r="X452" t="s">
        <v>773</v>
      </c>
      <c r="Y452" t="s">
        <v>803</v>
      </c>
      <c r="Z452" t="s">
        <v>676</v>
      </c>
      <c r="AA452" t="s">
        <v>711</v>
      </c>
      <c r="AB452" t="s">
        <v>661</v>
      </c>
      <c r="AC452" t="s">
        <v>814</v>
      </c>
      <c r="AD452" t="s">
        <v>1367</v>
      </c>
      <c r="AE452" t="s">
        <v>1372</v>
      </c>
      <c r="AF452" t="s">
        <v>1388</v>
      </c>
      <c r="AG452" t="s">
        <v>2110</v>
      </c>
      <c r="AH452" t="s">
        <v>815</v>
      </c>
      <c r="AI452" t="s">
        <v>2950</v>
      </c>
      <c r="AJ452" t="s">
        <v>1330</v>
      </c>
      <c r="AK452" t="s">
        <v>828</v>
      </c>
      <c r="AL452" t="s">
        <v>1008</v>
      </c>
      <c r="AM452" t="s">
        <v>710</v>
      </c>
      <c r="AN452" t="s">
        <v>945</v>
      </c>
      <c r="AO452" t="s">
        <v>1144</v>
      </c>
      <c r="AP452" t="s">
        <v>1274</v>
      </c>
      <c r="AQ452" t="s">
        <v>676</v>
      </c>
      <c r="AR452" t="s">
        <v>676</v>
      </c>
      <c r="AS452" t="s">
        <v>2768</v>
      </c>
      <c r="AT452" t="s">
        <v>2795</v>
      </c>
      <c r="AU452" t="s">
        <v>2432</v>
      </c>
      <c r="AV452" t="s">
        <v>2873</v>
      </c>
      <c r="AW452" t="s">
        <v>2285</v>
      </c>
      <c r="AX452" t="s">
        <v>33</v>
      </c>
    </row>
    <row r="453" spans="1:50" x14ac:dyDescent="0.3">
      <c r="A453" t="s">
        <v>2116</v>
      </c>
      <c r="B453" t="s">
        <v>715</v>
      </c>
      <c r="C453" t="s">
        <v>716</v>
      </c>
      <c r="D453" t="s">
        <v>50</v>
      </c>
      <c r="E453" t="s">
        <v>1069</v>
      </c>
      <c r="F453" t="s">
        <v>1375</v>
      </c>
      <c r="G453" t="s">
        <v>744</v>
      </c>
      <c r="H453" t="s">
        <v>772</v>
      </c>
      <c r="I453" t="s">
        <v>756</v>
      </c>
      <c r="J453" t="s">
        <v>1328</v>
      </c>
      <c r="K453" t="s">
        <v>1274</v>
      </c>
      <c r="L453" t="s">
        <v>1274</v>
      </c>
      <c r="M453" t="s">
        <v>33</v>
      </c>
      <c r="N453" t="s">
        <v>772</v>
      </c>
      <c r="O453" t="s">
        <v>756</v>
      </c>
      <c r="P453" t="s">
        <v>1328</v>
      </c>
      <c r="Q453" t="s">
        <v>1328</v>
      </c>
      <c r="R453" t="s">
        <v>803</v>
      </c>
      <c r="S453" t="s">
        <v>661</v>
      </c>
      <c r="T453" t="s">
        <v>1429</v>
      </c>
      <c r="U453" t="s">
        <v>687</v>
      </c>
      <c r="V453" t="s">
        <v>1016</v>
      </c>
      <c r="W453" t="s">
        <v>815</v>
      </c>
      <c r="X453" t="s">
        <v>733</v>
      </c>
      <c r="Y453" t="s">
        <v>676</v>
      </c>
      <c r="Z453" t="s">
        <v>733</v>
      </c>
      <c r="AA453" t="s">
        <v>711</v>
      </c>
      <c r="AB453" t="s">
        <v>710</v>
      </c>
      <c r="AC453" t="s">
        <v>735</v>
      </c>
      <c r="AD453" t="s">
        <v>899</v>
      </c>
      <c r="AE453" t="s">
        <v>765</v>
      </c>
      <c r="AF453" t="s">
        <v>1319</v>
      </c>
      <c r="AG453" t="s">
        <v>1012</v>
      </c>
      <c r="AH453" t="s">
        <v>825</v>
      </c>
      <c r="AI453" t="s">
        <v>877</v>
      </c>
      <c r="AJ453" t="s">
        <v>702</v>
      </c>
      <c r="AK453" t="s">
        <v>991</v>
      </c>
      <c r="AL453" t="s">
        <v>772</v>
      </c>
      <c r="AM453" t="s">
        <v>734</v>
      </c>
      <c r="AN453" t="s">
        <v>864</v>
      </c>
      <c r="AO453" t="s">
        <v>825</v>
      </c>
      <c r="AP453" t="s">
        <v>1274</v>
      </c>
      <c r="AQ453" t="s">
        <v>803</v>
      </c>
      <c r="AR453" t="s">
        <v>803</v>
      </c>
      <c r="AS453" t="s">
        <v>2524</v>
      </c>
      <c r="AT453" t="s">
        <v>2920</v>
      </c>
      <c r="AU453" t="s">
        <v>2267</v>
      </c>
      <c r="AV453" t="s">
        <v>2921</v>
      </c>
      <c r="AW453" t="s">
        <v>2267</v>
      </c>
      <c r="AX453" t="s">
        <v>33</v>
      </c>
    </row>
    <row r="454" spans="1:50" x14ac:dyDescent="0.3">
      <c r="A454" t="s">
        <v>416</v>
      </c>
      <c r="B454" t="s">
        <v>692</v>
      </c>
      <c r="C454" t="s">
        <v>345</v>
      </c>
      <c r="D454" t="s">
        <v>36</v>
      </c>
      <c r="E454" t="s">
        <v>776</v>
      </c>
      <c r="F454" t="s">
        <v>644</v>
      </c>
      <c r="G454" t="s">
        <v>899</v>
      </c>
      <c r="H454" t="s">
        <v>1008</v>
      </c>
      <c r="I454" t="s">
        <v>662</v>
      </c>
      <c r="J454" t="s">
        <v>1142</v>
      </c>
      <c r="K454" t="s">
        <v>666</v>
      </c>
      <c r="L454" t="s">
        <v>706</v>
      </c>
      <c r="M454" t="s">
        <v>1351</v>
      </c>
      <c r="N454" t="s">
        <v>711</v>
      </c>
      <c r="O454" t="s">
        <v>772</v>
      </c>
      <c r="P454" t="s">
        <v>822</v>
      </c>
      <c r="Q454" t="s">
        <v>1262</v>
      </c>
      <c r="R454" t="s">
        <v>676</v>
      </c>
      <c r="S454" t="s">
        <v>803</v>
      </c>
      <c r="T454" t="s">
        <v>705</v>
      </c>
      <c r="U454" t="s">
        <v>831</v>
      </c>
      <c r="V454" t="s">
        <v>666</v>
      </c>
      <c r="W454" t="s">
        <v>772</v>
      </c>
      <c r="X454" t="s">
        <v>772</v>
      </c>
      <c r="Y454" t="s">
        <v>733</v>
      </c>
      <c r="Z454" t="s">
        <v>831</v>
      </c>
      <c r="AA454" t="s">
        <v>803</v>
      </c>
      <c r="AB454" t="s">
        <v>733</v>
      </c>
      <c r="AC454" t="s">
        <v>881</v>
      </c>
      <c r="AD454" t="s">
        <v>942</v>
      </c>
      <c r="AE454" t="s">
        <v>842</v>
      </c>
      <c r="AF454" t="s">
        <v>1959</v>
      </c>
      <c r="AG454" t="s">
        <v>2440</v>
      </c>
      <c r="AH454" t="s">
        <v>910</v>
      </c>
      <c r="AI454" t="s">
        <v>695</v>
      </c>
      <c r="AJ454" t="s">
        <v>664</v>
      </c>
      <c r="AK454" t="s">
        <v>1255</v>
      </c>
      <c r="AL454" t="s">
        <v>756</v>
      </c>
      <c r="AM454" t="s">
        <v>729</v>
      </c>
      <c r="AN454" t="s">
        <v>884</v>
      </c>
      <c r="AO454" t="s">
        <v>796</v>
      </c>
      <c r="AP454" t="s">
        <v>831</v>
      </c>
      <c r="AQ454" t="s">
        <v>803</v>
      </c>
      <c r="AR454" t="s">
        <v>803</v>
      </c>
      <c r="AS454" t="s">
        <v>2476</v>
      </c>
      <c r="AT454" t="s">
        <v>2369</v>
      </c>
      <c r="AU454" t="s">
        <v>2335</v>
      </c>
      <c r="AV454" t="s">
        <v>2438</v>
      </c>
      <c r="AW454" t="s">
        <v>1274</v>
      </c>
      <c r="AX454" t="s">
        <v>33</v>
      </c>
    </row>
    <row r="455" spans="1:50" x14ac:dyDescent="0.3">
      <c r="A455" t="s">
        <v>222</v>
      </c>
      <c r="B455" t="s">
        <v>793</v>
      </c>
      <c r="C455" t="s">
        <v>47</v>
      </c>
      <c r="D455" t="s">
        <v>41</v>
      </c>
      <c r="E455" t="s">
        <v>888</v>
      </c>
      <c r="F455" t="s">
        <v>670</v>
      </c>
      <c r="G455" t="s">
        <v>825</v>
      </c>
      <c r="H455" t="s">
        <v>910</v>
      </c>
      <c r="I455" t="s">
        <v>721</v>
      </c>
      <c r="J455" t="s">
        <v>1110</v>
      </c>
      <c r="K455" t="s">
        <v>729</v>
      </c>
      <c r="L455" t="s">
        <v>782</v>
      </c>
      <c r="M455" t="s">
        <v>2061</v>
      </c>
      <c r="N455" t="s">
        <v>733</v>
      </c>
      <c r="O455" t="s">
        <v>661</v>
      </c>
      <c r="P455" t="s">
        <v>1716</v>
      </c>
      <c r="Q455" t="s">
        <v>903</v>
      </c>
      <c r="R455" t="s">
        <v>803</v>
      </c>
      <c r="S455" t="s">
        <v>733</v>
      </c>
      <c r="T455" t="s">
        <v>1650</v>
      </c>
      <c r="U455" t="s">
        <v>711</v>
      </c>
      <c r="V455" t="s">
        <v>1008</v>
      </c>
      <c r="W455" t="s">
        <v>651</v>
      </c>
      <c r="X455" t="s">
        <v>772</v>
      </c>
      <c r="Y455" t="s">
        <v>773</v>
      </c>
      <c r="Z455" t="s">
        <v>831</v>
      </c>
      <c r="AA455" t="s">
        <v>733</v>
      </c>
      <c r="AB455" t="s">
        <v>768</v>
      </c>
      <c r="AC455" t="s">
        <v>734</v>
      </c>
      <c r="AD455" t="s">
        <v>744</v>
      </c>
      <c r="AE455" t="s">
        <v>1246</v>
      </c>
      <c r="AF455" t="s">
        <v>2922</v>
      </c>
      <c r="AG455" t="s">
        <v>2674</v>
      </c>
      <c r="AH455" t="s">
        <v>1053</v>
      </c>
      <c r="AI455" t="s">
        <v>1330</v>
      </c>
      <c r="AJ455" t="s">
        <v>654</v>
      </c>
      <c r="AK455" t="s">
        <v>648</v>
      </c>
      <c r="AL455" t="s">
        <v>668</v>
      </c>
      <c r="AM455" t="s">
        <v>773</v>
      </c>
      <c r="AN455" t="s">
        <v>1480</v>
      </c>
      <c r="AO455" t="s">
        <v>1353</v>
      </c>
      <c r="AP455" t="s">
        <v>676</v>
      </c>
      <c r="AQ455" t="s">
        <v>773</v>
      </c>
      <c r="AR455" t="s">
        <v>768</v>
      </c>
      <c r="AS455" t="s">
        <v>2501</v>
      </c>
      <c r="AT455" t="s">
        <v>2448</v>
      </c>
      <c r="AU455" t="s">
        <v>729</v>
      </c>
      <c r="AV455" t="s">
        <v>2328</v>
      </c>
      <c r="AW455" t="s">
        <v>1274</v>
      </c>
      <c r="AX455" t="s">
        <v>33</v>
      </c>
    </row>
    <row r="456" spans="1:50" x14ac:dyDescent="0.3">
      <c r="A456" t="s">
        <v>176</v>
      </c>
      <c r="B456" t="s">
        <v>793</v>
      </c>
      <c r="C456" t="s">
        <v>55</v>
      </c>
      <c r="D456" t="s">
        <v>41</v>
      </c>
      <c r="E456" t="s">
        <v>902</v>
      </c>
      <c r="F456" t="s">
        <v>644</v>
      </c>
      <c r="G456" t="s">
        <v>683</v>
      </c>
      <c r="H456" t="s">
        <v>665</v>
      </c>
      <c r="I456" t="s">
        <v>734</v>
      </c>
      <c r="J456" t="s">
        <v>1106</v>
      </c>
      <c r="K456" t="s">
        <v>803</v>
      </c>
      <c r="L456" t="s">
        <v>666</v>
      </c>
      <c r="M456" t="s">
        <v>1110</v>
      </c>
      <c r="N456" t="s">
        <v>929</v>
      </c>
      <c r="O456" t="s">
        <v>782</v>
      </c>
      <c r="P456" t="s">
        <v>1047</v>
      </c>
      <c r="Q456" t="s">
        <v>975</v>
      </c>
      <c r="R456" t="s">
        <v>773</v>
      </c>
      <c r="S456" t="s">
        <v>768</v>
      </c>
      <c r="T456" t="s">
        <v>1074</v>
      </c>
      <c r="U456" t="s">
        <v>803</v>
      </c>
      <c r="V456" t="s">
        <v>687</v>
      </c>
      <c r="W456" t="s">
        <v>1008</v>
      </c>
      <c r="X456" t="s">
        <v>666</v>
      </c>
      <c r="Y456" t="s">
        <v>676</v>
      </c>
      <c r="Z456" t="s">
        <v>676</v>
      </c>
      <c r="AA456" t="s">
        <v>773</v>
      </c>
      <c r="AB456" t="s">
        <v>729</v>
      </c>
      <c r="AC456" t="s">
        <v>881</v>
      </c>
      <c r="AD456" t="s">
        <v>686</v>
      </c>
      <c r="AE456" t="s">
        <v>1073</v>
      </c>
      <c r="AF456" t="s">
        <v>2729</v>
      </c>
      <c r="AG456" t="s">
        <v>2861</v>
      </c>
      <c r="AH456" t="s">
        <v>712</v>
      </c>
      <c r="AI456" t="s">
        <v>686</v>
      </c>
      <c r="AJ456" t="s">
        <v>732</v>
      </c>
      <c r="AK456" t="s">
        <v>1205</v>
      </c>
      <c r="AL456" t="s">
        <v>666</v>
      </c>
      <c r="AM456" t="s">
        <v>929</v>
      </c>
      <c r="AN456" t="s">
        <v>724</v>
      </c>
      <c r="AO456" t="s">
        <v>1032</v>
      </c>
      <c r="AP456" t="s">
        <v>803</v>
      </c>
      <c r="AQ456" t="s">
        <v>733</v>
      </c>
      <c r="AR456" t="s">
        <v>711</v>
      </c>
      <c r="AS456" t="s">
        <v>2538</v>
      </c>
      <c r="AT456" t="s">
        <v>2438</v>
      </c>
      <c r="AU456" t="s">
        <v>1274</v>
      </c>
      <c r="AV456" t="s">
        <v>2438</v>
      </c>
      <c r="AW456" t="s">
        <v>1274</v>
      </c>
      <c r="AX456" t="s">
        <v>33</v>
      </c>
    </row>
    <row r="457" spans="1:50" x14ac:dyDescent="0.3">
      <c r="A457" t="s">
        <v>263</v>
      </c>
      <c r="B457" t="s">
        <v>888</v>
      </c>
      <c r="C457" t="s">
        <v>716</v>
      </c>
      <c r="D457" t="s">
        <v>50</v>
      </c>
      <c r="E457" t="s">
        <v>835</v>
      </c>
      <c r="F457" t="s">
        <v>775</v>
      </c>
      <c r="G457" t="s">
        <v>1085</v>
      </c>
      <c r="H457" t="s">
        <v>768</v>
      </c>
      <c r="I457" t="s">
        <v>929</v>
      </c>
      <c r="J457" t="s">
        <v>1157</v>
      </c>
      <c r="K457" t="s">
        <v>1274</v>
      </c>
      <c r="L457" t="s">
        <v>676</v>
      </c>
      <c r="M457" t="s">
        <v>677</v>
      </c>
      <c r="N457" t="s">
        <v>768</v>
      </c>
      <c r="O457" t="s">
        <v>687</v>
      </c>
      <c r="P457" t="s">
        <v>1087</v>
      </c>
      <c r="Q457" t="s">
        <v>1641</v>
      </c>
      <c r="R457" t="s">
        <v>676</v>
      </c>
      <c r="S457" t="s">
        <v>733</v>
      </c>
      <c r="T457" t="s">
        <v>1544</v>
      </c>
      <c r="U457" t="s">
        <v>729</v>
      </c>
      <c r="V457" t="s">
        <v>687</v>
      </c>
      <c r="W457" t="s">
        <v>651</v>
      </c>
      <c r="X457" t="s">
        <v>729</v>
      </c>
      <c r="Y457" t="s">
        <v>676</v>
      </c>
      <c r="Z457" t="s">
        <v>773</v>
      </c>
      <c r="AA457" t="s">
        <v>733</v>
      </c>
      <c r="AB457" t="s">
        <v>687</v>
      </c>
      <c r="AC457" t="s">
        <v>1016</v>
      </c>
      <c r="AD457" t="s">
        <v>683</v>
      </c>
      <c r="AE457" t="s">
        <v>857</v>
      </c>
      <c r="AF457" t="s">
        <v>2189</v>
      </c>
      <c r="AG457" t="s">
        <v>2923</v>
      </c>
      <c r="AH457" t="s">
        <v>648</v>
      </c>
      <c r="AI457" t="s">
        <v>1077</v>
      </c>
      <c r="AJ457" t="s">
        <v>1235</v>
      </c>
      <c r="AK457" t="s">
        <v>1004</v>
      </c>
      <c r="AL457" t="s">
        <v>687</v>
      </c>
      <c r="AM457" t="s">
        <v>1053</v>
      </c>
      <c r="AN457" t="s">
        <v>1835</v>
      </c>
      <c r="AO457" t="s">
        <v>744</v>
      </c>
      <c r="AP457" t="s">
        <v>676</v>
      </c>
      <c r="AQ457" t="s">
        <v>733</v>
      </c>
      <c r="AR457" t="s">
        <v>768</v>
      </c>
      <c r="AS457" t="s">
        <v>2421</v>
      </c>
      <c r="AT457" t="s">
        <v>2478</v>
      </c>
      <c r="AU457" t="s">
        <v>687</v>
      </c>
      <c r="AV457" t="s">
        <v>2477</v>
      </c>
      <c r="AW457" t="s">
        <v>2285</v>
      </c>
      <c r="AX457" t="s">
        <v>33</v>
      </c>
    </row>
    <row r="458" spans="1:50" x14ac:dyDescent="0.3">
      <c r="A458" t="s">
        <v>260</v>
      </c>
      <c r="B458" t="s">
        <v>939</v>
      </c>
      <c r="C458" t="s">
        <v>69</v>
      </c>
      <c r="D458" t="s">
        <v>41</v>
      </c>
      <c r="E458" t="s">
        <v>717</v>
      </c>
      <c r="F458" t="s">
        <v>1375</v>
      </c>
      <c r="G458" t="s">
        <v>811</v>
      </c>
      <c r="H458" t="s">
        <v>768</v>
      </c>
      <c r="I458" t="s">
        <v>710</v>
      </c>
      <c r="J458" t="s">
        <v>1535</v>
      </c>
      <c r="K458" t="s">
        <v>803</v>
      </c>
      <c r="L458" t="s">
        <v>666</v>
      </c>
      <c r="M458" t="s">
        <v>2050</v>
      </c>
      <c r="N458" t="s">
        <v>733</v>
      </c>
      <c r="O458" t="s">
        <v>729</v>
      </c>
      <c r="P458" t="s">
        <v>949</v>
      </c>
      <c r="Q458" t="s">
        <v>1368</v>
      </c>
      <c r="R458" t="s">
        <v>733</v>
      </c>
      <c r="S458" t="s">
        <v>733</v>
      </c>
      <c r="T458" t="s">
        <v>1271</v>
      </c>
      <c r="U458" t="s">
        <v>773</v>
      </c>
      <c r="V458" t="s">
        <v>666</v>
      </c>
      <c r="W458" t="s">
        <v>929</v>
      </c>
      <c r="X458" t="s">
        <v>733</v>
      </c>
      <c r="Y458" t="s">
        <v>733</v>
      </c>
      <c r="Z458" t="s">
        <v>676</v>
      </c>
      <c r="AA458" t="s">
        <v>676</v>
      </c>
      <c r="AB458" t="s">
        <v>729</v>
      </c>
      <c r="AC458" t="s">
        <v>651</v>
      </c>
      <c r="AD458" t="s">
        <v>807</v>
      </c>
      <c r="AE458" t="s">
        <v>983</v>
      </c>
      <c r="AF458" t="s">
        <v>1081</v>
      </c>
      <c r="AG458" t="s">
        <v>2668</v>
      </c>
      <c r="AH458" t="s">
        <v>884</v>
      </c>
      <c r="AI458" t="s">
        <v>1235</v>
      </c>
      <c r="AJ458" t="s">
        <v>982</v>
      </c>
      <c r="AK458" t="s">
        <v>727</v>
      </c>
      <c r="AL458" t="s">
        <v>689</v>
      </c>
      <c r="AM458" t="s">
        <v>782</v>
      </c>
      <c r="AN458" t="s">
        <v>683</v>
      </c>
      <c r="AO458" t="s">
        <v>1330</v>
      </c>
      <c r="AP458" t="s">
        <v>831</v>
      </c>
      <c r="AQ458" t="s">
        <v>773</v>
      </c>
      <c r="AR458" t="s">
        <v>773</v>
      </c>
      <c r="AS458" t="s">
        <v>2482</v>
      </c>
      <c r="AT458" t="s">
        <v>2395</v>
      </c>
      <c r="AU458" t="s">
        <v>711</v>
      </c>
      <c r="AV458" t="s">
        <v>2448</v>
      </c>
      <c r="AW458" t="s">
        <v>1274</v>
      </c>
      <c r="AX458" t="s">
        <v>33</v>
      </c>
    </row>
    <row r="459" spans="1:50" x14ac:dyDescent="0.3">
      <c r="A459" t="s">
        <v>239</v>
      </c>
      <c r="B459" t="s">
        <v>874</v>
      </c>
      <c r="C459" t="s">
        <v>716</v>
      </c>
      <c r="D459" t="s">
        <v>52</v>
      </c>
      <c r="E459" t="s">
        <v>645</v>
      </c>
      <c r="F459" t="s">
        <v>714</v>
      </c>
      <c r="G459" t="s">
        <v>785</v>
      </c>
      <c r="H459" t="s">
        <v>1008</v>
      </c>
      <c r="I459" t="s">
        <v>721</v>
      </c>
      <c r="J459" t="s">
        <v>1499</v>
      </c>
      <c r="K459" t="s">
        <v>661</v>
      </c>
      <c r="L459" t="s">
        <v>735</v>
      </c>
      <c r="M459" t="s">
        <v>1505</v>
      </c>
      <c r="N459" t="s">
        <v>773</v>
      </c>
      <c r="O459" t="s">
        <v>661</v>
      </c>
      <c r="P459" t="s">
        <v>1181</v>
      </c>
      <c r="Q459" t="s">
        <v>1087</v>
      </c>
      <c r="R459" t="s">
        <v>803</v>
      </c>
      <c r="S459" t="s">
        <v>773</v>
      </c>
      <c r="T459" t="s">
        <v>1356</v>
      </c>
      <c r="U459" t="s">
        <v>666</v>
      </c>
      <c r="V459" t="s">
        <v>710</v>
      </c>
      <c r="W459" t="s">
        <v>815</v>
      </c>
      <c r="X459" t="s">
        <v>768</v>
      </c>
      <c r="Y459" t="s">
        <v>803</v>
      </c>
      <c r="Z459" t="s">
        <v>773</v>
      </c>
      <c r="AA459" t="s">
        <v>803</v>
      </c>
      <c r="AB459" t="s">
        <v>910</v>
      </c>
      <c r="AC459" t="s">
        <v>790</v>
      </c>
      <c r="AD459" t="s">
        <v>1435</v>
      </c>
      <c r="AE459" t="s">
        <v>914</v>
      </c>
      <c r="AF459" t="s">
        <v>1247</v>
      </c>
      <c r="AG459" t="s">
        <v>2487</v>
      </c>
      <c r="AH459" t="s">
        <v>701</v>
      </c>
      <c r="AI459" t="s">
        <v>1309</v>
      </c>
      <c r="AJ459" t="s">
        <v>935</v>
      </c>
      <c r="AK459" t="s">
        <v>897</v>
      </c>
      <c r="AL459" t="s">
        <v>910</v>
      </c>
      <c r="AM459" t="s">
        <v>721</v>
      </c>
      <c r="AN459" t="s">
        <v>732</v>
      </c>
      <c r="AO459" t="s">
        <v>1373</v>
      </c>
      <c r="AP459" t="s">
        <v>733</v>
      </c>
      <c r="AQ459" t="s">
        <v>733</v>
      </c>
      <c r="AR459" t="s">
        <v>729</v>
      </c>
      <c r="AS459" t="s">
        <v>2503</v>
      </c>
      <c r="AT459" t="s">
        <v>2369</v>
      </c>
      <c r="AU459" t="s">
        <v>831</v>
      </c>
      <c r="AV459" t="s">
        <v>2266</v>
      </c>
      <c r="AW459" t="s">
        <v>831</v>
      </c>
      <c r="AX459" t="s">
        <v>33</v>
      </c>
    </row>
    <row r="460" spans="1:50" x14ac:dyDescent="0.3">
      <c r="A460" t="s">
        <v>574</v>
      </c>
      <c r="B460" t="s">
        <v>946</v>
      </c>
      <c r="C460" t="s">
        <v>307</v>
      </c>
      <c r="D460" t="s">
        <v>52</v>
      </c>
      <c r="E460" t="s">
        <v>1024</v>
      </c>
      <c r="F460" t="s">
        <v>714</v>
      </c>
      <c r="G460" t="s">
        <v>1326</v>
      </c>
      <c r="H460" t="s">
        <v>665</v>
      </c>
      <c r="I460" t="s">
        <v>755</v>
      </c>
      <c r="J460" t="s">
        <v>975</v>
      </c>
      <c r="K460" t="s">
        <v>676</v>
      </c>
      <c r="L460" t="s">
        <v>729</v>
      </c>
      <c r="M460" t="s">
        <v>1875</v>
      </c>
      <c r="N460" t="s">
        <v>1008</v>
      </c>
      <c r="O460" t="s">
        <v>735</v>
      </c>
      <c r="P460" t="s">
        <v>1434</v>
      </c>
      <c r="Q460" t="s">
        <v>1013</v>
      </c>
      <c r="R460" t="s">
        <v>711</v>
      </c>
      <c r="S460" t="s">
        <v>661</v>
      </c>
      <c r="T460" t="s">
        <v>1425</v>
      </c>
      <c r="U460" t="s">
        <v>666</v>
      </c>
      <c r="V460" t="s">
        <v>929</v>
      </c>
      <c r="W460" t="s">
        <v>667</v>
      </c>
      <c r="X460" t="s">
        <v>773</v>
      </c>
      <c r="Y460" t="s">
        <v>803</v>
      </c>
      <c r="Z460" t="s">
        <v>773</v>
      </c>
      <c r="AA460" t="s">
        <v>831</v>
      </c>
      <c r="AB460" t="s">
        <v>910</v>
      </c>
      <c r="AC460" t="s">
        <v>790</v>
      </c>
      <c r="AD460" t="s">
        <v>1348</v>
      </c>
      <c r="AE460" t="s">
        <v>1280</v>
      </c>
      <c r="AF460" t="s">
        <v>2668</v>
      </c>
      <c r="AG460" t="s">
        <v>2202</v>
      </c>
      <c r="AH460" t="s">
        <v>1136</v>
      </c>
      <c r="AI460" t="s">
        <v>1173</v>
      </c>
      <c r="AJ460" t="s">
        <v>825</v>
      </c>
      <c r="AK460" t="s">
        <v>828</v>
      </c>
      <c r="AL460" t="s">
        <v>772</v>
      </c>
      <c r="AM460" t="s">
        <v>871</v>
      </c>
      <c r="AN460" t="s">
        <v>866</v>
      </c>
      <c r="AO460" t="s">
        <v>1353</v>
      </c>
      <c r="AP460" t="s">
        <v>768</v>
      </c>
      <c r="AQ460" t="s">
        <v>803</v>
      </c>
      <c r="AR460" t="s">
        <v>666</v>
      </c>
      <c r="AS460" t="s">
        <v>2293</v>
      </c>
      <c r="AT460" t="s">
        <v>2312</v>
      </c>
      <c r="AU460" t="s">
        <v>2316</v>
      </c>
      <c r="AV460" t="s">
        <v>2459</v>
      </c>
      <c r="AW460" t="s">
        <v>1274</v>
      </c>
      <c r="AX460" t="s">
        <v>33</v>
      </c>
    </row>
    <row r="461" spans="1:50" x14ac:dyDescent="0.3">
      <c r="A461" t="s">
        <v>451</v>
      </c>
      <c r="B461" t="s">
        <v>834</v>
      </c>
      <c r="C461" t="s">
        <v>716</v>
      </c>
      <c r="D461" t="s">
        <v>41</v>
      </c>
      <c r="E461" t="s">
        <v>1100</v>
      </c>
      <c r="F461" t="s">
        <v>670</v>
      </c>
      <c r="G461" t="s">
        <v>894</v>
      </c>
      <c r="H461" t="s">
        <v>729</v>
      </c>
      <c r="I461" t="s">
        <v>651</v>
      </c>
      <c r="J461" t="s">
        <v>1147</v>
      </c>
      <c r="K461" t="s">
        <v>803</v>
      </c>
      <c r="L461" t="s">
        <v>772</v>
      </c>
      <c r="M461" t="s">
        <v>1894</v>
      </c>
      <c r="N461" t="s">
        <v>773</v>
      </c>
      <c r="O461" t="s">
        <v>666</v>
      </c>
      <c r="P461" t="s">
        <v>1052</v>
      </c>
      <c r="Q461" t="s">
        <v>1550</v>
      </c>
      <c r="R461" t="s">
        <v>711</v>
      </c>
      <c r="S461" t="s">
        <v>661</v>
      </c>
      <c r="T461" t="s">
        <v>1451</v>
      </c>
      <c r="U461" t="s">
        <v>733</v>
      </c>
      <c r="V461" t="s">
        <v>666</v>
      </c>
      <c r="W461" t="s">
        <v>910</v>
      </c>
      <c r="X461" t="s">
        <v>729</v>
      </c>
      <c r="Y461" t="s">
        <v>711</v>
      </c>
      <c r="Z461" t="s">
        <v>831</v>
      </c>
      <c r="AA461" t="s">
        <v>733</v>
      </c>
      <c r="AB461" t="s">
        <v>666</v>
      </c>
      <c r="AC461" t="s">
        <v>735</v>
      </c>
      <c r="AD461" t="s">
        <v>1326</v>
      </c>
      <c r="AE461" t="s">
        <v>800</v>
      </c>
      <c r="AF461" t="s">
        <v>1066</v>
      </c>
      <c r="AG461" t="s">
        <v>1499</v>
      </c>
      <c r="AH461" t="s">
        <v>746</v>
      </c>
      <c r="AI461" t="s">
        <v>785</v>
      </c>
      <c r="AJ461" t="s">
        <v>863</v>
      </c>
      <c r="AK461" t="s">
        <v>785</v>
      </c>
      <c r="AL461" t="s">
        <v>755</v>
      </c>
      <c r="AM461" t="s">
        <v>666</v>
      </c>
      <c r="AN461" t="s">
        <v>1330</v>
      </c>
      <c r="AO461" t="s">
        <v>1231</v>
      </c>
      <c r="AP461" t="s">
        <v>831</v>
      </c>
      <c r="AQ461" t="s">
        <v>733</v>
      </c>
      <c r="AR461" t="s">
        <v>773</v>
      </c>
      <c r="AS461" t="s">
        <v>2482</v>
      </c>
      <c r="AT461" t="s">
        <v>2526</v>
      </c>
      <c r="AU461" t="s">
        <v>1016</v>
      </c>
      <c r="AV461" t="s">
        <v>2289</v>
      </c>
      <c r="AW461" t="s">
        <v>2285</v>
      </c>
      <c r="AX461" t="s">
        <v>33</v>
      </c>
    </row>
    <row r="462" spans="1:50" x14ac:dyDescent="0.3">
      <c r="A462" t="s">
        <v>515</v>
      </c>
      <c r="B462" t="s">
        <v>1037</v>
      </c>
      <c r="C462" t="s">
        <v>302</v>
      </c>
      <c r="D462" t="s">
        <v>52</v>
      </c>
      <c r="E462" t="s">
        <v>1095</v>
      </c>
      <c r="F462" t="s">
        <v>691</v>
      </c>
      <c r="G462" t="s">
        <v>882</v>
      </c>
      <c r="H462" t="s">
        <v>687</v>
      </c>
      <c r="I462" t="s">
        <v>815</v>
      </c>
      <c r="J462" t="s">
        <v>1540</v>
      </c>
      <c r="K462" t="s">
        <v>666</v>
      </c>
      <c r="L462" t="s">
        <v>667</v>
      </c>
      <c r="M462" t="s">
        <v>1331</v>
      </c>
      <c r="N462" t="s">
        <v>831</v>
      </c>
      <c r="O462" t="s">
        <v>733</v>
      </c>
      <c r="P462" t="s">
        <v>653</v>
      </c>
      <c r="Q462" t="s">
        <v>1747</v>
      </c>
      <c r="R462" t="s">
        <v>831</v>
      </c>
      <c r="S462" t="s">
        <v>831</v>
      </c>
      <c r="T462" t="s">
        <v>1553</v>
      </c>
      <c r="U462" t="s">
        <v>831</v>
      </c>
      <c r="V462" t="s">
        <v>773</v>
      </c>
      <c r="W462" t="s">
        <v>773</v>
      </c>
      <c r="X462" t="s">
        <v>676</v>
      </c>
      <c r="Y462" t="s">
        <v>831</v>
      </c>
      <c r="Z462" t="s">
        <v>1274</v>
      </c>
      <c r="AA462" t="s">
        <v>831</v>
      </c>
      <c r="AB462" t="s">
        <v>768</v>
      </c>
      <c r="AC462" t="s">
        <v>721</v>
      </c>
      <c r="AD462" t="s">
        <v>779</v>
      </c>
      <c r="AE462" t="s">
        <v>684</v>
      </c>
      <c r="AF462" t="s">
        <v>1706</v>
      </c>
      <c r="AG462" t="s">
        <v>2685</v>
      </c>
      <c r="AH462" t="s">
        <v>666</v>
      </c>
      <c r="AI462" t="s">
        <v>727</v>
      </c>
      <c r="AJ462" t="s">
        <v>734</v>
      </c>
      <c r="AK462" t="s">
        <v>815</v>
      </c>
      <c r="AL462" t="s">
        <v>711</v>
      </c>
      <c r="AM462" t="s">
        <v>711</v>
      </c>
      <c r="AN462" t="s">
        <v>847</v>
      </c>
      <c r="AO462" t="s">
        <v>1115</v>
      </c>
      <c r="AP462" t="s">
        <v>733</v>
      </c>
      <c r="AQ462" t="s">
        <v>831</v>
      </c>
      <c r="AR462" t="s">
        <v>733</v>
      </c>
      <c r="AS462" t="s">
        <v>2464</v>
      </c>
      <c r="AT462" t="s">
        <v>2316</v>
      </c>
      <c r="AU462" t="s">
        <v>2278</v>
      </c>
      <c r="AV462" t="s">
        <v>2431</v>
      </c>
      <c r="AW462" t="s">
        <v>2285</v>
      </c>
      <c r="AX462" t="s">
        <v>33</v>
      </c>
    </row>
    <row r="463" spans="1:50" x14ac:dyDescent="0.3">
      <c r="A463" t="s">
        <v>2018</v>
      </c>
      <c r="B463" t="s">
        <v>793</v>
      </c>
      <c r="C463" t="s">
        <v>78</v>
      </c>
      <c r="D463" t="s">
        <v>41</v>
      </c>
      <c r="E463" t="s">
        <v>715</v>
      </c>
      <c r="F463" t="s">
        <v>644</v>
      </c>
      <c r="G463" t="s">
        <v>747</v>
      </c>
      <c r="H463" t="s">
        <v>929</v>
      </c>
      <c r="I463" t="s">
        <v>712</v>
      </c>
      <c r="J463" t="s">
        <v>1616</v>
      </c>
      <c r="K463" t="s">
        <v>729</v>
      </c>
      <c r="L463" t="s">
        <v>651</v>
      </c>
      <c r="M463" t="s">
        <v>1299</v>
      </c>
      <c r="N463" t="s">
        <v>711</v>
      </c>
      <c r="O463" t="s">
        <v>687</v>
      </c>
      <c r="P463" t="s">
        <v>906</v>
      </c>
      <c r="Q463" t="s">
        <v>1047</v>
      </c>
      <c r="R463" t="s">
        <v>729</v>
      </c>
      <c r="S463" t="s">
        <v>729</v>
      </c>
      <c r="T463" t="s">
        <v>1732</v>
      </c>
      <c r="U463" t="s">
        <v>773</v>
      </c>
      <c r="V463" t="s">
        <v>768</v>
      </c>
      <c r="W463" t="s">
        <v>687</v>
      </c>
      <c r="X463" t="s">
        <v>929</v>
      </c>
      <c r="Y463" t="s">
        <v>733</v>
      </c>
      <c r="Z463" t="s">
        <v>1274</v>
      </c>
      <c r="AA463" t="s">
        <v>676</v>
      </c>
      <c r="AB463" t="s">
        <v>661</v>
      </c>
      <c r="AC463" t="s">
        <v>790</v>
      </c>
      <c r="AD463" t="s">
        <v>1140</v>
      </c>
      <c r="AE463" t="s">
        <v>1219</v>
      </c>
      <c r="AF463" t="s">
        <v>2935</v>
      </c>
      <c r="AG463" t="s">
        <v>2717</v>
      </c>
      <c r="AH463" t="s">
        <v>746</v>
      </c>
      <c r="AI463" t="s">
        <v>846</v>
      </c>
      <c r="AJ463" t="s">
        <v>751</v>
      </c>
      <c r="AK463" t="s">
        <v>913</v>
      </c>
      <c r="AL463" t="s">
        <v>665</v>
      </c>
      <c r="AM463" t="s">
        <v>733</v>
      </c>
      <c r="AN463" t="s">
        <v>727</v>
      </c>
      <c r="AO463" t="s">
        <v>895</v>
      </c>
      <c r="AP463" t="s">
        <v>711</v>
      </c>
      <c r="AQ463" t="s">
        <v>676</v>
      </c>
      <c r="AR463" t="s">
        <v>729</v>
      </c>
      <c r="AS463" t="s">
        <v>2571</v>
      </c>
      <c r="AT463" t="s">
        <v>803</v>
      </c>
      <c r="AU463" t="s">
        <v>676</v>
      </c>
      <c r="AV463" t="s">
        <v>773</v>
      </c>
      <c r="AW463" t="s">
        <v>676</v>
      </c>
      <c r="AX463" t="s">
        <v>33</v>
      </c>
    </row>
    <row r="464" spans="1:50" x14ac:dyDescent="0.3">
      <c r="A464" t="s">
        <v>2124</v>
      </c>
      <c r="B464" t="s">
        <v>793</v>
      </c>
      <c r="C464" t="s">
        <v>38</v>
      </c>
      <c r="D464" t="s">
        <v>50</v>
      </c>
      <c r="E464" t="s">
        <v>1061</v>
      </c>
      <c r="F464" t="s">
        <v>1375</v>
      </c>
      <c r="G464" t="s">
        <v>654</v>
      </c>
      <c r="H464" t="s">
        <v>772</v>
      </c>
      <c r="I464" t="s">
        <v>710</v>
      </c>
      <c r="J464" t="s">
        <v>1456</v>
      </c>
      <c r="K464" t="s">
        <v>1274</v>
      </c>
      <c r="L464" t="s">
        <v>831</v>
      </c>
      <c r="M464" t="s">
        <v>1319</v>
      </c>
      <c r="N464" t="s">
        <v>772</v>
      </c>
      <c r="O464" t="s">
        <v>665</v>
      </c>
      <c r="P464" t="s">
        <v>2040</v>
      </c>
      <c r="Q464" t="s">
        <v>1456</v>
      </c>
      <c r="R464" t="s">
        <v>803</v>
      </c>
      <c r="S464" t="s">
        <v>733</v>
      </c>
      <c r="T464" t="s">
        <v>1611</v>
      </c>
      <c r="U464" t="s">
        <v>661</v>
      </c>
      <c r="V464" t="s">
        <v>1008</v>
      </c>
      <c r="W464" t="s">
        <v>735</v>
      </c>
      <c r="X464" t="s">
        <v>733</v>
      </c>
      <c r="Y464" t="s">
        <v>676</v>
      </c>
      <c r="Z464" t="s">
        <v>733</v>
      </c>
      <c r="AA464" t="s">
        <v>803</v>
      </c>
      <c r="AB464" t="s">
        <v>687</v>
      </c>
      <c r="AC464" t="s">
        <v>667</v>
      </c>
      <c r="AD464" t="s">
        <v>1330</v>
      </c>
      <c r="AE464" t="s">
        <v>1694</v>
      </c>
      <c r="AF464" t="s">
        <v>2464</v>
      </c>
      <c r="AG464" t="s">
        <v>2744</v>
      </c>
      <c r="AH464" t="s">
        <v>686</v>
      </c>
      <c r="AI464" t="s">
        <v>979</v>
      </c>
      <c r="AJ464" t="s">
        <v>1126</v>
      </c>
      <c r="AK464" t="s">
        <v>664</v>
      </c>
      <c r="AL464" t="s">
        <v>687</v>
      </c>
      <c r="AM464" t="s">
        <v>814</v>
      </c>
      <c r="AN464" t="s">
        <v>1231</v>
      </c>
      <c r="AO464" t="s">
        <v>1079</v>
      </c>
      <c r="AP464" t="s">
        <v>773</v>
      </c>
      <c r="AQ464" t="s">
        <v>733</v>
      </c>
      <c r="AR464" t="s">
        <v>661</v>
      </c>
      <c r="AS464" t="s">
        <v>2517</v>
      </c>
      <c r="AT464" t="s">
        <v>2395</v>
      </c>
      <c r="AU464" t="s">
        <v>676</v>
      </c>
      <c r="AV464" t="s">
        <v>2483</v>
      </c>
      <c r="AW464" t="s">
        <v>2285</v>
      </c>
      <c r="AX464" t="s">
        <v>33</v>
      </c>
    </row>
    <row r="465" spans="1:50" x14ac:dyDescent="0.3">
      <c r="A465" t="s">
        <v>542</v>
      </c>
      <c r="B465" t="s">
        <v>834</v>
      </c>
      <c r="C465" t="s">
        <v>716</v>
      </c>
      <c r="D465" t="s">
        <v>52</v>
      </c>
      <c r="E465" t="s">
        <v>818</v>
      </c>
      <c r="F465" t="s">
        <v>644</v>
      </c>
      <c r="G465" t="s">
        <v>905</v>
      </c>
      <c r="H465" t="s">
        <v>1016</v>
      </c>
      <c r="I465" t="s">
        <v>871</v>
      </c>
      <c r="J465" t="s">
        <v>700</v>
      </c>
      <c r="K465" t="s">
        <v>768</v>
      </c>
      <c r="L465" t="s">
        <v>710</v>
      </c>
      <c r="M465" t="s">
        <v>1535</v>
      </c>
      <c r="N465" t="s">
        <v>661</v>
      </c>
      <c r="O465" t="s">
        <v>651</v>
      </c>
      <c r="P465" t="s">
        <v>878</v>
      </c>
      <c r="Q465" t="s">
        <v>1098</v>
      </c>
      <c r="R465" t="s">
        <v>803</v>
      </c>
      <c r="S465" t="s">
        <v>733</v>
      </c>
      <c r="T465" t="s">
        <v>1865</v>
      </c>
      <c r="U465" t="s">
        <v>711</v>
      </c>
      <c r="V465" t="s">
        <v>910</v>
      </c>
      <c r="W465" t="s">
        <v>698</v>
      </c>
      <c r="X465" t="s">
        <v>768</v>
      </c>
      <c r="Y465" t="s">
        <v>803</v>
      </c>
      <c r="Z465" t="s">
        <v>803</v>
      </c>
      <c r="AA465" t="s">
        <v>773</v>
      </c>
      <c r="AB465" t="s">
        <v>666</v>
      </c>
      <c r="AC465" t="s">
        <v>662</v>
      </c>
      <c r="AD465" t="s">
        <v>707</v>
      </c>
      <c r="AE465" t="s">
        <v>892</v>
      </c>
      <c r="AF465" t="s">
        <v>958</v>
      </c>
      <c r="AG465" t="s">
        <v>2334</v>
      </c>
      <c r="AH465" t="s">
        <v>771</v>
      </c>
      <c r="AI465" t="s">
        <v>960</v>
      </c>
      <c r="AJ465" t="s">
        <v>779</v>
      </c>
      <c r="AK465" t="s">
        <v>820</v>
      </c>
      <c r="AL465" t="s">
        <v>929</v>
      </c>
      <c r="AM465" t="s">
        <v>651</v>
      </c>
      <c r="AN465" t="s">
        <v>1050</v>
      </c>
      <c r="AO465" t="s">
        <v>913</v>
      </c>
      <c r="AP465" t="s">
        <v>2285</v>
      </c>
      <c r="AQ465" t="s">
        <v>803</v>
      </c>
      <c r="AR465" t="s">
        <v>676</v>
      </c>
      <c r="AS465" t="s">
        <v>2868</v>
      </c>
      <c r="AT465" t="s">
        <v>2431</v>
      </c>
      <c r="AU465" t="s">
        <v>2335</v>
      </c>
      <c r="AV465" t="s">
        <v>2902</v>
      </c>
      <c r="AW465" t="s">
        <v>2410</v>
      </c>
      <c r="AX465" t="s">
        <v>33</v>
      </c>
    </row>
    <row r="466" spans="1:50" x14ac:dyDescent="0.3">
      <c r="A466" t="s">
        <v>213</v>
      </c>
      <c r="B466" t="s">
        <v>1037</v>
      </c>
      <c r="C466" t="s">
        <v>40</v>
      </c>
      <c r="D466" t="s">
        <v>50</v>
      </c>
      <c r="E466" t="s">
        <v>932</v>
      </c>
      <c r="F466" t="s">
        <v>1375</v>
      </c>
      <c r="G466" t="s">
        <v>731</v>
      </c>
      <c r="H466" t="s">
        <v>729</v>
      </c>
      <c r="I466" t="s">
        <v>710</v>
      </c>
      <c r="J466" t="s">
        <v>797</v>
      </c>
      <c r="K466" t="s">
        <v>1274</v>
      </c>
      <c r="L466" t="s">
        <v>831</v>
      </c>
      <c r="M466" t="s">
        <v>1319</v>
      </c>
      <c r="N466" t="s">
        <v>729</v>
      </c>
      <c r="O466" t="s">
        <v>665</v>
      </c>
      <c r="P466" t="s">
        <v>1550</v>
      </c>
      <c r="Q466" t="s">
        <v>797</v>
      </c>
      <c r="R466" t="s">
        <v>676</v>
      </c>
      <c r="S466" t="s">
        <v>729</v>
      </c>
      <c r="T466" t="s">
        <v>1174</v>
      </c>
      <c r="U466" t="s">
        <v>729</v>
      </c>
      <c r="V466" t="s">
        <v>782</v>
      </c>
      <c r="W466" t="s">
        <v>879</v>
      </c>
      <c r="X466" t="s">
        <v>711</v>
      </c>
      <c r="Y466" t="s">
        <v>831</v>
      </c>
      <c r="Z466" t="s">
        <v>803</v>
      </c>
      <c r="AA466" t="s">
        <v>733</v>
      </c>
      <c r="AB466" t="s">
        <v>661</v>
      </c>
      <c r="AC466" t="s">
        <v>665</v>
      </c>
      <c r="AD466" t="s">
        <v>741</v>
      </c>
      <c r="AE466" t="s">
        <v>1027</v>
      </c>
      <c r="AF466" t="s">
        <v>2624</v>
      </c>
      <c r="AG466" t="s">
        <v>1104</v>
      </c>
      <c r="AH466" t="s">
        <v>724</v>
      </c>
      <c r="AI466" t="s">
        <v>669</v>
      </c>
      <c r="AJ466" t="s">
        <v>1835</v>
      </c>
      <c r="AK466" t="s">
        <v>659</v>
      </c>
      <c r="AL466" t="s">
        <v>803</v>
      </c>
      <c r="AM466" t="s">
        <v>848</v>
      </c>
      <c r="AN466" t="s">
        <v>1231</v>
      </c>
      <c r="AO466" t="s">
        <v>708</v>
      </c>
      <c r="AP466" t="s">
        <v>2410</v>
      </c>
      <c r="AQ466" t="s">
        <v>773</v>
      </c>
      <c r="AR466" t="s">
        <v>733</v>
      </c>
      <c r="AS466" t="s">
        <v>2639</v>
      </c>
      <c r="AT466" t="s">
        <v>2507</v>
      </c>
      <c r="AU466" t="s">
        <v>803</v>
      </c>
      <c r="AV466" t="s">
        <v>2353</v>
      </c>
      <c r="AW466" t="s">
        <v>2410</v>
      </c>
      <c r="AX466" t="s">
        <v>33</v>
      </c>
    </row>
    <row r="467" spans="1:50" x14ac:dyDescent="0.3">
      <c r="A467" t="s">
        <v>195</v>
      </c>
      <c r="B467" t="s">
        <v>776</v>
      </c>
      <c r="C467" t="s">
        <v>716</v>
      </c>
      <c r="D467" t="s">
        <v>36</v>
      </c>
      <c r="E467" t="s">
        <v>692</v>
      </c>
      <c r="F467" t="s">
        <v>1375</v>
      </c>
      <c r="G467" t="s">
        <v>1050</v>
      </c>
      <c r="H467" t="s">
        <v>687</v>
      </c>
      <c r="I467" t="s">
        <v>712</v>
      </c>
      <c r="J467" t="s">
        <v>653</v>
      </c>
      <c r="K467" t="s">
        <v>661</v>
      </c>
      <c r="L467" t="s">
        <v>782</v>
      </c>
      <c r="M467" t="s">
        <v>2042</v>
      </c>
      <c r="N467" t="s">
        <v>803</v>
      </c>
      <c r="O467" t="s">
        <v>768</v>
      </c>
      <c r="P467" t="s">
        <v>949</v>
      </c>
      <c r="Q467" t="s">
        <v>1122</v>
      </c>
      <c r="R467" t="s">
        <v>733</v>
      </c>
      <c r="S467" t="s">
        <v>773</v>
      </c>
      <c r="T467" t="s">
        <v>2043</v>
      </c>
      <c r="U467" t="s">
        <v>831</v>
      </c>
      <c r="V467" t="s">
        <v>711</v>
      </c>
      <c r="W467" t="s">
        <v>729</v>
      </c>
      <c r="X467" t="s">
        <v>661</v>
      </c>
      <c r="Y467" t="s">
        <v>733</v>
      </c>
      <c r="Z467" t="s">
        <v>831</v>
      </c>
      <c r="AA467" t="s">
        <v>711</v>
      </c>
      <c r="AB467" t="s">
        <v>729</v>
      </c>
      <c r="AC467" t="s">
        <v>866</v>
      </c>
      <c r="AD467" t="s">
        <v>844</v>
      </c>
      <c r="AE467" t="s">
        <v>1081</v>
      </c>
      <c r="AF467" t="s">
        <v>1054</v>
      </c>
      <c r="AG467" t="s">
        <v>2802</v>
      </c>
      <c r="AH467" t="s">
        <v>929</v>
      </c>
      <c r="AI467" t="s">
        <v>771</v>
      </c>
      <c r="AJ467" t="s">
        <v>936</v>
      </c>
      <c r="AK467" t="s">
        <v>1050</v>
      </c>
      <c r="AL467" t="s">
        <v>756</v>
      </c>
      <c r="AM467" t="s">
        <v>661</v>
      </c>
      <c r="AN467" t="s">
        <v>1231</v>
      </c>
      <c r="AO467" t="s">
        <v>1309</v>
      </c>
      <c r="AP467" t="s">
        <v>1274</v>
      </c>
      <c r="AQ467" t="s">
        <v>831</v>
      </c>
      <c r="AR467" t="s">
        <v>831</v>
      </c>
      <c r="AS467" t="s">
        <v>2927</v>
      </c>
      <c r="AT467" t="s">
        <v>2431</v>
      </c>
      <c r="AU467" t="s">
        <v>1274</v>
      </c>
      <c r="AV467" t="s">
        <v>2431</v>
      </c>
      <c r="AW467" t="s">
        <v>2285</v>
      </c>
      <c r="AX467" t="s">
        <v>33</v>
      </c>
    </row>
    <row r="468" spans="1:50" x14ac:dyDescent="0.3">
      <c r="A468" t="s">
        <v>513</v>
      </c>
      <c r="B468" t="s">
        <v>818</v>
      </c>
      <c r="C468" t="s">
        <v>716</v>
      </c>
      <c r="D468" t="s">
        <v>36</v>
      </c>
      <c r="E468" t="s">
        <v>835</v>
      </c>
      <c r="F468" t="s">
        <v>1375</v>
      </c>
      <c r="G468" t="s">
        <v>884</v>
      </c>
      <c r="H468" t="s">
        <v>768</v>
      </c>
      <c r="I468" t="s">
        <v>1016</v>
      </c>
      <c r="J468" t="s">
        <v>1134</v>
      </c>
      <c r="K468" t="s">
        <v>733</v>
      </c>
      <c r="L468" t="s">
        <v>666</v>
      </c>
      <c r="M468" t="s">
        <v>1421</v>
      </c>
      <c r="N468" t="s">
        <v>803</v>
      </c>
      <c r="O468" t="s">
        <v>711</v>
      </c>
      <c r="P468" t="s">
        <v>1368</v>
      </c>
      <c r="Q468" t="s">
        <v>989</v>
      </c>
      <c r="R468" t="s">
        <v>733</v>
      </c>
      <c r="S468" t="s">
        <v>773</v>
      </c>
      <c r="T468" t="s">
        <v>1308</v>
      </c>
      <c r="U468" t="s">
        <v>831</v>
      </c>
      <c r="V468" t="s">
        <v>773</v>
      </c>
      <c r="W468" t="s">
        <v>768</v>
      </c>
      <c r="X468" t="s">
        <v>772</v>
      </c>
      <c r="Y468" t="s">
        <v>803</v>
      </c>
      <c r="Z468" t="s">
        <v>1274</v>
      </c>
      <c r="AA468" t="s">
        <v>803</v>
      </c>
      <c r="AB468" t="s">
        <v>733</v>
      </c>
      <c r="AC468" t="s">
        <v>651</v>
      </c>
      <c r="AD468" t="s">
        <v>1464</v>
      </c>
      <c r="AE468" t="s">
        <v>1553</v>
      </c>
      <c r="AF468" t="s">
        <v>1748</v>
      </c>
      <c r="AG468" t="s">
        <v>1577</v>
      </c>
      <c r="AH468" t="s">
        <v>651</v>
      </c>
      <c r="AI468" t="s">
        <v>894</v>
      </c>
      <c r="AJ468" t="s">
        <v>750</v>
      </c>
      <c r="AK468" t="s">
        <v>796</v>
      </c>
      <c r="AL468" t="s">
        <v>735</v>
      </c>
      <c r="AM468" t="s">
        <v>803</v>
      </c>
      <c r="AN468" t="s">
        <v>1026</v>
      </c>
      <c r="AO468" t="s">
        <v>1178</v>
      </c>
      <c r="AP468" t="s">
        <v>733</v>
      </c>
      <c r="AQ468" t="s">
        <v>676</v>
      </c>
      <c r="AR468" t="s">
        <v>711</v>
      </c>
      <c r="AS468" t="s">
        <v>2618</v>
      </c>
      <c r="AT468" t="s">
        <v>2317</v>
      </c>
      <c r="AU468" t="s">
        <v>1274</v>
      </c>
      <c r="AV468" t="s">
        <v>2317</v>
      </c>
      <c r="AW468" t="s">
        <v>1274</v>
      </c>
      <c r="AX468" t="s">
        <v>33</v>
      </c>
    </row>
    <row r="469" spans="1:50" x14ac:dyDescent="0.3">
      <c r="A469" t="s">
        <v>594</v>
      </c>
      <c r="B469" t="s">
        <v>645</v>
      </c>
      <c r="C469" t="s">
        <v>319</v>
      </c>
      <c r="D469" t="s">
        <v>36</v>
      </c>
      <c r="E469" t="s">
        <v>714</v>
      </c>
      <c r="F469" t="s">
        <v>1375</v>
      </c>
      <c r="G469" t="s">
        <v>953</v>
      </c>
      <c r="H469" t="s">
        <v>910</v>
      </c>
      <c r="I469" t="s">
        <v>712</v>
      </c>
      <c r="J469" t="s">
        <v>1346</v>
      </c>
      <c r="K469" t="s">
        <v>803</v>
      </c>
      <c r="L469" t="s">
        <v>666</v>
      </c>
      <c r="M469" t="s">
        <v>1894</v>
      </c>
      <c r="N469" t="s">
        <v>666</v>
      </c>
      <c r="O469" t="s">
        <v>689</v>
      </c>
      <c r="P469" t="s">
        <v>996</v>
      </c>
      <c r="Q469" t="s">
        <v>1104</v>
      </c>
      <c r="R469" t="s">
        <v>910</v>
      </c>
      <c r="S469" t="s">
        <v>1008</v>
      </c>
      <c r="T469" t="s">
        <v>1459</v>
      </c>
      <c r="U469" t="s">
        <v>729</v>
      </c>
      <c r="V469" t="s">
        <v>666</v>
      </c>
      <c r="W469" t="s">
        <v>710</v>
      </c>
      <c r="X469" t="s">
        <v>710</v>
      </c>
      <c r="Y469" t="s">
        <v>729</v>
      </c>
      <c r="Z469" t="s">
        <v>1274</v>
      </c>
      <c r="AA469" t="s">
        <v>666</v>
      </c>
      <c r="AB469" t="s">
        <v>666</v>
      </c>
      <c r="AC469" t="s">
        <v>927</v>
      </c>
      <c r="AD469" t="s">
        <v>825</v>
      </c>
      <c r="AE469" t="s">
        <v>974</v>
      </c>
      <c r="AF469" t="s">
        <v>1248</v>
      </c>
      <c r="AG469" t="s">
        <v>1368</v>
      </c>
      <c r="AH469" t="s">
        <v>840</v>
      </c>
      <c r="AI469" t="s">
        <v>707</v>
      </c>
      <c r="AJ469" t="s">
        <v>894</v>
      </c>
      <c r="AK469" t="s">
        <v>1017</v>
      </c>
      <c r="AL469" t="s">
        <v>879</v>
      </c>
      <c r="AM469" t="s">
        <v>1274</v>
      </c>
      <c r="AN469" t="s">
        <v>742</v>
      </c>
      <c r="AO469" t="s">
        <v>1183</v>
      </c>
      <c r="AP469" t="s">
        <v>1274</v>
      </c>
      <c r="AQ469" t="s">
        <v>1274</v>
      </c>
      <c r="AR469" t="s">
        <v>1274</v>
      </c>
      <c r="AS469" t="s">
        <v>2685</v>
      </c>
      <c r="AT469" t="s">
        <v>2902</v>
      </c>
      <c r="AU469" t="s">
        <v>1008</v>
      </c>
      <c r="AV469" t="s">
        <v>2483</v>
      </c>
      <c r="AW469" t="s">
        <v>1274</v>
      </c>
      <c r="AX469" t="s">
        <v>33</v>
      </c>
    </row>
    <row r="470" spans="1:50" x14ac:dyDescent="0.3">
      <c r="A470" t="s">
        <v>2033</v>
      </c>
      <c r="B470" t="s">
        <v>793</v>
      </c>
      <c r="C470" t="s">
        <v>57</v>
      </c>
      <c r="D470" t="s">
        <v>52</v>
      </c>
      <c r="E470" t="s">
        <v>644</v>
      </c>
      <c r="F470" t="s">
        <v>1375</v>
      </c>
      <c r="G470" t="s">
        <v>1039</v>
      </c>
      <c r="H470" t="s">
        <v>666</v>
      </c>
      <c r="I470" t="s">
        <v>769</v>
      </c>
      <c r="J470" t="s">
        <v>1974</v>
      </c>
      <c r="K470" t="s">
        <v>1274</v>
      </c>
      <c r="L470" t="s">
        <v>771</v>
      </c>
      <c r="M470" t="s">
        <v>1319</v>
      </c>
      <c r="N470" t="s">
        <v>666</v>
      </c>
      <c r="O470" t="s">
        <v>698</v>
      </c>
      <c r="P470" t="s">
        <v>843</v>
      </c>
      <c r="Q470" t="s">
        <v>1974</v>
      </c>
      <c r="R470" t="s">
        <v>698</v>
      </c>
      <c r="S470" t="s">
        <v>698</v>
      </c>
      <c r="T470" t="s">
        <v>1732</v>
      </c>
      <c r="U470" t="s">
        <v>927</v>
      </c>
      <c r="V470" t="s">
        <v>848</v>
      </c>
      <c r="W470" t="s">
        <v>784</v>
      </c>
      <c r="X470" t="s">
        <v>698</v>
      </c>
      <c r="Y470" t="s">
        <v>1274</v>
      </c>
      <c r="Z470" t="s">
        <v>1274</v>
      </c>
      <c r="AA470" t="s">
        <v>1274</v>
      </c>
      <c r="AB470" t="s">
        <v>1274</v>
      </c>
      <c r="AC470" t="s">
        <v>927</v>
      </c>
      <c r="AD470" t="s">
        <v>658</v>
      </c>
      <c r="AE470" t="s">
        <v>2015</v>
      </c>
      <c r="AF470" t="s">
        <v>1650</v>
      </c>
      <c r="AG470" t="s">
        <v>1894</v>
      </c>
      <c r="AH470" t="s">
        <v>804</v>
      </c>
      <c r="AI470" t="s">
        <v>957</v>
      </c>
      <c r="AJ470" t="s">
        <v>1029</v>
      </c>
      <c r="AK470" t="s">
        <v>1231</v>
      </c>
      <c r="AL470" t="s">
        <v>1274</v>
      </c>
      <c r="AM470" t="s">
        <v>1274</v>
      </c>
      <c r="AN470" t="s">
        <v>1274</v>
      </c>
      <c r="AO470" t="s">
        <v>1391</v>
      </c>
      <c r="AP470" t="s">
        <v>1274</v>
      </c>
      <c r="AQ470" t="s">
        <v>1274</v>
      </c>
      <c r="AR470" t="s">
        <v>1274</v>
      </c>
      <c r="AS470" t="s">
        <v>2841</v>
      </c>
      <c r="AT470" t="s">
        <v>2952</v>
      </c>
      <c r="AU470" t="s">
        <v>2979</v>
      </c>
      <c r="AV470" t="s">
        <v>3008</v>
      </c>
      <c r="AW470" t="s">
        <v>1274</v>
      </c>
      <c r="AX470" t="s">
        <v>33</v>
      </c>
    </row>
    <row r="471" spans="1:50" x14ac:dyDescent="0.3">
      <c r="A471" t="s">
        <v>584</v>
      </c>
      <c r="B471" t="s">
        <v>793</v>
      </c>
      <c r="C471" t="s">
        <v>302</v>
      </c>
      <c r="D471" t="s">
        <v>28</v>
      </c>
      <c r="E471" t="s">
        <v>932</v>
      </c>
      <c r="F471" t="s">
        <v>1375</v>
      </c>
      <c r="G471" t="s">
        <v>811</v>
      </c>
      <c r="H471" t="s">
        <v>929</v>
      </c>
      <c r="I471" t="s">
        <v>651</v>
      </c>
      <c r="J471" t="s">
        <v>1804</v>
      </c>
      <c r="K471" t="s">
        <v>831</v>
      </c>
      <c r="L471" t="s">
        <v>676</v>
      </c>
      <c r="M471" t="s">
        <v>653</v>
      </c>
      <c r="N471" t="s">
        <v>910</v>
      </c>
      <c r="O471" t="s">
        <v>756</v>
      </c>
      <c r="P471" t="s">
        <v>1943</v>
      </c>
      <c r="Q471" t="s">
        <v>1490</v>
      </c>
      <c r="R471" t="s">
        <v>711</v>
      </c>
      <c r="S471" t="s">
        <v>661</v>
      </c>
      <c r="T471" t="s">
        <v>1748</v>
      </c>
      <c r="U471" t="s">
        <v>711</v>
      </c>
      <c r="V471" t="s">
        <v>661</v>
      </c>
      <c r="W471" t="s">
        <v>929</v>
      </c>
      <c r="X471" t="s">
        <v>803</v>
      </c>
      <c r="Y471" t="s">
        <v>831</v>
      </c>
      <c r="Z471" t="s">
        <v>803</v>
      </c>
      <c r="AA471" t="s">
        <v>733</v>
      </c>
      <c r="AB471" t="s">
        <v>729</v>
      </c>
      <c r="AC471" t="s">
        <v>879</v>
      </c>
      <c r="AD471" t="s">
        <v>1146</v>
      </c>
      <c r="AE471" t="s">
        <v>1827</v>
      </c>
      <c r="AF471" t="s">
        <v>2394</v>
      </c>
      <c r="AG471" t="s">
        <v>1711</v>
      </c>
      <c r="AH471" t="s">
        <v>882</v>
      </c>
      <c r="AI471" t="s">
        <v>1435</v>
      </c>
      <c r="AJ471" t="s">
        <v>1169</v>
      </c>
      <c r="AK471" t="s">
        <v>801</v>
      </c>
      <c r="AL471" t="s">
        <v>729</v>
      </c>
      <c r="AM471" t="s">
        <v>755</v>
      </c>
      <c r="AN471" t="s">
        <v>841</v>
      </c>
      <c r="AO471" t="s">
        <v>1286</v>
      </c>
      <c r="AP471" t="s">
        <v>773</v>
      </c>
      <c r="AQ471" t="s">
        <v>676</v>
      </c>
      <c r="AR471" t="s">
        <v>768</v>
      </c>
      <c r="AS471" t="s">
        <v>2311</v>
      </c>
      <c r="AT471" t="s">
        <v>2266</v>
      </c>
      <c r="AU471" t="s">
        <v>2316</v>
      </c>
      <c r="AV471" t="s">
        <v>2328</v>
      </c>
      <c r="AW471" t="s">
        <v>1274</v>
      </c>
      <c r="AX471" t="s">
        <v>33</v>
      </c>
    </row>
    <row r="472" spans="1:50" x14ac:dyDescent="0.3">
      <c r="A472" t="s">
        <v>471</v>
      </c>
      <c r="B472" t="s">
        <v>888</v>
      </c>
      <c r="C472" t="s">
        <v>82</v>
      </c>
      <c r="D472" t="s">
        <v>41</v>
      </c>
      <c r="E472" t="s">
        <v>792</v>
      </c>
      <c r="F472" t="s">
        <v>1375</v>
      </c>
      <c r="G472" t="s">
        <v>1002</v>
      </c>
      <c r="H472" t="s">
        <v>929</v>
      </c>
      <c r="I472" t="s">
        <v>847</v>
      </c>
      <c r="J472" t="s">
        <v>2035</v>
      </c>
      <c r="K472" t="s">
        <v>729</v>
      </c>
      <c r="L472" t="s">
        <v>815</v>
      </c>
      <c r="M472" t="s">
        <v>1926</v>
      </c>
      <c r="N472" t="s">
        <v>711</v>
      </c>
      <c r="O472" t="s">
        <v>698</v>
      </c>
      <c r="P472" t="s">
        <v>1135</v>
      </c>
      <c r="Q472" t="s">
        <v>723</v>
      </c>
      <c r="R472" t="s">
        <v>773</v>
      </c>
      <c r="S472" t="s">
        <v>773</v>
      </c>
      <c r="T472" t="s">
        <v>1732</v>
      </c>
      <c r="U472" t="s">
        <v>729</v>
      </c>
      <c r="V472" t="s">
        <v>729</v>
      </c>
      <c r="W472" t="s">
        <v>1008</v>
      </c>
      <c r="X472" t="s">
        <v>1008</v>
      </c>
      <c r="Y472" t="s">
        <v>666</v>
      </c>
      <c r="Z472" t="s">
        <v>831</v>
      </c>
      <c r="AA472" t="s">
        <v>666</v>
      </c>
      <c r="AB472" t="s">
        <v>651</v>
      </c>
      <c r="AC472" t="s">
        <v>927</v>
      </c>
      <c r="AD472" t="s">
        <v>814</v>
      </c>
      <c r="AE472" t="s">
        <v>1218</v>
      </c>
      <c r="AF472" t="s">
        <v>1284</v>
      </c>
      <c r="AG472" t="s">
        <v>2913</v>
      </c>
      <c r="AH472" t="s">
        <v>754</v>
      </c>
      <c r="AI472" t="s">
        <v>814</v>
      </c>
      <c r="AJ472" t="s">
        <v>814</v>
      </c>
      <c r="AK472" t="s">
        <v>1169</v>
      </c>
      <c r="AL472" t="s">
        <v>919</v>
      </c>
      <c r="AM472" t="s">
        <v>711</v>
      </c>
      <c r="AN472" t="s">
        <v>1071</v>
      </c>
      <c r="AO472" t="s">
        <v>1373</v>
      </c>
      <c r="AP472" t="s">
        <v>2410</v>
      </c>
      <c r="AQ472" t="s">
        <v>676</v>
      </c>
      <c r="AR472" t="s">
        <v>2285</v>
      </c>
      <c r="AS472" t="s">
        <v>2545</v>
      </c>
      <c r="AT472" t="s">
        <v>2781</v>
      </c>
      <c r="AU472" t="s">
        <v>711</v>
      </c>
      <c r="AV472" t="s">
        <v>2914</v>
      </c>
      <c r="AW472" t="s">
        <v>2410</v>
      </c>
      <c r="AX472" t="s">
        <v>33</v>
      </c>
    </row>
    <row r="473" spans="1:50" x14ac:dyDescent="0.3">
      <c r="A473" t="s">
        <v>249</v>
      </c>
      <c r="B473" t="s">
        <v>738</v>
      </c>
      <c r="C473" t="s">
        <v>45</v>
      </c>
      <c r="D473" t="s">
        <v>36</v>
      </c>
      <c r="E473" t="s">
        <v>1090</v>
      </c>
      <c r="F473" t="s">
        <v>1375</v>
      </c>
      <c r="G473" t="s">
        <v>897</v>
      </c>
      <c r="H473" t="s">
        <v>768</v>
      </c>
      <c r="I473" t="s">
        <v>698</v>
      </c>
      <c r="J473" t="s">
        <v>1938</v>
      </c>
      <c r="K473" t="s">
        <v>803</v>
      </c>
      <c r="L473" t="s">
        <v>772</v>
      </c>
      <c r="M473" t="s">
        <v>2152</v>
      </c>
      <c r="N473" t="s">
        <v>803</v>
      </c>
      <c r="O473" t="s">
        <v>661</v>
      </c>
      <c r="P473" t="s">
        <v>1551</v>
      </c>
      <c r="Q473" t="s">
        <v>1616</v>
      </c>
      <c r="R473" t="s">
        <v>803</v>
      </c>
      <c r="S473" t="s">
        <v>733</v>
      </c>
      <c r="T473" t="s">
        <v>1234</v>
      </c>
      <c r="U473" t="s">
        <v>676</v>
      </c>
      <c r="V473" t="s">
        <v>773</v>
      </c>
      <c r="W473" t="s">
        <v>768</v>
      </c>
      <c r="X473" t="s">
        <v>665</v>
      </c>
      <c r="Y473" t="s">
        <v>803</v>
      </c>
      <c r="Z473" t="s">
        <v>831</v>
      </c>
      <c r="AA473" t="s">
        <v>733</v>
      </c>
      <c r="AB473" t="s">
        <v>711</v>
      </c>
      <c r="AC473" t="s">
        <v>698</v>
      </c>
      <c r="AD473" t="s">
        <v>744</v>
      </c>
      <c r="AE473" t="s">
        <v>1127</v>
      </c>
      <c r="AF473" t="s">
        <v>1260</v>
      </c>
      <c r="AG473" t="s">
        <v>2931</v>
      </c>
      <c r="AH473" t="s">
        <v>688</v>
      </c>
      <c r="AI473" t="s">
        <v>830</v>
      </c>
      <c r="AJ473" t="s">
        <v>704</v>
      </c>
      <c r="AK473" t="s">
        <v>2337</v>
      </c>
      <c r="AL473" t="s">
        <v>698</v>
      </c>
      <c r="AM473" t="s">
        <v>910</v>
      </c>
      <c r="AN473" t="s">
        <v>1077</v>
      </c>
      <c r="AO473" t="s">
        <v>1056</v>
      </c>
      <c r="AP473" t="s">
        <v>831</v>
      </c>
      <c r="AQ473" t="s">
        <v>803</v>
      </c>
      <c r="AR473" t="s">
        <v>733</v>
      </c>
      <c r="AS473" t="s">
        <v>2919</v>
      </c>
      <c r="AT473" t="s">
        <v>2477</v>
      </c>
      <c r="AU473" t="s">
        <v>2449</v>
      </c>
      <c r="AV473" t="s">
        <v>2483</v>
      </c>
      <c r="AW473" t="s">
        <v>2285</v>
      </c>
      <c r="AX473" t="s">
        <v>33</v>
      </c>
    </row>
    <row r="474" spans="1:50" x14ac:dyDescent="0.3">
      <c r="A474" t="s">
        <v>250</v>
      </c>
      <c r="B474" t="s">
        <v>834</v>
      </c>
      <c r="C474" t="s">
        <v>55</v>
      </c>
      <c r="D474" t="s">
        <v>52</v>
      </c>
      <c r="E474" t="s">
        <v>835</v>
      </c>
      <c r="F474" t="s">
        <v>1375</v>
      </c>
      <c r="G474" t="s">
        <v>771</v>
      </c>
      <c r="H474" t="s">
        <v>666</v>
      </c>
      <c r="I474" t="s">
        <v>698</v>
      </c>
      <c r="J474" t="s">
        <v>1302</v>
      </c>
      <c r="K474" t="s">
        <v>803</v>
      </c>
      <c r="L474" t="s">
        <v>661</v>
      </c>
      <c r="M474" t="s">
        <v>1591</v>
      </c>
      <c r="N474" t="s">
        <v>768</v>
      </c>
      <c r="O474" t="s">
        <v>666</v>
      </c>
      <c r="P474" t="s">
        <v>1903</v>
      </c>
      <c r="Q474" t="s">
        <v>914</v>
      </c>
      <c r="R474" t="s">
        <v>733</v>
      </c>
      <c r="S474" t="s">
        <v>733</v>
      </c>
      <c r="T474" t="s">
        <v>1584</v>
      </c>
      <c r="U474" t="s">
        <v>803</v>
      </c>
      <c r="V474" t="s">
        <v>729</v>
      </c>
      <c r="W474" t="s">
        <v>666</v>
      </c>
      <c r="X474" t="s">
        <v>733</v>
      </c>
      <c r="Y474" t="s">
        <v>803</v>
      </c>
      <c r="Z474" t="s">
        <v>803</v>
      </c>
      <c r="AA474" t="s">
        <v>676</v>
      </c>
      <c r="AB474" t="s">
        <v>768</v>
      </c>
      <c r="AC474" t="s">
        <v>782</v>
      </c>
      <c r="AD474" t="s">
        <v>1119</v>
      </c>
      <c r="AE474" t="s">
        <v>1513</v>
      </c>
      <c r="AF474" t="s">
        <v>868</v>
      </c>
      <c r="AG474" t="s">
        <v>1940</v>
      </c>
      <c r="AH474" t="s">
        <v>753</v>
      </c>
      <c r="AI474" t="s">
        <v>1205</v>
      </c>
      <c r="AJ474" t="s">
        <v>1480</v>
      </c>
      <c r="AK474" t="s">
        <v>779</v>
      </c>
      <c r="AL474" t="s">
        <v>919</v>
      </c>
      <c r="AM474" t="s">
        <v>927</v>
      </c>
      <c r="AN474" t="s">
        <v>747</v>
      </c>
      <c r="AO474" t="s">
        <v>1255</v>
      </c>
      <c r="AP474" t="s">
        <v>733</v>
      </c>
      <c r="AQ474" t="s">
        <v>773</v>
      </c>
      <c r="AR474" t="s">
        <v>661</v>
      </c>
      <c r="AS474" t="s">
        <v>2270</v>
      </c>
      <c r="AT474" t="s">
        <v>2294</v>
      </c>
      <c r="AU474" t="s">
        <v>706</v>
      </c>
      <c r="AV474" t="s">
        <v>668</v>
      </c>
      <c r="AW474" t="s">
        <v>803</v>
      </c>
      <c r="AX474" t="s">
        <v>33</v>
      </c>
    </row>
    <row r="475" spans="1:50" x14ac:dyDescent="0.3">
      <c r="A475" t="s">
        <v>164</v>
      </c>
      <c r="B475" t="s">
        <v>715</v>
      </c>
      <c r="C475" t="s">
        <v>59</v>
      </c>
      <c r="D475" t="s">
        <v>28</v>
      </c>
      <c r="E475" t="s">
        <v>932</v>
      </c>
      <c r="F475" t="s">
        <v>1375</v>
      </c>
      <c r="G475" t="s">
        <v>884</v>
      </c>
      <c r="H475" t="s">
        <v>729</v>
      </c>
      <c r="I475" t="s">
        <v>710</v>
      </c>
      <c r="J475" t="s">
        <v>1304</v>
      </c>
      <c r="K475" t="s">
        <v>676</v>
      </c>
      <c r="L475" t="s">
        <v>768</v>
      </c>
      <c r="M475" t="s">
        <v>915</v>
      </c>
      <c r="N475" t="s">
        <v>768</v>
      </c>
      <c r="O475" t="s">
        <v>687</v>
      </c>
      <c r="P475" t="s">
        <v>1219</v>
      </c>
      <c r="Q475" t="s">
        <v>843</v>
      </c>
      <c r="R475" t="s">
        <v>831</v>
      </c>
      <c r="S475" t="s">
        <v>676</v>
      </c>
      <c r="T475" t="s">
        <v>1611</v>
      </c>
      <c r="U475" t="s">
        <v>773</v>
      </c>
      <c r="V475" t="s">
        <v>687</v>
      </c>
      <c r="W475" t="s">
        <v>1016</v>
      </c>
      <c r="X475" t="s">
        <v>711</v>
      </c>
      <c r="Y475" t="s">
        <v>676</v>
      </c>
      <c r="Z475" t="s">
        <v>831</v>
      </c>
      <c r="AA475" t="s">
        <v>803</v>
      </c>
      <c r="AB475" t="s">
        <v>711</v>
      </c>
      <c r="AC475" t="s">
        <v>756</v>
      </c>
      <c r="AD475" t="s">
        <v>1079</v>
      </c>
      <c r="AE475" t="s">
        <v>934</v>
      </c>
      <c r="AF475" t="s">
        <v>1086</v>
      </c>
      <c r="AG475" t="s">
        <v>2340</v>
      </c>
      <c r="AH475" t="s">
        <v>769</v>
      </c>
      <c r="AI475" t="s">
        <v>853</v>
      </c>
      <c r="AJ475" t="s">
        <v>960</v>
      </c>
      <c r="AK475" t="s">
        <v>686</v>
      </c>
      <c r="AL475" t="s">
        <v>910</v>
      </c>
      <c r="AM475" t="s">
        <v>1008</v>
      </c>
      <c r="AN475" t="s">
        <v>1205</v>
      </c>
      <c r="AO475" t="s">
        <v>1235</v>
      </c>
      <c r="AP475" t="s">
        <v>831</v>
      </c>
      <c r="AQ475" t="s">
        <v>733</v>
      </c>
      <c r="AR475" t="s">
        <v>773</v>
      </c>
      <c r="AS475" t="s">
        <v>2857</v>
      </c>
      <c r="AT475" t="s">
        <v>2448</v>
      </c>
      <c r="AU475" t="s">
        <v>733</v>
      </c>
      <c r="AV475" t="s">
        <v>2438</v>
      </c>
      <c r="AW475" t="s">
        <v>1274</v>
      </c>
      <c r="AX475" t="s">
        <v>33</v>
      </c>
    </row>
    <row r="476" spans="1:50" x14ac:dyDescent="0.3">
      <c r="A476" t="s">
        <v>578</v>
      </c>
      <c r="B476" t="s">
        <v>715</v>
      </c>
      <c r="C476" t="s">
        <v>35</v>
      </c>
      <c r="D476" t="s">
        <v>50</v>
      </c>
      <c r="E476" t="s">
        <v>902</v>
      </c>
      <c r="F476" t="s">
        <v>1375</v>
      </c>
      <c r="G476" t="s">
        <v>732</v>
      </c>
      <c r="H476" t="s">
        <v>910</v>
      </c>
      <c r="I476" t="s">
        <v>848</v>
      </c>
      <c r="J476" t="s">
        <v>973</v>
      </c>
      <c r="K476" t="s">
        <v>768</v>
      </c>
      <c r="L476" t="s">
        <v>651</v>
      </c>
      <c r="M476" t="s">
        <v>1351</v>
      </c>
      <c r="N476" t="s">
        <v>768</v>
      </c>
      <c r="O476" t="s">
        <v>666</v>
      </c>
      <c r="P476" t="s">
        <v>2045</v>
      </c>
      <c r="Q476" t="s">
        <v>1209</v>
      </c>
      <c r="R476" t="s">
        <v>733</v>
      </c>
      <c r="S476" t="s">
        <v>711</v>
      </c>
      <c r="T476" t="s">
        <v>1500</v>
      </c>
      <c r="U476" t="s">
        <v>773</v>
      </c>
      <c r="V476" t="s">
        <v>687</v>
      </c>
      <c r="W476" t="s">
        <v>665</v>
      </c>
      <c r="X476" t="s">
        <v>733</v>
      </c>
      <c r="Y476" t="s">
        <v>676</v>
      </c>
      <c r="Z476" t="s">
        <v>768</v>
      </c>
      <c r="AA476" t="s">
        <v>676</v>
      </c>
      <c r="AB476" t="s">
        <v>768</v>
      </c>
      <c r="AC476" t="s">
        <v>866</v>
      </c>
      <c r="AD476" t="s">
        <v>1243</v>
      </c>
      <c r="AE476" t="s">
        <v>1207</v>
      </c>
      <c r="AF476" t="s">
        <v>1943</v>
      </c>
      <c r="AG476" t="s">
        <v>2670</v>
      </c>
      <c r="AH476" t="s">
        <v>811</v>
      </c>
      <c r="AI476" t="s">
        <v>1056</v>
      </c>
      <c r="AJ476" t="s">
        <v>673</v>
      </c>
      <c r="AK476" t="s">
        <v>846</v>
      </c>
      <c r="AL476" t="s">
        <v>666</v>
      </c>
      <c r="AM476" t="s">
        <v>863</v>
      </c>
      <c r="AN476" t="s">
        <v>751</v>
      </c>
      <c r="AO476" t="s">
        <v>1159</v>
      </c>
      <c r="AP476" t="s">
        <v>733</v>
      </c>
      <c r="AQ476" t="s">
        <v>773</v>
      </c>
      <c r="AR476" t="s">
        <v>661</v>
      </c>
      <c r="AS476" t="s">
        <v>2936</v>
      </c>
      <c r="AT476" t="s">
        <v>773</v>
      </c>
      <c r="AU476" t="s">
        <v>729</v>
      </c>
      <c r="AV476" t="s">
        <v>910</v>
      </c>
      <c r="AW476" t="s">
        <v>676</v>
      </c>
      <c r="AX476" t="s">
        <v>33</v>
      </c>
    </row>
    <row r="477" spans="1:50" x14ac:dyDescent="0.3">
      <c r="A477" t="s">
        <v>525</v>
      </c>
      <c r="B477" t="s">
        <v>1024</v>
      </c>
      <c r="C477" t="s">
        <v>716</v>
      </c>
      <c r="D477" t="s">
        <v>28</v>
      </c>
      <c r="E477" t="s">
        <v>887</v>
      </c>
      <c r="F477" t="s">
        <v>670</v>
      </c>
      <c r="G477" t="s">
        <v>953</v>
      </c>
      <c r="H477" t="s">
        <v>929</v>
      </c>
      <c r="I477" t="s">
        <v>699</v>
      </c>
      <c r="J477" t="s">
        <v>2050</v>
      </c>
      <c r="K477" t="s">
        <v>711</v>
      </c>
      <c r="L477" t="s">
        <v>667</v>
      </c>
      <c r="M477" t="s">
        <v>1894</v>
      </c>
      <c r="N477" t="s">
        <v>729</v>
      </c>
      <c r="O477" t="s">
        <v>689</v>
      </c>
      <c r="P477" t="s">
        <v>1520</v>
      </c>
      <c r="Q477" t="s">
        <v>1505</v>
      </c>
      <c r="R477" t="s">
        <v>803</v>
      </c>
      <c r="S477" t="s">
        <v>733</v>
      </c>
      <c r="T477" t="s">
        <v>1459</v>
      </c>
      <c r="U477" t="s">
        <v>676</v>
      </c>
      <c r="V477" t="s">
        <v>910</v>
      </c>
      <c r="W477" t="s">
        <v>1008</v>
      </c>
      <c r="X477" t="s">
        <v>929</v>
      </c>
      <c r="Y477" t="s">
        <v>831</v>
      </c>
      <c r="Z477" t="s">
        <v>676</v>
      </c>
      <c r="AA477" t="s">
        <v>803</v>
      </c>
      <c r="AB477" t="s">
        <v>772</v>
      </c>
      <c r="AC477" t="s">
        <v>936</v>
      </c>
      <c r="AD477" t="s">
        <v>771</v>
      </c>
      <c r="AE477" t="s">
        <v>1346</v>
      </c>
      <c r="AF477" t="s">
        <v>1006</v>
      </c>
      <c r="AG477" t="s">
        <v>2650</v>
      </c>
      <c r="AH477" t="s">
        <v>651</v>
      </c>
      <c r="AI477" t="s">
        <v>1193</v>
      </c>
      <c r="AJ477" t="s">
        <v>937</v>
      </c>
      <c r="AK477" t="s">
        <v>1103</v>
      </c>
      <c r="AL477" t="s">
        <v>711</v>
      </c>
      <c r="AM477" t="s">
        <v>665</v>
      </c>
      <c r="AN477" t="s">
        <v>664</v>
      </c>
      <c r="AO477" t="s">
        <v>719</v>
      </c>
      <c r="AP477" t="s">
        <v>2449</v>
      </c>
      <c r="AQ477" t="s">
        <v>831</v>
      </c>
      <c r="AR477" t="s">
        <v>2410</v>
      </c>
      <c r="AS477" t="s">
        <v>2948</v>
      </c>
      <c r="AT477" t="s">
        <v>2730</v>
      </c>
      <c r="AU477" t="s">
        <v>2448</v>
      </c>
      <c r="AV477" t="s">
        <v>2949</v>
      </c>
      <c r="AW477" t="s">
        <v>2410</v>
      </c>
      <c r="AX477" t="s">
        <v>33</v>
      </c>
    </row>
    <row r="478" spans="1:50" x14ac:dyDescent="0.3">
      <c r="A478" t="s">
        <v>2052</v>
      </c>
      <c r="B478" t="s">
        <v>946</v>
      </c>
      <c r="C478" t="s">
        <v>40</v>
      </c>
      <c r="D478" t="s">
        <v>52</v>
      </c>
      <c r="E478" t="s">
        <v>817</v>
      </c>
      <c r="F478" t="s">
        <v>1375</v>
      </c>
      <c r="G478" t="s">
        <v>846</v>
      </c>
      <c r="H478" t="s">
        <v>910</v>
      </c>
      <c r="I478" t="s">
        <v>866</v>
      </c>
      <c r="J478" t="s">
        <v>1418</v>
      </c>
      <c r="K478" t="s">
        <v>772</v>
      </c>
      <c r="L478" t="s">
        <v>848</v>
      </c>
      <c r="M478" t="s">
        <v>1932</v>
      </c>
      <c r="N478" t="s">
        <v>676</v>
      </c>
      <c r="O478" t="s">
        <v>729</v>
      </c>
      <c r="P478" t="s">
        <v>1894</v>
      </c>
      <c r="Q478" t="s">
        <v>1487</v>
      </c>
      <c r="R478" t="s">
        <v>1274</v>
      </c>
      <c r="S478" t="s">
        <v>1274</v>
      </c>
      <c r="T478" t="s">
        <v>33</v>
      </c>
      <c r="U478" t="s">
        <v>1274</v>
      </c>
      <c r="V478" t="s">
        <v>768</v>
      </c>
      <c r="W478" t="s">
        <v>768</v>
      </c>
      <c r="X478" t="s">
        <v>729</v>
      </c>
      <c r="Y478" t="s">
        <v>831</v>
      </c>
      <c r="Z478" t="s">
        <v>831</v>
      </c>
      <c r="AA478" t="s">
        <v>676</v>
      </c>
      <c r="AB478" t="s">
        <v>733</v>
      </c>
      <c r="AC478" t="s">
        <v>936</v>
      </c>
      <c r="AD478" t="s">
        <v>807</v>
      </c>
      <c r="AE478" t="s">
        <v>1487</v>
      </c>
      <c r="AF478" t="s">
        <v>1067</v>
      </c>
      <c r="AG478" t="s">
        <v>1319</v>
      </c>
      <c r="AH478" t="s">
        <v>1274</v>
      </c>
      <c r="AI478" t="s">
        <v>807</v>
      </c>
      <c r="AJ478" t="s">
        <v>746</v>
      </c>
      <c r="AK478" t="s">
        <v>1140</v>
      </c>
      <c r="AL478" t="s">
        <v>711</v>
      </c>
      <c r="AM478" t="s">
        <v>687</v>
      </c>
      <c r="AN478" t="s">
        <v>663</v>
      </c>
      <c r="AO478" t="s">
        <v>1692</v>
      </c>
      <c r="AP478" t="s">
        <v>1274</v>
      </c>
      <c r="AQ478" t="s">
        <v>831</v>
      </c>
      <c r="AR478" t="s">
        <v>831</v>
      </c>
      <c r="AS478" t="s">
        <v>2553</v>
      </c>
      <c r="AT478" t="s">
        <v>2267</v>
      </c>
      <c r="AU478" t="s">
        <v>2369</v>
      </c>
      <c r="AV478" t="s">
        <v>2387</v>
      </c>
      <c r="AW478" t="s">
        <v>1274</v>
      </c>
      <c r="AX478" t="s">
        <v>33</v>
      </c>
    </row>
    <row r="479" spans="1:50" x14ac:dyDescent="0.3">
      <c r="A479" t="s">
        <v>2056</v>
      </c>
      <c r="B479" t="s">
        <v>818</v>
      </c>
      <c r="C479" t="s">
        <v>61</v>
      </c>
      <c r="D479" t="s">
        <v>28</v>
      </c>
      <c r="E479" t="s">
        <v>758</v>
      </c>
      <c r="F479" t="s">
        <v>1375</v>
      </c>
      <c r="G479" t="s">
        <v>770</v>
      </c>
      <c r="H479" t="s">
        <v>910</v>
      </c>
      <c r="I479" t="s">
        <v>815</v>
      </c>
      <c r="J479" t="s">
        <v>1544</v>
      </c>
      <c r="K479" t="s">
        <v>773</v>
      </c>
      <c r="L479" t="s">
        <v>665</v>
      </c>
      <c r="M479" t="s">
        <v>2050</v>
      </c>
      <c r="N479" t="s">
        <v>729</v>
      </c>
      <c r="O479" t="s">
        <v>687</v>
      </c>
      <c r="P479" t="s">
        <v>1611</v>
      </c>
      <c r="Q479" t="s">
        <v>764</v>
      </c>
      <c r="R479" t="s">
        <v>773</v>
      </c>
      <c r="S479" t="s">
        <v>666</v>
      </c>
      <c r="T479" t="s">
        <v>843</v>
      </c>
      <c r="U479" t="s">
        <v>773</v>
      </c>
      <c r="V479" t="s">
        <v>910</v>
      </c>
      <c r="W479" t="s">
        <v>710</v>
      </c>
      <c r="X479" t="s">
        <v>768</v>
      </c>
      <c r="Y479" t="s">
        <v>768</v>
      </c>
      <c r="Z479" t="s">
        <v>1274</v>
      </c>
      <c r="AA479" t="s">
        <v>676</v>
      </c>
      <c r="AB479" t="s">
        <v>768</v>
      </c>
      <c r="AC479" t="s">
        <v>936</v>
      </c>
      <c r="AD479" t="s">
        <v>1251</v>
      </c>
      <c r="AE479" t="s">
        <v>1073</v>
      </c>
      <c r="AF479" t="s">
        <v>1954</v>
      </c>
      <c r="AG479" t="s">
        <v>1520</v>
      </c>
      <c r="AH479" t="s">
        <v>771</v>
      </c>
      <c r="AI479" t="s">
        <v>1039</v>
      </c>
      <c r="AJ479" t="s">
        <v>1233</v>
      </c>
      <c r="AK479" t="s">
        <v>1050</v>
      </c>
      <c r="AL479" t="s">
        <v>936</v>
      </c>
      <c r="AM479" t="s">
        <v>1274</v>
      </c>
      <c r="AN479" t="s">
        <v>847</v>
      </c>
      <c r="AO479" t="s">
        <v>1077</v>
      </c>
      <c r="AP479" t="s">
        <v>831</v>
      </c>
      <c r="AQ479" t="s">
        <v>831</v>
      </c>
      <c r="AR479" t="s">
        <v>676</v>
      </c>
      <c r="AS479" t="s">
        <v>2270</v>
      </c>
      <c r="AT479" t="s">
        <v>2267</v>
      </c>
      <c r="AU479" t="s">
        <v>1008</v>
      </c>
      <c r="AV479" t="s">
        <v>666</v>
      </c>
      <c r="AW479" t="s">
        <v>1274</v>
      </c>
      <c r="AX479" t="s">
        <v>33</v>
      </c>
    </row>
    <row r="480" spans="1:50" x14ac:dyDescent="0.3">
      <c r="A480" t="s">
        <v>179</v>
      </c>
      <c r="B480" t="s">
        <v>818</v>
      </c>
      <c r="C480" t="s">
        <v>61</v>
      </c>
      <c r="D480" t="s">
        <v>36</v>
      </c>
      <c r="E480" t="s">
        <v>1076</v>
      </c>
      <c r="F480" t="s">
        <v>1375</v>
      </c>
      <c r="G480" t="s">
        <v>664</v>
      </c>
      <c r="H480" t="s">
        <v>772</v>
      </c>
      <c r="I480" t="s">
        <v>782</v>
      </c>
      <c r="J480" t="s">
        <v>1225</v>
      </c>
      <c r="K480" t="s">
        <v>831</v>
      </c>
      <c r="L480" t="s">
        <v>711</v>
      </c>
      <c r="M480" t="s">
        <v>2120</v>
      </c>
      <c r="N480" t="s">
        <v>661</v>
      </c>
      <c r="O480" t="s">
        <v>698</v>
      </c>
      <c r="P480" t="s">
        <v>1550</v>
      </c>
      <c r="Q480" t="s">
        <v>1134</v>
      </c>
      <c r="R480" t="s">
        <v>803</v>
      </c>
      <c r="S480" t="s">
        <v>733</v>
      </c>
      <c r="T480" t="s">
        <v>1247</v>
      </c>
      <c r="U480" t="s">
        <v>733</v>
      </c>
      <c r="V480" t="s">
        <v>729</v>
      </c>
      <c r="W480" t="s">
        <v>687</v>
      </c>
      <c r="X480" t="s">
        <v>687</v>
      </c>
      <c r="Y480" t="s">
        <v>733</v>
      </c>
      <c r="Z480" t="s">
        <v>831</v>
      </c>
      <c r="AA480" t="s">
        <v>773</v>
      </c>
      <c r="AB480" t="s">
        <v>773</v>
      </c>
      <c r="AC480" t="s">
        <v>735</v>
      </c>
      <c r="AD480" t="s">
        <v>1004</v>
      </c>
      <c r="AE480" t="s">
        <v>1378</v>
      </c>
      <c r="AF480" t="s">
        <v>2474</v>
      </c>
      <c r="AG480" t="s">
        <v>2584</v>
      </c>
      <c r="AH480" t="s">
        <v>751</v>
      </c>
      <c r="AI480" t="s">
        <v>1042</v>
      </c>
      <c r="AJ480" t="s">
        <v>707</v>
      </c>
      <c r="AK480" t="s">
        <v>1417</v>
      </c>
      <c r="AL480" t="s">
        <v>919</v>
      </c>
      <c r="AM480" t="s">
        <v>772</v>
      </c>
      <c r="AN480" t="s">
        <v>1231</v>
      </c>
      <c r="AO480" t="s">
        <v>1089</v>
      </c>
      <c r="AP480" t="s">
        <v>2285</v>
      </c>
      <c r="AQ480" t="s">
        <v>733</v>
      </c>
      <c r="AR480" t="s">
        <v>803</v>
      </c>
      <c r="AS480" t="s">
        <v>2883</v>
      </c>
      <c r="AT480" t="s">
        <v>2395</v>
      </c>
      <c r="AU480" t="s">
        <v>929</v>
      </c>
      <c r="AV480" t="s">
        <v>2317</v>
      </c>
      <c r="AW480" t="s">
        <v>1274</v>
      </c>
      <c r="AX480" t="s">
        <v>33</v>
      </c>
    </row>
    <row r="481" spans="1:50" x14ac:dyDescent="0.3">
      <c r="A481" t="s">
        <v>2059</v>
      </c>
      <c r="B481" t="s">
        <v>834</v>
      </c>
      <c r="C481" t="s">
        <v>716</v>
      </c>
      <c r="D481" t="s">
        <v>28</v>
      </c>
      <c r="E481" t="s">
        <v>939</v>
      </c>
      <c r="F481" t="s">
        <v>1375</v>
      </c>
      <c r="G481" t="s">
        <v>935</v>
      </c>
      <c r="H481" t="s">
        <v>910</v>
      </c>
      <c r="I481" t="s">
        <v>848</v>
      </c>
      <c r="J481" t="s">
        <v>1643</v>
      </c>
      <c r="K481" t="s">
        <v>803</v>
      </c>
      <c r="L481" t="s">
        <v>772</v>
      </c>
      <c r="M481" t="s">
        <v>1438</v>
      </c>
      <c r="N481" t="s">
        <v>666</v>
      </c>
      <c r="O481" t="s">
        <v>756</v>
      </c>
      <c r="P481" t="s">
        <v>843</v>
      </c>
      <c r="Q481" t="s">
        <v>1111</v>
      </c>
      <c r="R481" t="s">
        <v>729</v>
      </c>
      <c r="S481" t="s">
        <v>772</v>
      </c>
      <c r="T481" t="s">
        <v>1709</v>
      </c>
      <c r="U481" t="s">
        <v>666</v>
      </c>
      <c r="V481" t="s">
        <v>929</v>
      </c>
      <c r="W481" t="s">
        <v>667</v>
      </c>
      <c r="X481" t="s">
        <v>803</v>
      </c>
      <c r="Y481" t="s">
        <v>733</v>
      </c>
      <c r="Z481" t="s">
        <v>773</v>
      </c>
      <c r="AA481" t="s">
        <v>773</v>
      </c>
      <c r="AB481" t="s">
        <v>661</v>
      </c>
      <c r="AC481" t="s">
        <v>734</v>
      </c>
      <c r="AD481" t="s">
        <v>1136</v>
      </c>
      <c r="AE481" t="s">
        <v>906</v>
      </c>
      <c r="AF481" t="s">
        <v>810</v>
      </c>
      <c r="AG481" t="s">
        <v>1097</v>
      </c>
      <c r="AH481" t="s">
        <v>844</v>
      </c>
      <c r="AI481" t="s">
        <v>673</v>
      </c>
      <c r="AJ481" t="s">
        <v>747</v>
      </c>
      <c r="AK481" t="s">
        <v>712</v>
      </c>
      <c r="AL481" t="s">
        <v>1008</v>
      </c>
      <c r="AM481" t="s">
        <v>755</v>
      </c>
      <c r="AN481" t="s">
        <v>678</v>
      </c>
      <c r="AO481" t="s">
        <v>1193</v>
      </c>
      <c r="AP481" t="s">
        <v>1274</v>
      </c>
      <c r="AQ481" t="s">
        <v>676</v>
      </c>
      <c r="AR481" t="s">
        <v>676</v>
      </c>
      <c r="AS481" t="s">
        <v>2711</v>
      </c>
      <c r="AT481" t="s">
        <v>2526</v>
      </c>
      <c r="AU481" t="s">
        <v>2335</v>
      </c>
      <c r="AV481" t="s">
        <v>2709</v>
      </c>
      <c r="AW481" t="s">
        <v>2410</v>
      </c>
      <c r="AX481" t="s">
        <v>33</v>
      </c>
    </row>
    <row r="482" spans="1:50" x14ac:dyDescent="0.3">
      <c r="A482" t="s">
        <v>426</v>
      </c>
      <c r="B482" t="s">
        <v>834</v>
      </c>
      <c r="C482" t="s">
        <v>327</v>
      </c>
      <c r="D482" t="s">
        <v>41</v>
      </c>
      <c r="E482" t="s">
        <v>874</v>
      </c>
      <c r="F482" t="s">
        <v>1375</v>
      </c>
      <c r="G482" t="s">
        <v>840</v>
      </c>
      <c r="H482" t="s">
        <v>661</v>
      </c>
      <c r="I482" t="s">
        <v>689</v>
      </c>
      <c r="J482" t="s">
        <v>1027</v>
      </c>
      <c r="K482" t="s">
        <v>676</v>
      </c>
      <c r="L482" t="s">
        <v>661</v>
      </c>
      <c r="M482" t="s">
        <v>2122</v>
      </c>
      <c r="N482" t="s">
        <v>768</v>
      </c>
      <c r="O482" t="s">
        <v>929</v>
      </c>
      <c r="P482" t="s">
        <v>1122</v>
      </c>
      <c r="Q482" t="s">
        <v>1378</v>
      </c>
      <c r="R482" t="s">
        <v>803</v>
      </c>
      <c r="S482" t="s">
        <v>733</v>
      </c>
      <c r="T482" t="s">
        <v>1553</v>
      </c>
      <c r="U482" t="s">
        <v>803</v>
      </c>
      <c r="V482" t="s">
        <v>729</v>
      </c>
      <c r="W482" t="s">
        <v>772</v>
      </c>
      <c r="X482" t="s">
        <v>803</v>
      </c>
      <c r="Y482" t="s">
        <v>733</v>
      </c>
      <c r="Z482" t="s">
        <v>676</v>
      </c>
      <c r="AA482" t="s">
        <v>676</v>
      </c>
      <c r="AB482" t="s">
        <v>773</v>
      </c>
      <c r="AC482" t="s">
        <v>667</v>
      </c>
      <c r="AD482" t="s">
        <v>709</v>
      </c>
      <c r="AE482" t="s">
        <v>903</v>
      </c>
      <c r="AF482" t="s">
        <v>1238</v>
      </c>
      <c r="AG482" t="s">
        <v>2243</v>
      </c>
      <c r="AH482" t="s">
        <v>881</v>
      </c>
      <c r="AI482" t="s">
        <v>785</v>
      </c>
      <c r="AJ482" t="s">
        <v>731</v>
      </c>
      <c r="AK482" t="s">
        <v>1151</v>
      </c>
      <c r="AL482" t="s">
        <v>706</v>
      </c>
      <c r="AM482" t="s">
        <v>668</v>
      </c>
      <c r="AN482" t="s">
        <v>811</v>
      </c>
      <c r="AO482" t="s">
        <v>1251</v>
      </c>
      <c r="AP482" t="s">
        <v>2285</v>
      </c>
      <c r="AQ482" t="s">
        <v>676</v>
      </c>
      <c r="AR482" t="s">
        <v>831</v>
      </c>
      <c r="AS482" t="s">
        <v>2799</v>
      </c>
      <c r="AT482" t="s">
        <v>2542</v>
      </c>
      <c r="AU482" t="s">
        <v>768</v>
      </c>
      <c r="AV482" t="s">
        <v>2483</v>
      </c>
      <c r="AW482" t="s">
        <v>1274</v>
      </c>
      <c r="AX482" t="s">
        <v>33</v>
      </c>
    </row>
    <row r="483" spans="1:50" x14ac:dyDescent="0.3">
      <c r="A483" t="s">
        <v>204</v>
      </c>
      <c r="B483" t="s">
        <v>645</v>
      </c>
      <c r="C483" t="s">
        <v>55</v>
      </c>
      <c r="D483" t="s">
        <v>50</v>
      </c>
      <c r="E483" t="s">
        <v>1076</v>
      </c>
      <c r="F483" t="s">
        <v>1375</v>
      </c>
      <c r="G483" t="s">
        <v>801</v>
      </c>
      <c r="H483" t="s">
        <v>910</v>
      </c>
      <c r="I483" t="s">
        <v>919</v>
      </c>
      <c r="J483" t="s">
        <v>1137</v>
      </c>
      <c r="K483" t="s">
        <v>803</v>
      </c>
      <c r="L483" t="s">
        <v>661</v>
      </c>
      <c r="M483" t="s">
        <v>1849</v>
      </c>
      <c r="N483" t="s">
        <v>772</v>
      </c>
      <c r="O483" t="s">
        <v>710</v>
      </c>
      <c r="P483" t="s">
        <v>1014</v>
      </c>
      <c r="Q483" t="s">
        <v>1081</v>
      </c>
      <c r="R483" t="s">
        <v>711</v>
      </c>
      <c r="S483" t="s">
        <v>661</v>
      </c>
      <c r="T483" t="s">
        <v>2066</v>
      </c>
      <c r="U483" t="s">
        <v>729</v>
      </c>
      <c r="V483" t="s">
        <v>711</v>
      </c>
      <c r="W483" t="s">
        <v>929</v>
      </c>
      <c r="X483" t="s">
        <v>803</v>
      </c>
      <c r="Y483" t="s">
        <v>676</v>
      </c>
      <c r="Z483" t="s">
        <v>831</v>
      </c>
      <c r="AA483" t="s">
        <v>803</v>
      </c>
      <c r="AB483" t="s">
        <v>768</v>
      </c>
      <c r="AC483" t="s">
        <v>721</v>
      </c>
      <c r="AD483" t="s">
        <v>1002</v>
      </c>
      <c r="AE483" t="s">
        <v>1260</v>
      </c>
      <c r="AF483" t="s">
        <v>763</v>
      </c>
      <c r="AG483" t="s">
        <v>1351</v>
      </c>
      <c r="AH483" t="s">
        <v>2299</v>
      </c>
      <c r="AI483" t="s">
        <v>1367</v>
      </c>
      <c r="AJ483" t="s">
        <v>1042</v>
      </c>
      <c r="AK483" t="s">
        <v>731</v>
      </c>
      <c r="AL483" t="s">
        <v>929</v>
      </c>
      <c r="AM483" t="s">
        <v>910</v>
      </c>
      <c r="AN483" t="s">
        <v>741</v>
      </c>
      <c r="AO483" t="s">
        <v>2292</v>
      </c>
      <c r="AP483" t="s">
        <v>733</v>
      </c>
      <c r="AQ483" t="s">
        <v>803</v>
      </c>
      <c r="AR483" t="s">
        <v>768</v>
      </c>
      <c r="AS483" t="s">
        <v>2302</v>
      </c>
      <c r="AT483" t="s">
        <v>2349</v>
      </c>
      <c r="AU483" t="s">
        <v>2522</v>
      </c>
      <c r="AV483" t="s">
        <v>2465</v>
      </c>
      <c r="AW483" t="s">
        <v>1274</v>
      </c>
      <c r="AX483" t="s">
        <v>33</v>
      </c>
    </row>
    <row r="484" spans="1:50" x14ac:dyDescent="0.3">
      <c r="A484" t="s">
        <v>225</v>
      </c>
      <c r="B484" t="s">
        <v>645</v>
      </c>
      <c r="C484" t="s">
        <v>47</v>
      </c>
      <c r="D484" t="s">
        <v>50</v>
      </c>
      <c r="E484" t="s">
        <v>1037</v>
      </c>
      <c r="F484" t="s">
        <v>670</v>
      </c>
      <c r="G484" t="s">
        <v>784</v>
      </c>
      <c r="H484" t="s">
        <v>733</v>
      </c>
      <c r="I484" t="s">
        <v>1016</v>
      </c>
      <c r="J484" t="s">
        <v>2220</v>
      </c>
      <c r="K484" t="s">
        <v>676</v>
      </c>
      <c r="L484" t="s">
        <v>666</v>
      </c>
      <c r="M484" t="s">
        <v>1842</v>
      </c>
      <c r="N484" t="s">
        <v>676</v>
      </c>
      <c r="O484" t="s">
        <v>711</v>
      </c>
      <c r="P484" t="s">
        <v>1342</v>
      </c>
      <c r="Q484" t="s">
        <v>2202</v>
      </c>
      <c r="R484" t="s">
        <v>831</v>
      </c>
      <c r="S484" t="s">
        <v>831</v>
      </c>
      <c r="T484" t="s">
        <v>1650</v>
      </c>
      <c r="U484" t="s">
        <v>803</v>
      </c>
      <c r="V484" t="s">
        <v>666</v>
      </c>
      <c r="W484" t="s">
        <v>910</v>
      </c>
      <c r="X484" t="s">
        <v>676</v>
      </c>
      <c r="Y484" t="s">
        <v>803</v>
      </c>
      <c r="Z484" t="s">
        <v>676</v>
      </c>
      <c r="AA484" t="s">
        <v>733</v>
      </c>
      <c r="AB484" t="s">
        <v>773</v>
      </c>
      <c r="AC484" t="s">
        <v>666</v>
      </c>
      <c r="AD484" t="s">
        <v>667</v>
      </c>
      <c r="AE484" t="s">
        <v>1003</v>
      </c>
      <c r="AF484" t="s">
        <v>1211</v>
      </c>
      <c r="AG484" t="s">
        <v>2480</v>
      </c>
      <c r="AH484" t="s">
        <v>699</v>
      </c>
      <c r="AI484" t="s">
        <v>1119</v>
      </c>
      <c r="AJ484" t="s">
        <v>747</v>
      </c>
      <c r="AK484" t="s">
        <v>866</v>
      </c>
      <c r="AL484" t="s">
        <v>667</v>
      </c>
      <c r="AM484" t="s">
        <v>698</v>
      </c>
      <c r="AN484" t="s">
        <v>742</v>
      </c>
      <c r="AO484" t="s">
        <v>1193</v>
      </c>
      <c r="AP484" t="s">
        <v>2294</v>
      </c>
      <c r="AQ484" t="s">
        <v>733</v>
      </c>
      <c r="AR484" t="s">
        <v>2449</v>
      </c>
      <c r="AS484" t="s">
        <v>2910</v>
      </c>
      <c r="AT484" t="s">
        <v>2938</v>
      </c>
      <c r="AU484" t="s">
        <v>803</v>
      </c>
      <c r="AV484" t="s">
        <v>2888</v>
      </c>
      <c r="AW484" t="s">
        <v>2349</v>
      </c>
      <c r="AX484" t="s">
        <v>33</v>
      </c>
    </row>
    <row r="485" spans="1:50" x14ac:dyDescent="0.3">
      <c r="A485" t="s">
        <v>511</v>
      </c>
      <c r="B485" t="s">
        <v>1069</v>
      </c>
      <c r="C485" t="s">
        <v>316</v>
      </c>
      <c r="D485" t="s">
        <v>41</v>
      </c>
      <c r="E485" t="s">
        <v>818</v>
      </c>
      <c r="F485" t="s">
        <v>1375</v>
      </c>
      <c r="G485" t="s">
        <v>882</v>
      </c>
      <c r="H485" t="s">
        <v>711</v>
      </c>
      <c r="I485" t="s">
        <v>651</v>
      </c>
      <c r="J485" t="s">
        <v>2050</v>
      </c>
      <c r="K485" t="s">
        <v>676</v>
      </c>
      <c r="L485" t="s">
        <v>666</v>
      </c>
      <c r="M485" t="s">
        <v>1788</v>
      </c>
      <c r="N485" t="s">
        <v>733</v>
      </c>
      <c r="O485" t="s">
        <v>772</v>
      </c>
      <c r="P485" t="s">
        <v>653</v>
      </c>
      <c r="Q485" t="s">
        <v>1092</v>
      </c>
      <c r="R485" t="s">
        <v>733</v>
      </c>
      <c r="S485" t="s">
        <v>733</v>
      </c>
      <c r="T485" t="s">
        <v>2159</v>
      </c>
      <c r="U485" t="s">
        <v>803</v>
      </c>
      <c r="V485" t="s">
        <v>768</v>
      </c>
      <c r="W485" t="s">
        <v>666</v>
      </c>
      <c r="X485" t="s">
        <v>772</v>
      </c>
      <c r="Y485" t="s">
        <v>711</v>
      </c>
      <c r="Z485" t="s">
        <v>831</v>
      </c>
      <c r="AA485" t="s">
        <v>733</v>
      </c>
      <c r="AB485" t="s">
        <v>729</v>
      </c>
      <c r="AC485" t="s">
        <v>756</v>
      </c>
      <c r="AD485" t="s">
        <v>894</v>
      </c>
      <c r="AE485" t="s">
        <v>1225</v>
      </c>
      <c r="AF485" t="s">
        <v>1345</v>
      </c>
      <c r="AG485" t="s">
        <v>1810</v>
      </c>
      <c r="AH485" t="s">
        <v>790</v>
      </c>
      <c r="AI485" t="s">
        <v>685</v>
      </c>
      <c r="AJ485" t="s">
        <v>884</v>
      </c>
      <c r="AK485" t="s">
        <v>1674</v>
      </c>
      <c r="AL485" t="s">
        <v>734</v>
      </c>
      <c r="AM485" t="s">
        <v>729</v>
      </c>
      <c r="AN485" t="s">
        <v>1178</v>
      </c>
      <c r="AO485" t="s">
        <v>841</v>
      </c>
      <c r="AP485" t="s">
        <v>2285</v>
      </c>
      <c r="AQ485" t="s">
        <v>803</v>
      </c>
      <c r="AR485" t="s">
        <v>676</v>
      </c>
      <c r="AS485" t="s">
        <v>2711</v>
      </c>
      <c r="AT485" t="s">
        <v>2688</v>
      </c>
      <c r="AU485" t="s">
        <v>651</v>
      </c>
      <c r="AV485" t="s">
        <v>2795</v>
      </c>
      <c r="AW485" t="s">
        <v>2285</v>
      </c>
      <c r="AX485" t="s">
        <v>33</v>
      </c>
    </row>
    <row r="486" spans="1:50" x14ac:dyDescent="0.3">
      <c r="A486" t="s">
        <v>2070</v>
      </c>
      <c r="B486" t="s">
        <v>671</v>
      </c>
      <c r="C486" t="s">
        <v>49</v>
      </c>
      <c r="D486" t="s">
        <v>50</v>
      </c>
      <c r="E486" t="s">
        <v>901</v>
      </c>
      <c r="F486" t="s">
        <v>714</v>
      </c>
      <c r="G486" t="s">
        <v>1193</v>
      </c>
      <c r="H486" t="s">
        <v>910</v>
      </c>
      <c r="I486" t="s">
        <v>734</v>
      </c>
      <c r="J486" t="s">
        <v>1293</v>
      </c>
      <c r="K486" t="s">
        <v>733</v>
      </c>
      <c r="L486" t="s">
        <v>1016</v>
      </c>
      <c r="M486" t="s">
        <v>2071</v>
      </c>
      <c r="N486" t="s">
        <v>661</v>
      </c>
      <c r="O486" t="s">
        <v>698</v>
      </c>
      <c r="P486" t="s">
        <v>980</v>
      </c>
      <c r="Q486" t="s">
        <v>1499</v>
      </c>
      <c r="R486" t="s">
        <v>733</v>
      </c>
      <c r="S486" t="s">
        <v>711</v>
      </c>
      <c r="T486" t="s">
        <v>1865</v>
      </c>
      <c r="U486" t="s">
        <v>661</v>
      </c>
      <c r="V486" t="s">
        <v>689</v>
      </c>
      <c r="W486" t="s">
        <v>688</v>
      </c>
      <c r="X486" t="s">
        <v>929</v>
      </c>
      <c r="Y486" t="s">
        <v>733</v>
      </c>
      <c r="Z486" t="s">
        <v>831</v>
      </c>
      <c r="AA486" t="s">
        <v>661</v>
      </c>
      <c r="AB486" t="s">
        <v>687</v>
      </c>
      <c r="AC486" t="s">
        <v>721</v>
      </c>
      <c r="AD486" t="s">
        <v>732</v>
      </c>
      <c r="AE486" t="s">
        <v>1270</v>
      </c>
      <c r="AF486" t="s">
        <v>878</v>
      </c>
      <c r="AG486" t="s">
        <v>2381</v>
      </c>
      <c r="AH486" t="s">
        <v>732</v>
      </c>
      <c r="AI486" t="s">
        <v>986</v>
      </c>
      <c r="AJ486" t="s">
        <v>1193</v>
      </c>
      <c r="AK486" t="s">
        <v>1193</v>
      </c>
      <c r="AL486" t="s">
        <v>1016</v>
      </c>
      <c r="AM486" t="s">
        <v>733</v>
      </c>
      <c r="AN486" t="s">
        <v>957</v>
      </c>
      <c r="AO486" t="s">
        <v>1309</v>
      </c>
      <c r="AP486" t="s">
        <v>2410</v>
      </c>
      <c r="AQ486" t="s">
        <v>676</v>
      </c>
      <c r="AR486" t="s">
        <v>1274</v>
      </c>
      <c r="AS486" t="s">
        <v>2899</v>
      </c>
      <c r="AT486" t="s">
        <v>2902</v>
      </c>
      <c r="AU486" t="s">
        <v>2349</v>
      </c>
      <c r="AV486" t="s">
        <v>2918</v>
      </c>
      <c r="AW486" t="s">
        <v>2285</v>
      </c>
      <c r="AX486" t="s">
        <v>33</v>
      </c>
    </row>
    <row r="487" spans="1:50" x14ac:dyDescent="0.3">
      <c r="A487" t="s">
        <v>2073</v>
      </c>
      <c r="B487" t="s">
        <v>715</v>
      </c>
      <c r="C487" t="s">
        <v>32</v>
      </c>
      <c r="D487" t="s">
        <v>36</v>
      </c>
      <c r="E487" t="s">
        <v>737</v>
      </c>
      <c r="F487" t="s">
        <v>644</v>
      </c>
      <c r="G487" t="s">
        <v>825</v>
      </c>
      <c r="H487" t="s">
        <v>687</v>
      </c>
      <c r="I487" t="s">
        <v>667</v>
      </c>
      <c r="J487" t="s">
        <v>843</v>
      </c>
      <c r="K487" t="s">
        <v>676</v>
      </c>
      <c r="L487" t="s">
        <v>666</v>
      </c>
      <c r="M487" t="s">
        <v>1810</v>
      </c>
      <c r="N487" t="s">
        <v>666</v>
      </c>
      <c r="O487" t="s">
        <v>929</v>
      </c>
      <c r="P487" t="s">
        <v>1611</v>
      </c>
      <c r="Q487" t="s">
        <v>856</v>
      </c>
      <c r="R487" t="s">
        <v>729</v>
      </c>
      <c r="S487" t="s">
        <v>687</v>
      </c>
      <c r="T487" t="s">
        <v>1356</v>
      </c>
      <c r="U487" t="s">
        <v>676</v>
      </c>
      <c r="V487" t="s">
        <v>729</v>
      </c>
      <c r="W487" t="s">
        <v>666</v>
      </c>
      <c r="X487" t="s">
        <v>698</v>
      </c>
      <c r="Y487" t="s">
        <v>729</v>
      </c>
      <c r="Z487" t="s">
        <v>733</v>
      </c>
      <c r="AA487" t="s">
        <v>1016</v>
      </c>
      <c r="AB487" t="s">
        <v>733</v>
      </c>
      <c r="AC487" t="s">
        <v>879</v>
      </c>
      <c r="AD487" t="s">
        <v>685</v>
      </c>
      <c r="AE487" t="s">
        <v>1207</v>
      </c>
      <c r="AF487" t="s">
        <v>700</v>
      </c>
      <c r="AG487" t="s">
        <v>843</v>
      </c>
      <c r="AH487" t="s">
        <v>710</v>
      </c>
      <c r="AI487" t="s">
        <v>824</v>
      </c>
      <c r="AJ487" t="s">
        <v>814</v>
      </c>
      <c r="AK487" t="s">
        <v>808</v>
      </c>
      <c r="AL487" t="s">
        <v>688</v>
      </c>
      <c r="AM487" t="s">
        <v>848</v>
      </c>
      <c r="AN487" t="s">
        <v>1025</v>
      </c>
      <c r="AO487" t="s">
        <v>2299</v>
      </c>
      <c r="AP487" t="s">
        <v>2285</v>
      </c>
      <c r="AQ487" t="s">
        <v>831</v>
      </c>
      <c r="AR487" t="s">
        <v>1274</v>
      </c>
      <c r="AS487" t="s">
        <v>2915</v>
      </c>
      <c r="AT487" t="s">
        <v>2353</v>
      </c>
      <c r="AU487" t="s">
        <v>2266</v>
      </c>
      <c r="AV487" t="s">
        <v>2709</v>
      </c>
      <c r="AW487" t="s">
        <v>1274</v>
      </c>
      <c r="AX487" t="s">
        <v>33</v>
      </c>
    </row>
    <row r="488" spans="1:50" x14ac:dyDescent="0.3">
      <c r="A488" t="s">
        <v>237</v>
      </c>
      <c r="B488" t="s">
        <v>834</v>
      </c>
      <c r="C488" t="s">
        <v>45</v>
      </c>
      <c r="D488" t="s">
        <v>50</v>
      </c>
      <c r="E488" t="s">
        <v>715</v>
      </c>
      <c r="F488" t="s">
        <v>644</v>
      </c>
      <c r="G488" t="s">
        <v>770</v>
      </c>
      <c r="H488" t="s">
        <v>729</v>
      </c>
      <c r="I488" t="s">
        <v>687</v>
      </c>
      <c r="J488" t="s">
        <v>2045</v>
      </c>
      <c r="K488" t="s">
        <v>1274</v>
      </c>
      <c r="L488" t="s">
        <v>1274</v>
      </c>
      <c r="M488" t="s">
        <v>33</v>
      </c>
      <c r="N488" t="s">
        <v>729</v>
      </c>
      <c r="O488" t="s">
        <v>687</v>
      </c>
      <c r="P488" t="s">
        <v>2045</v>
      </c>
      <c r="Q488" t="s">
        <v>2045</v>
      </c>
      <c r="R488" t="s">
        <v>676</v>
      </c>
      <c r="S488" t="s">
        <v>773</v>
      </c>
      <c r="T488" t="s">
        <v>1368</v>
      </c>
      <c r="U488" t="s">
        <v>711</v>
      </c>
      <c r="V488" t="s">
        <v>1008</v>
      </c>
      <c r="W488" t="s">
        <v>698</v>
      </c>
      <c r="X488" t="s">
        <v>733</v>
      </c>
      <c r="Y488" t="s">
        <v>1274</v>
      </c>
      <c r="Z488" t="s">
        <v>711</v>
      </c>
      <c r="AA488" t="s">
        <v>729</v>
      </c>
      <c r="AB488" t="s">
        <v>910</v>
      </c>
      <c r="AC488" t="s">
        <v>756</v>
      </c>
      <c r="AD488" t="s">
        <v>811</v>
      </c>
      <c r="AE488" t="s">
        <v>2939</v>
      </c>
      <c r="AF488" t="s">
        <v>1319</v>
      </c>
      <c r="AG488" t="s">
        <v>1441</v>
      </c>
      <c r="AH488" t="s">
        <v>846</v>
      </c>
      <c r="AI488" t="s">
        <v>957</v>
      </c>
      <c r="AJ488" t="s">
        <v>960</v>
      </c>
      <c r="AK488" t="s">
        <v>664</v>
      </c>
      <c r="AL488" t="s">
        <v>676</v>
      </c>
      <c r="AM488" t="s">
        <v>664</v>
      </c>
      <c r="AN488" t="s">
        <v>760</v>
      </c>
      <c r="AO488" t="s">
        <v>678</v>
      </c>
      <c r="AP488" t="s">
        <v>2410</v>
      </c>
      <c r="AQ488" t="s">
        <v>803</v>
      </c>
      <c r="AR488" t="s">
        <v>831</v>
      </c>
      <c r="AS488" t="s">
        <v>2713</v>
      </c>
      <c r="AT488" t="s">
        <v>2940</v>
      </c>
      <c r="AU488" t="s">
        <v>661</v>
      </c>
      <c r="AV488" t="s">
        <v>2887</v>
      </c>
      <c r="AW488" t="s">
        <v>2410</v>
      </c>
      <c r="AX488" t="s">
        <v>33</v>
      </c>
    </row>
    <row r="489" spans="1:50" x14ac:dyDescent="0.3">
      <c r="A489" t="s">
        <v>557</v>
      </c>
      <c r="B489" t="s">
        <v>645</v>
      </c>
      <c r="C489" t="s">
        <v>316</v>
      </c>
      <c r="D489" t="s">
        <v>50</v>
      </c>
      <c r="E489" t="s">
        <v>911</v>
      </c>
      <c r="F489" t="s">
        <v>670</v>
      </c>
      <c r="G489" t="s">
        <v>863</v>
      </c>
      <c r="H489" t="s">
        <v>1008</v>
      </c>
      <c r="I489" t="s">
        <v>706</v>
      </c>
      <c r="J489" t="s">
        <v>975</v>
      </c>
      <c r="K489" t="s">
        <v>1274</v>
      </c>
      <c r="L489" t="s">
        <v>1274</v>
      </c>
      <c r="M489" t="s">
        <v>33</v>
      </c>
      <c r="N489" t="s">
        <v>1008</v>
      </c>
      <c r="O489" t="s">
        <v>706</v>
      </c>
      <c r="P489" t="s">
        <v>975</v>
      </c>
      <c r="Q489" t="s">
        <v>975</v>
      </c>
      <c r="R489" t="s">
        <v>733</v>
      </c>
      <c r="S489" t="s">
        <v>773</v>
      </c>
      <c r="T489" t="s">
        <v>1650</v>
      </c>
      <c r="U489" t="s">
        <v>687</v>
      </c>
      <c r="V489" t="s">
        <v>710</v>
      </c>
      <c r="W489" t="s">
        <v>848</v>
      </c>
      <c r="X489" t="s">
        <v>772</v>
      </c>
      <c r="Y489" t="s">
        <v>676</v>
      </c>
      <c r="Z489" t="s">
        <v>773</v>
      </c>
      <c r="AA489" t="s">
        <v>729</v>
      </c>
      <c r="AB489" t="s">
        <v>1016</v>
      </c>
      <c r="AC489" t="s">
        <v>879</v>
      </c>
      <c r="AD489" t="s">
        <v>1214</v>
      </c>
      <c r="AE489" t="s">
        <v>1266</v>
      </c>
      <c r="AF489" t="s">
        <v>1319</v>
      </c>
      <c r="AG489" t="s">
        <v>2409</v>
      </c>
      <c r="AH489" t="s">
        <v>1173</v>
      </c>
      <c r="AI489" t="s">
        <v>2366</v>
      </c>
      <c r="AJ489" t="s">
        <v>948</v>
      </c>
      <c r="AK489" t="s">
        <v>986</v>
      </c>
      <c r="AL489" t="s">
        <v>910</v>
      </c>
      <c r="AM489" t="s">
        <v>788</v>
      </c>
      <c r="AN489" t="s">
        <v>796</v>
      </c>
      <c r="AO489" t="s">
        <v>853</v>
      </c>
      <c r="AP489" t="s">
        <v>1274</v>
      </c>
      <c r="AQ489" t="s">
        <v>676</v>
      </c>
      <c r="AR489" t="s">
        <v>803</v>
      </c>
      <c r="AS489" t="s">
        <v>2857</v>
      </c>
      <c r="AT489" t="s">
        <v>2395</v>
      </c>
      <c r="AU489" t="s">
        <v>689</v>
      </c>
      <c r="AV489" t="s">
        <v>2294</v>
      </c>
      <c r="AW489" t="s">
        <v>831</v>
      </c>
      <c r="AX489" t="s">
        <v>33</v>
      </c>
    </row>
    <row r="490" spans="1:50" x14ac:dyDescent="0.3">
      <c r="A490" t="s">
        <v>2163</v>
      </c>
      <c r="B490" t="s">
        <v>715</v>
      </c>
      <c r="C490" t="s">
        <v>35</v>
      </c>
      <c r="D490" t="s">
        <v>41</v>
      </c>
      <c r="E490" t="s">
        <v>1061</v>
      </c>
      <c r="F490" t="s">
        <v>1375</v>
      </c>
      <c r="G490" t="s">
        <v>991</v>
      </c>
      <c r="H490" t="s">
        <v>768</v>
      </c>
      <c r="I490" t="s">
        <v>782</v>
      </c>
      <c r="J490" t="s">
        <v>2164</v>
      </c>
      <c r="K490" t="s">
        <v>733</v>
      </c>
      <c r="L490" t="s">
        <v>756</v>
      </c>
      <c r="M490" t="s">
        <v>2165</v>
      </c>
      <c r="N490" t="s">
        <v>803</v>
      </c>
      <c r="O490" t="s">
        <v>711</v>
      </c>
      <c r="P490" t="s">
        <v>1304</v>
      </c>
      <c r="Q490" t="s">
        <v>1351</v>
      </c>
      <c r="R490" t="s">
        <v>1274</v>
      </c>
      <c r="S490" t="s">
        <v>831</v>
      </c>
      <c r="T490" t="s">
        <v>843</v>
      </c>
      <c r="U490" t="s">
        <v>676</v>
      </c>
      <c r="V490" t="s">
        <v>773</v>
      </c>
      <c r="W490" t="s">
        <v>768</v>
      </c>
      <c r="X490" t="s">
        <v>803</v>
      </c>
      <c r="Y490" t="s">
        <v>676</v>
      </c>
      <c r="Z490" t="s">
        <v>831</v>
      </c>
      <c r="AA490" t="s">
        <v>831</v>
      </c>
      <c r="AB490" t="s">
        <v>733</v>
      </c>
      <c r="AC490" t="s">
        <v>710</v>
      </c>
      <c r="AD490" t="s">
        <v>936</v>
      </c>
      <c r="AE490" t="s">
        <v>1799</v>
      </c>
      <c r="AF490" t="s">
        <v>1650</v>
      </c>
      <c r="AG490" t="s">
        <v>2732</v>
      </c>
      <c r="AH490" t="s">
        <v>866</v>
      </c>
      <c r="AI490" t="s">
        <v>744</v>
      </c>
      <c r="AJ490" t="s">
        <v>840</v>
      </c>
      <c r="AK490" t="s">
        <v>830</v>
      </c>
      <c r="AL490" t="s">
        <v>756</v>
      </c>
      <c r="AM490" t="s">
        <v>1008</v>
      </c>
      <c r="AN490" t="s">
        <v>927</v>
      </c>
      <c r="AO490" t="s">
        <v>1094</v>
      </c>
      <c r="AP490" t="s">
        <v>2432</v>
      </c>
      <c r="AQ490" t="s">
        <v>803</v>
      </c>
      <c r="AR490" t="s">
        <v>2449</v>
      </c>
      <c r="AS490" t="s">
        <v>2941</v>
      </c>
      <c r="AT490" t="s">
        <v>2888</v>
      </c>
      <c r="AU490" t="s">
        <v>2465</v>
      </c>
      <c r="AV490" t="s">
        <v>2942</v>
      </c>
      <c r="AW490" t="s">
        <v>2349</v>
      </c>
      <c r="AX490" t="s">
        <v>33</v>
      </c>
    </row>
    <row r="491" spans="1:50" x14ac:dyDescent="0.3">
      <c r="A491" t="s">
        <v>183</v>
      </c>
      <c r="B491" t="s">
        <v>715</v>
      </c>
      <c r="C491" t="s">
        <v>61</v>
      </c>
      <c r="D491" t="s">
        <v>52</v>
      </c>
      <c r="E491" t="s">
        <v>873</v>
      </c>
      <c r="F491" t="s">
        <v>1375</v>
      </c>
      <c r="G491" t="s">
        <v>771</v>
      </c>
      <c r="H491" t="s">
        <v>910</v>
      </c>
      <c r="I491" t="s">
        <v>782</v>
      </c>
      <c r="J491" t="s">
        <v>843</v>
      </c>
      <c r="K491" t="s">
        <v>803</v>
      </c>
      <c r="L491" t="s">
        <v>772</v>
      </c>
      <c r="M491" t="s">
        <v>1775</v>
      </c>
      <c r="N491" t="s">
        <v>666</v>
      </c>
      <c r="O491" t="s">
        <v>1008</v>
      </c>
      <c r="P491" t="s">
        <v>1356</v>
      </c>
      <c r="Q491" t="s">
        <v>1087</v>
      </c>
      <c r="R491" t="s">
        <v>733</v>
      </c>
      <c r="S491" t="s">
        <v>711</v>
      </c>
      <c r="T491" t="s">
        <v>1650</v>
      </c>
      <c r="U491" t="s">
        <v>773</v>
      </c>
      <c r="V491" t="s">
        <v>768</v>
      </c>
      <c r="W491" t="s">
        <v>687</v>
      </c>
      <c r="X491" t="s">
        <v>733</v>
      </c>
      <c r="Y491" t="s">
        <v>831</v>
      </c>
      <c r="Z491" t="s">
        <v>803</v>
      </c>
      <c r="AA491" t="s">
        <v>803</v>
      </c>
      <c r="AB491" t="s">
        <v>733</v>
      </c>
      <c r="AC491" t="s">
        <v>712</v>
      </c>
      <c r="AD491" t="s">
        <v>877</v>
      </c>
      <c r="AE491" t="s">
        <v>1195</v>
      </c>
      <c r="AF491" t="s">
        <v>700</v>
      </c>
      <c r="AG491" t="s">
        <v>677</v>
      </c>
      <c r="AH491" t="s">
        <v>770</v>
      </c>
      <c r="AI491" t="s">
        <v>1414</v>
      </c>
      <c r="AJ491" t="s">
        <v>724</v>
      </c>
      <c r="AK491" t="s">
        <v>1480</v>
      </c>
      <c r="AL491" t="s">
        <v>687</v>
      </c>
      <c r="AM491" t="s">
        <v>754</v>
      </c>
      <c r="AN491" t="s">
        <v>654</v>
      </c>
      <c r="AO491" t="s">
        <v>649</v>
      </c>
      <c r="AP491" t="s">
        <v>831</v>
      </c>
      <c r="AQ491" t="s">
        <v>831</v>
      </c>
      <c r="AR491" t="s">
        <v>676</v>
      </c>
      <c r="AS491" t="s">
        <v>2451</v>
      </c>
      <c r="AT491" t="s">
        <v>2294</v>
      </c>
      <c r="AU491" t="s">
        <v>2432</v>
      </c>
      <c r="AV491" t="s">
        <v>2352</v>
      </c>
      <c r="AW491" t="s">
        <v>1274</v>
      </c>
      <c r="AX491" t="s">
        <v>33</v>
      </c>
    </row>
    <row r="492" spans="1:50" x14ac:dyDescent="0.3">
      <c r="A492" t="s">
        <v>520</v>
      </c>
      <c r="B492" t="s">
        <v>902</v>
      </c>
      <c r="C492" t="s">
        <v>297</v>
      </c>
      <c r="D492" t="s">
        <v>41</v>
      </c>
      <c r="E492" t="s">
        <v>715</v>
      </c>
      <c r="F492" t="s">
        <v>1375</v>
      </c>
      <c r="G492" t="s">
        <v>788</v>
      </c>
      <c r="H492" t="s">
        <v>772</v>
      </c>
      <c r="I492" t="s">
        <v>848</v>
      </c>
      <c r="J492" t="s">
        <v>1064</v>
      </c>
      <c r="K492" t="s">
        <v>733</v>
      </c>
      <c r="L492" t="s">
        <v>1008</v>
      </c>
      <c r="M492" t="s">
        <v>1883</v>
      </c>
      <c r="N492" t="s">
        <v>768</v>
      </c>
      <c r="O492" t="s">
        <v>1008</v>
      </c>
      <c r="P492" t="s">
        <v>1590</v>
      </c>
      <c r="Q492" t="s">
        <v>1160</v>
      </c>
      <c r="R492" t="s">
        <v>729</v>
      </c>
      <c r="S492" t="s">
        <v>729</v>
      </c>
      <c r="T492" t="s">
        <v>2079</v>
      </c>
      <c r="U492" t="s">
        <v>831</v>
      </c>
      <c r="V492" t="s">
        <v>768</v>
      </c>
      <c r="W492" t="s">
        <v>729</v>
      </c>
      <c r="X492" t="s">
        <v>733</v>
      </c>
      <c r="Y492" t="s">
        <v>676</v>
      </c>
      <c r="Z492" t="s">
        <v>1274</v>
      </c>
      <c r="AA492" t="s">
        <v>733</v>
      </c>
      <c r="AB492" t="s">
        <v>676</v>
      </c>
      <c r="AC492" t="s">
        <v>712</v>
      </c>
      <c r="AD492" t="s">
        <v>686</v>
      </c>
      <c r="AE492" t="s">
        <v>2512</v>
      </c>
      <c r="AF492" t="s">
        <v>843</v>
      </c>
      <c r="AG492" t="s">
        <v>2444</v>
      </c>
      <c r="AH492" t="s">
        <v>667</v>
      </c>
      <c r="AI492" t="s">
        <v>945</v>
      </c>
      <c r="AJ492" t="s">
        <v>937</v>
      </c>
      <c r="AK492" t="s">
        <v>1367</v>
      </c>
      <c r="AL492" t="s">
        <v>651</v>
      </c>
      <c r="AM492" t="s">
        <v>1274</v>
      </c>
      <c r="AN492" t="s">
        <v>1326</v>
      </c>
      <c r="AO492" t="s">
        <v>912</v>
      </c>
      <c r="AP492" t="s">
        <v>2410</v>
      </c>
      <c r="AQ492" t="s">
        <v>831</v>
      </c>
      <c r="AR492" t="s">
        <v>2285</v>
      </c>
      <c r="AS492" t="s">
        <v>2953</v>
      </c>
      <c r="AT492" t="s">
        <v>2441</v>
      </c>
      <c r="AU492" t="s">
        <v>2438</v>
      </c>
      <c r="AV492" t="s">
        <v>2911</v>
      </c>
      <c r="AW492" t="s">
        <v>2285</v>
      </c>
      <c r="AX492" t="s">
        <v>33</v>
      </c>
    </row>
    <row r="493" spans="1:50" x14ac:dyDescent="0.3">
      <c r="A493" t="s">
        <v>2135</v>
      </c>
      <c r="B493" t="s">
        <v>715</v>
      </c>
      <c r="C493" t="s">
        <v>47</v>
      </c>
      <c r="D493" t="s">
        <v>28</v>
      </c>
      <c r="E493" t="s">
        <v>715</v>
      </c>
      <c r="F493" t="s">
        <v>644</v>
      </c>
      <c r="G493" t="s">
        <v>730</v>
      </c>
      <c r="H493" t="s">
        <v>768</v>
      </c>
      <c r="I493" t="s">
        <v>1016</v>
      </c>
      <c r="J493" t="s">
        <v>1616</v>
      </c>
      <c r="K493" t="s">
        <v>773</v>
      </c>
      <c r="L493" t="s">
        <v>910</v>
      </c>
      <c r="M493" t="s">
        <v>1429</v>
      </c>
      <c r="N493" t="s">
        <v>676</v>
      </c>
      <c r="O493" t="s">
        <v>803</v>
      </c>
      <c r="P493" t="s">
        <v>843</v>
      </c>
      <c r="Q493" t="s">
        <v>1260</v>
      </c>
      <c r="R493" t="s">
        <v>803</v>
      </c>
      <c r="S493" t="s">
        <v>733</v>
      </c>
      <c r="T493" t="s">
        <v>1500</v>
      </c>
      <c r="U493" t="s">
        <v>733</v>
      </c>
      <c r="V493" t="s">
        <v>687</v>
      </c>
      <c r="W493" t="s">
        <v>1016</v>
      </c>
      <c r="X493" t="s">
        <v>773</v>
      </c>
      <c r="Y493" t="s">
        <v>676</v>
      </c>
      <c r="Z493" t="s">
        <v>831</v>
      </c>
      <c r="AA493" t="s">
        <v>803</v>
      </c>
      <c r="AB493" t="s">
        <v>768</v>
      </c>
      <c r="AC493" t="s">
        <v>668</v>
      </c>
      <c r="AD493" t="s">
        <v>1169</v>
      </c>
      <c r="AE493" t="s">
        <v>675</v>
      </c>
      <c r="AF493" t="s">
        <v>1221</v>
      </c>
      <c r="AG493" t="s">
        <v>2296</v>
      </c>
      <c r="AH493" t="s">
        <v>750</v>
      </c>
      <c r="AI493" t="s">
        <v>780</v>
      </c>
      <c r="AJ493" t="s">
        <v>905</v>
      </c>
      <c r="AK493" t="s">
        <v>741</v>
      </c>
      <c r="AL493" t="s">
        <v>910</v>
      </c>
      <c r="AM493" t="s">
        <v>666</v>
      </c>
      <c r="AN493" t="s">
        <v>1126</v>
      </c>
      <c r="AO493" t="s">
        <v>935</v>
      </c>
      <c r="AP493" t="s">
        <v>676</v>
      </c>
      <c r="AQ493" t="s">
        <v>803</v>
      </c>
      <c r="AR493" t="s">
        <v>733</v>
      </c>
      <c r="AS493" t="s">
        <v>2311</v>
      </c>
      <c r="AT493" t="s">
        <v>2541</v>
      </c>
      <c r="AU493" t="s">
        <v>666</v>
      </c>
      <c r="AV493" t="s">
        <v>2316</v>
      </c>
      <c r="AW493" t="s">
        <v>831</v>
      </c>
      <c r="AX493" t="s">
        <v>33</v>
      </c>
    </row>
    <row r="494" spans="1:50" x14ac:dyDescent="0.3">
      <c r="A494" t="s">
        <v>270</v>
      </c>
      <c r="B494" t="s">
        <v>715</v>
      </c>
      <c r="C494" t="s">
        <v>67</v>
      </c>
      <c r="D494" t="s">
        <v>41</v>
      </c>
      <c r="E494" t="s">
        <v>939</v>
      </c>
      <c r="F494" t="s">
        <v>1375</v>
      </c>
      <c r="G494" t="s">
        <v>730</v>
      </c>
      <c r="H494" t="s">
        <v>929</v>
      </c>
      <c r="I494" t="s">
        <v>688</v>
      </c>
      <c r="J494" t="s">
        <v>1376</v>
      </c>
      <c r="K494" t="s">
        <v>803</v>
      </c>
      <c r="L494" t="s">
        <v>910</v>
      </c>
      <c r="M494" t="s">
        <v>915</v>
      </c>
      <c r="N494" t="s">
        <v>772</v>
      </c>
      <c r="O494" t="s">
        <v>710</v>
      </c>
      <c r="P494" t="s">
        <v>1181</v>
      </c>
      <c r="Q494" t="s">
        <v>1057</v>
      </c>
      <c r="R494" t="s">
        <v>803</v>
      </c>
      <c r="S494" t="s">
        <v>733</v>
      </c>
      <c r="T494" t="s">
        <v>1485</v>
      </c>
      <c r="U494" t="s">
        <v>803</v>
      </c>
      <c r="V494" t="s">
        <v>733</v>
      </c>
      <c r="W494" t="s">
        <v>768</v>
      </c>
      <c r="X494" t="s">
        <v>773</v>
      </c>
      <c r="Y494" t="s">
        <v>733</v>
      </c>
      <c r="Z494" t="s">
        <v>676</v>
      </c>
      <c r="AA494" t="s">
        <v>768</v>
      </c>
      <c r="AB494" t="s">
        <v>729</v>
      </c>
      <c r="AC494" t="s">
        <v>712</v>
      </c>
      <c r="AD494" t="s">
        <v>863</v>
      </c>
      <c r="AE494" t="s">
        <v>1162</v>
      </c>
      <c r="AF494" t="s">
        <v>1441</v>
      </c>
      <c r="AG494" t="s">
        <v>2468</v>
      </c>
      <c r="AH494" t="s">
        <v>734</v>
      </c>
      <c r="AI494" t="s">
        <v>838</v>
      </c>
      <c r="AJ494" t="s">
        <v>699</v>
      </c>
      <c r="AK494" t="s">
        <v>659</v>
      </c>
      <c r="AL494" t="s">
        <v>782</v>
      </c>
      <c r="AM494" t="s">
        <v>667</v>
      </c>
      <c r="AN494" t="s">
        <v>1243</v>
      </c>
      <c r="AO494" t="s">
        <v>1625</v>
      </c>
      <c r="AP494" t="s">
        <v>2410</v>
      </c>
      <c r="AQ494" t="s">
        <v>676</v>
      </c>
      <c r="AR494" t="s">
        <v>1274</v>
      </c>
      <c r="AS494" t="s">
        <v>2556</v>
      </c>
      <c r="AT494" t="s">
        <v>2952</v>
      </c>
      <c r="AU494" t="s">
        <v>2410</v>
      </c>
      <c r="AV494" t="s">
        <v>2688</v>
      </c>
      <c r="AW494" t="s">
        <v>2285</v>
      </c>
      <c r="AX494" t="s">
        <v>33</v>
      </c>
    </row>
    <row r="495" spans="1:50" x14ac:dyDescent="0.3">
      <c r="A495" t="s">
        <v>565</v>
      </c>
      <c r="B495" t="s">
        <v>645</v>
      </c>
      <c r="C495" t="s">
        <v>302</v>
      </c>
      <c r="D495" t="s">
        <v>36</v>
      </c>
      <c r="E495" t="s">
        <v>946</v>
      </c>
      <c r="F495" t="s">
        <v>1375</v>
      </c>
      <c r="G495" t="s">
        <v>659</v>
      </c>
      <c r="H495" t="s">
        <v>910</v>
      </c>
      <c r="I495" t="s">
        <v>755</v>
      </c>
      <c r="J495" t="s">
        <v>1058</v>
      </c>
      <c r="K495" t="s">
        <v>676</v>
      </c>
      <c r="L495" t="s">
        <v>733</v>
      </c>
      <c r="M495" t="s">
        <v>843</v>
      </c>
      <c r="N495" t="s">
        <v>772</v>
      </c>
      <c r="O495" t="s">
        <v>815</v>
      </c>
      <c r="P495" t="s">
        <v>1362</v>
      </c>
      <c r="Q495" t="s">
        <v>878</v>
      </c>
      <c r="R495" t="s">
        <v>1274</v>
      </c>
      <c r="S495" t="s">
        <v>1274</v>
      </c>
      <c r="T495" t="s">
        <v>1732</v>
      </c>
      <c r="U495" t="s">
        <v>803</v>
      </c>
      <c r="V495" t="s">
        <v>768</v>
      </c>
      <c r="W495" t="s">
        <v>666</v>
      </c>
      <c r="X495" t="s">
        <v>910</v>
      </c>
      <c r="Y495" t="s">
        <v>773</v>
      </c>
      <c r="Z495" t="s">
        <v>831</v>
      </c>
      <c r="AA495" t="s">
        <v>768</v>
      </c>
      <c r="AB495" t="s">
        <v>711</v>
      </c>
      <c r="AC495" t="s">
        <v>706</v>
      </c>
      <c r="AD495" t="s">
        <v>899</v>
      </c>
      <c r="AE495" t="s">
        <v>762</v>
      </c>
      <c r="AF495" t="s">
        <v>2454</v>
      </c>
      <c r="AG495" t="s">
        <v>2821</v>
      </c>
      <c r="AH495" t="s">
        <v>734</v>
      </c>
      <c r="AI495" t="s">
        <v>894</v>
      </c>
      <c r="AJ495" t="s">
        <v>766</v>
      </c>
      <c r="AK495" t="s">
        <v>1676</v>
      </c>
      <c r="AL495" t="s">
        <v>919</v>
      </c>
      <c r="AM495" t="s">
        <v>772</v>
      </c>
      <c r="AN495" t="s">
        <v>979</v>
      </c>
      <c r="AO495" t="s">
        <v>1159</v>
      </c>
      <c r="AP495" t="s">
        <v>2449</v>
      </c>
      <c r="AQ495" t="s">
        <v>676</v>
      </c>
      <c r="AR495" t="s">
        <v>2285</v>
      </c>
      <c r="AS495" t="s">
        <v>2943</v>
      </c>
      <c r="AT495" t="s">
        <v>2525</v>
      </c>
      <c r="AU495" t="s">
        <v>2410</v>
      </c>
      <c r="AV495" t="s">
        <v>2775</v>
      </c>
      <c r="AW495" t="s">
        <v>2285</v>
      </c>
      <c r="AX495" t="s">
        <v>33</v>
      </c>
    </row>
    <row r="496" spans="1:50" x14ac:dyDescent="0.3">
      <c r="A496" t="s">
        <v>2082</v>
      </c>
      <c r="B496" t="s">
        <v>793</v>
      </c>
      <c r="C496" t="s">
        <v>309</v>
      </c>
      <c r="D496" t="s">
        <v>41</v>
      </c>
      <c r="E496" t="s">
        <v>817</v>
      </c>
      <c r="F496" t="s">
        <v>1375</v>
      </c>
      <c r="G496" t="s">
        <v>1205</v>
      </c>
      <c r="H496" t="s">
        <v>772</v>
      </c>
      <c r="I496" t="s">
        <v>721</v>
      </c>
      <c r="J496" t="s">
        <v>1301</v>
      </c>
      <c r="K496" t="s">
        <v>768</v>
      </c>
      <c r="L496" t="s">
        <v>735</v>
      </c>
      <c r="M496" t="s">
        <v>2083</v>
      </c>
      <c r="N496" t="s">
        <v>733</v>
      </c>
      <c r="O496" t="s">
        <v>666</v>
      </c>
      <c r="P496" t="s">
        <v>1377</v>
      </c>
      <c r="Q496" t="s">
        <v>1583</v>
      </c>
      <c r="R496" t="s">
        <v>803</v>
      </c>
      <c r="S496" t="s">
        <v>711</v>
      </c>
      <c r="T496" t="s">
        <v>843</v>
      </c>
      <c r="U496" t="s">
        <v>661</v>
      </c>
      <c r="V496" t="s">
        <v>687</v>
      </c>
      <c r="W496" t="s">
        <v>651</v>
      </c>
      <c r="X496" t="s">
        <v>729</v>
      </c>
      <c r="Y496" t="s">
        <v>666</v>
      </c>
      <c r="Z496" t="s">
        <v>831</v>
      </c>
      <c r="AA496" t="s">
        <v>803</v>
      </c>
      <c r="AB496" t="s">
        <v>710</v>
      </c>
      <c r="AC496" t="s">
        <v>755</v>
      </c>
      <c r="AD496" t="s">
        <v>937</v>
      </c>
      <c r="AE496" t="s">
        <v>1565</v>
      </c>
      <c r="AF496" t="s">
        <v>1611</v>
      </c>
      <c r="AG496" t="s">
        <v>2523</v>
      </c>
      <c r="AH496" t="s">
        <v>840</v>
      </c>
      <c r="AI496" t="s">
        <v>701</v>
      </c>
      <c r="AJ496" t="s">
        <v>731</v>
      </c>
      <c r="AK496" t="s">
        <v>732</v>
      </c>
      <c r="AL496" t="s">
        <v>721</v>
      </c>
      <c r="AM496" t="s">
        <v>768</v>
      </c>
      <c r="AN496" t="s">
        <v>730</v>
      </c>
      <c r="AO496" t="s">
        <v>1464</v>
      </c>
      <c r="AP496" t="s">
        <v>1274</v>
      </c>
      <c r="AQ496" t="s">
        <v>831</v>
      </c>
      <c r="AR496" t="s">
        <v>831</v>
      </c>
      <c r="AS496" t="s">
        <v>2633</v>
      </c>
      <c r="AT496" t="s">
        <v>2730</v>
      </c>
      <c r="AU496" t="s">
        <v>1008</v>
      </c>
      <c r="AV496" t="s">
        <v>2546</v>
      </c>
      <c r="AW496" t="s">
        <v>2285</v>
      </c>
      <c r="AX496" t="s">
        <v>33</v>
      </c>
    </row>
    <row r="497" spans="1:50" x14ac:dyDescent="0.3">
      <c r="A497" t="s">
        <v>262</v>
      </c>
      <c r="B497" t="s">
        <v>939</v>
      </c>
      <c r="C497" t="s">
        <v>38</v>
      </c>
      <c r="D497" t="s">
        <v>41</v>
      </c>
      <c r="E497" t="s">
        <v>993</v>
      </c>
      <c r="F497" t="s">
        <v>644</v>
      </c>
      <c r="G497" t="s">
        <v>824</v>
      </c>
      <c r="H497" t="s">
        <v>729</v>
      </c>
      <c r="I497" t="s">
        <v>735</v>
      </c>
      <c r="J497" t="s">
        <v>1135</v>
      </c>
      <c r="K497" t="s">
        <v>803</v>
      </c>
      <c r="L497" t="s">
        <v>687</v>
      </c>
      <c r="M497" t="s">
        <v>1468</v>
      </c>
      <c r="N497" t="s">
        <v>733</v>
      </c>
      <c r="O497" t="s">
        <v>910</v>
      </c>
      <c r="P497" t="s">
        <v>763</v>
      </c>
      <c r="Q497" t="s">
        <v>1342</v>
      </c>
      <c r="R497" t="s">
        <v>733</v>
      </c>
      <c r="S497" t="s">
        <v>773</v>
      </c>
      <c r="T497" t="s">
        <v>1830</v>
      </c>
      <c r="U497" t="s">
        <v>831</v>
      </c>
      <c r="V497" t="s">
        <v>773</v>
      </c>
      <c r="W497" t="s">
        <v>768</v>
      </c>
      <c r="X497" t="s">
        <v>729</v>
      </c>
      <c r="Y497" t="s">
        <v>803</v>
      </c>
      <c r="Z497" t="s">
        <v>831</v>
      </c>
      <c r="AA497" t="s">
        <v>773</v>
      </c>
      <c r="AB497" t="s">
        <v>773</v>
      </c>
      <c r="AC497" t="s">
        <v>689</v>
      </c>
      <c r="AD497" t="s">
        <v>840</v>
      </c>
      <c r="AE497" t="s">
        <v>1643</v>
      </c>
      <c r="AF497" t="s">
        <v>868</v>
      </c>
      <c r="AG497" t="s">
        <v>2944</v>
      </c>
      <c r="AH497" t="s">
        <v>782</v>
      </c>
      <c r="AI497" t="s">
        <v>894</v>
      </c>
      <c r="AJ497" t="s">
        <v>801</v>
      </c>
      <c r="AK497" t="s">
        <v>916</v>
      </c>
      <c r="AL497" t="s">
        <v>667</v>
      </c>
      <c r="AM497" t="s">
        <v>1016</v>
      </c>
      <c r="AN497" t="s">
        <v>1126</v>
      </c>
      <c r="AO497" t="s">
        <v>2273</v>
      </c>
      <c r="AP497" t="s">
        <v>2449</v>
      </c>
      <c r="AQ497" t="s">
        <v>676</v>
      </c>
      <c r="AR497" t="s">
        <v>2410</v>
      </c>
      <c r="AS497" t="s">
        <v>2945</v>
      </c>
      <c r="AT497" t="s">
        <v>2925</v>
      </c>
      <c r="AU497" t="s">
        <v>2352</v>
      </c>
      <c r="AV497" t="s">
        <v>2946</v>
      </c>
      <c r="AW497" t="s">
        <v>2410</v>
      </c>
      <c r="AX497" t="s">
        <v>33</v>
      </c>
    </row>
    <row r="498" spans="1:50" x14ac:dyDescent="0.3">
      <c r="A498" t="s">
        <v>2143</v>
      </c>
      <c r="B498" t="s">
        <v>793</v>
      </c>
      <c r="C498" t="s">
        <v>69</v>
      </c>
      <c r="D498" t="s">
        <v>28</v>
      </c>
      <c r="E498" t="s">
        <v>834</v>
      </c>
      <c r="F498" t="s">
        <v>644</v>
      </c>
      <c r="G498" t="s">
        <v>731</v>
      </c>
      <c r="H498" t="s">
        <v>768</v>
      </c>
      <c r="I498" t="s">
        <v>665</v>
      </c>
      <c r="J498" t="s">
        <v>1120</v>
      </c>
      <c r="K498" t="s">
        <v>1274</v>
      </c>
      <c r="L498" t="s">
        <v>773</v>
      </c>
      <c r="M498" t="s">
        <v>2144</v>
      </c>
      <c r="N498" t="s">
        <v>768</v>
      </c>
      <c r="O498" t="s">
        <v>687</v>
      </c>
      <c r="P498" t="s">
        <v>1087</v>
      </c>
      <c r="Q498" t="s">
        <v>1012</v>
      </c>
      <c r="R498" t="s">
        <v>711</v>
      </c>
      <c r="S498" t="s">
        <v>661</v>
      </c>
      <c r="T498" t="s">
        <v>1383</v>
      </c>
      <c r="U498" t="s">
        <v>773</v>
      </c>
      <c r="V498" t="s">
        <v>661</v>
      </c>
      <c r="W498" t="s">
        <v>929</v>
      </c>
      <c r="X498" t="s">
        <v>733</v>
      </c>
      <c r="Y498" t="s">
        <v>831</v>
      </c>
      <c r="Z498" t="s">
        <v>831</v>
      </c>
      <c r="AA498" t="s">
        <v>803</v>
      </c>
      <c r="AB498" t="s">
        <v>666</v>
      </c>
      <c r="AC498" t="s">
        <v>651</v>
      </c>
      <c r="AD498" t="s">
        <v>730</v>
      </c>
      <c r="AE498" t="s">
        <v>962</v>
      </c>
      <c r="AF498" t="s">
        <v>2923</v>
      </c>
      <c r="AG498" t="s">
        <v>1006</v>
      </c>
      <c r="AH498" t="s">
        <v>884</v>
      </c>
      <c r="AI498" t="s">
        <v>678</v>
      </c>
      <c r="AJ498" t="s">
        <v>654</v>
      </c>
      <c r="AK498" t="s">
        <v>766</v>
      </c>
      <c r="AL498" t="s">
        <v>729</v>
      </c>
      <c r="AM498" t="s">
        <v>1008</v>
      </c>
      <c r="AN498" t="s">
        <v>905</v>
      </c>
      <c r="AO498" t="s">
        <v>1464</v>
      </c>
      <c r="AP498" t="s">
        <v>1274</v>
      </c>
      <c r="AQ498" t="s">
        <v>831</v>
      </c>
      <c r="AR498" t="s">
        <v>676</v>
      </c>
      <c r="AS498" t="s">
        <v>2476</v>
      </c>
      <c r="AT498" t="s">
        <v>2507</v>
      </c>
      <c r="AU498" t="s">
        <v>2312</v>
      </c>
      <c r="AV498" t="s">
        <v>2920</v>
      </c>
      <c r="AW498" t="s">
        <v>2410</v>
      </c>
      <c r="AX498" t="s">
        <v>33</v>
      </c>
    </row>
    <row r="499" spans="1:50" x14ac:dyDescent="0.3">
      <c r="A499" t="s">
        <v>603</v>
      </c>
      <c r="B499" t="s">
        <v>993</v>
      </c>
      <c r="C499" t="s">
        <v>716</v>
      </c>
      <c r="D499" t="s">
        <v>50</v>
      </c>
      <c r="E499" t="s">
        <v>833</v>
      </c>
      <c r="F499" t="s">
        <v>670</v>
      </c>
      <c r="G499" t="s">
        <v>1367</v>
      </c>
      <c r="H499" t="s">
        <v>910</v>
      </c>
      <c r="I499" t="s">
        <v>698</v>
      </c>
      <c r="J499" t="s">
        <v>1425</v>
      </c>
      <c r="K499" t="s">
        <v>1274</v>
      </c>
      <c r="L499" t="s">
        <v>1274</v>
      </c>
      <c r="M499" t="s">
        <v>33</v>
      </c>
      <c r="N499" t="s">
        <v>910</v>
      </c>
      <c r="O499" t="s">
        <v>698</v>
      </c>
      <c r="P499" t="s">
        <v>1425</v>
      </c>
      <c r="Q499" t="s">
        <v>1425</v>
      </c>
      <c r="R499" t="s">
        <v>773</v>
      </c>
      <c r="S499" t="s">
        <v>661</v>
      </c>
      <c r="T499" t="s">
        <v>1553</v>
      </c>
      <c r="U499" t="s">
        <v>772</v>
      </c>
      <c r="V499" t="s">
        <v>735</v>
      </c>
      <c r="W499" t="s">
        <v>721</v>
      </c>
      <c r="X499" t="s">
        <v>773</v>
      </c>
      <c r="Y499" t="s">
        <v>831</v>
      </c>
      <c r="Z499" t="s">
        <v>803</v>
      </c>
      <c r="AA499" t="s">
        <v>733</v>
      </c>
      <c r="AB499" t="s">
        <v>929</v>
      </c>
      <c r="AC499" t="s">
        <v>688</v>
      </c>
      <c r="AD499" t="s">
        <v>785</v>
      </c>
      <c r="AE499" t="s">
        <v>1994</v>
      </c>
      <c r="AF499" t="s">
        <v>1319</v>
      </c>
      <c r="AG499" t="s">
        <v>1378</v>
      </c>
      <c r="AH499" t="s">
        <v>982</v>
      </c>
      <c r="AI499" t="s">
        <v>1768</v>
      </c>
      <c r="AJ499" t="s">
        <v>1071</v>
      </c>
      <c r="AK499" t="s">
        <v>750</v>
      </c>
      <c r="AL499" t="s">
        <v>733</v>
      </c>
      <c r="AM499" t="s">
        <v>651</v>
      </c>
      <c r="AN499" t="s">
        <v>1414</v>
      </c>
      <c r="AO499" t="s">
        <v>744</v>
      </c>
      <c r="AP499" t="s">
        <v>676</v>
      </c>
      <c r="AQ499" t="s">
        <v>831</v>
      </c>
      <c r="AR499" t="s">
        <v>803</v>
      </c>
      <c r="AS499" t="s">
        <v>2607</v>
      </c>
      <c r="AT499" t="s">
        <v>2542</v>
      </c>
      <c r="AU499" t="s">
        <v>2522</v>
      </c>
      <c r="AV499" t="s">
        <v>2709</v>
      </c>
      <c r="AW499" t="s">
        <v>2285</v>
      </c>
      <c r="AX499" t="s">
        <v>33</v>
      </c>
    </row>
    <row r="500" spans="1:50" x14ac:dyDescent="0.3">
      <c r="A500" t="s">
        <v>2093</v>
      </c>
      <c r="B500" t="s">
        <v>645</v>
      </c>
      <c r="C500" t="s">
        <v>323</v>
      </c>
      <c r="D500" t="s">
        <v>41</v>
      </c>
      <c r="E500" t="s">
        <v>670</v>
      </c>
      <c r="F500" t="s">
        <v>1375</v>
      </c>
      <c r="G500" t="s">
        <v>1136</v>
      </c>
      <c r="H500" t="s">
        <v>666</v>
      </c>
      <c r="I500" t="s">
        <v>663</v>
      </c>
      <c r="J500" t="s">
        <v>1810</v>
      </c>
      <c r="K500" t="s">
        <v>773</v>
      </c>
      <c r="L500" t="s">
        <v>698</v>
      </c>
      <c r="M500" t="s">
        <v>1894</v>
      </c>
      <c r="N500" t="s">
        <v>773</v>
      </c>
      <c r="O500" t="s">
        <v>848</v>
      </c>
      <c r="P500" t="s">
        <v>1976</v>
      </c>
      <c r="Q500" t="s">
        <v>1894</v>
      </c>
      <c r="R500" t="s">
        <v>773</v>
      </c>
      <c r="S500" t="s">
        <v>666</v>
      </c>
      <c r="T500" t="s">
        <v>843</v>
      </c>
      <c r="U500" t="s">
        <v>698</v>
      </c>
      <c r="V500" t="s">
        <v>698</v>
      </c>
      <c r="W500" t="s">
        <v>927</v>
      </c>
      <c r="X500" t="s">
        <v>773</v>
      </c>
      <c r="Y500" t="s">
        <v>666</v>
      </c>
      <c r="Z500" t="s">
        <v>1274</v>
      </c>
      <c r="AA500" t="s">
        <v>666</v>
      </c>
      <c r="AB500" t="s">
        <v>1274</v>
      </c>
      <c r="AC500" t="s">
        <v>848</v>
      </c>
      <c r="AD500" t="s">
        <v>840</v>
      </c>
      <c r="AE500" t="s">
        <v>2641</v>
      </c>
      <c r="AF500" t="s">
        <v>1377</v>
      </c>
      <c r="AG500" t="s">
        <v>1810</v>
      </c>
      <c r="AH500" t="s">
        <v>1094</v>
      </c>
      <c r="AI500" t="s">
        <v>1625</v>
      </c>
      <c r="AJ500" t="s">
        <v>1580</v>
      </c>
      <c r="AK500" t="s">
        <v>884</v>
      </c>
      <c r="AL500" t="s">
        <v>753</v>
      </c>
      <c r="AM500" t="s">
        <v>1274</v>
      </c>
      <c r="AN500" t="s">
        <v>1119</v>
      </c>
      <c r="AO500" t="s">
        <v>774</v>
      </c>
      <c r="AP500" t="s">
        <v>2285</v>
      </c>
      <c r="AQ500" t="s">
        <v>1274</v>
      </c>
      <c r="AR500" t="s">
        <v>2285</v>
      </c>
      <c r="AS500" t="s">
        <v>3000</v>
      </c>
      <c r="AT500" t="s">
        <v>2478</v>
      </c>
      <c r="AU500" t="s">
        <v>2349</v>
      </c>
      <c r="AV500" t="s">
        <v>2526</v>
      </c>
      <c r="AW500" t="s">
        <v>1274</v>
      </c>
      <c r="AX500" t="s">
        <v>33</v>
      </c>
    </row>
    <row r="501" spans="1:50" x14ac:dyDescent="0.3">
      <c r="A501" t="s">
        <v>483</v>
      </c>
      <c r="B501" t="s">
        <v>793</v>
      </c>
      <c r="C501" t="s">
        <v>1416</v>
      </c>
      <c r="D501" t="s">
        <v>52</v>
      </c>
      <c r="E501" t="s">
        <v>1024</v>
      </c>
      <c r="F501" t="s">
        <v>1375</v>
      </c>
      <c r="G501" t="s">
        <v>754</v>
      </c>
      <c r="H501" t="s">
        <v>729</v>
      </c>
      <c r="I501" t="s">
        <v>756</v>
      </c>
      <c r="J501" t="s">
        <v>1616</v>
      </c>
      <c r="K501" t="s">
        <v>803</v>
      </c>
      <c r="L501" t="s">
        <v>729</v>
      </c>
      <c r="M501" t="s">
        <v>1385</v>
      </c>
      <c r="N501" t="s">
        <v>773</v>
      </c>
      <c r="O501" t="s">
        <v>666</v>
      </c>
      <c r="P501" t="s">
        <v>987</v>
      </c>
      <c r="Q501" t="s">
        <v>998</v>
      </c>
      <c r="R501" t="s">
        <v>733</v>
      </c>
      <c r="S501" t="s">
        <v>711</v>
      </c>
      <c r="T501" t="s">
        <v>1650</v>
      </c>
      <c r="U501" t="s">
        <v>803</v>
      </c>
      <c r="V501" t="s">
        <v>661</v>
      </c>
      <c r="W501" t="s">
        <v>910</v>
      </c>
      <c r="X501" t="s">
        <v>803</v>
      </c>
      <c r="Y501" t="s">
        <v>831</v>
      </c>
      <c r="Z501" t="s">
        <v>1274</v>
      </c>
      <c r="AA501" t="s">
        <v>733</v>
      </c>
      <c r="AB501" t="s">
        <v>733</v>
      </c>
      <c r="AC501" t="s">
        <v>689</v>
      </c>
      <c r="AD501" t="s">
        <v>1464</v>
      </c>
      <c r="AE501" t="s">
        <v>961</v>
      </c>
      <c r="AF501" t="s">
        <v>1012</v>
      </c>
      <c r="AG501" t="s">
        <v>1248</v>
      </c>
      <c r="AH501" t="s">
        <v>769</v>
      </c>
      <c r="AI501" t="s">
        <v>1692</v>
      </c>
      <c r="AJ501" t="s">
        <v>1309</v>
      </c>
      <c r="AK501" t="s">
        <v>709</v>
      </c>
      <c r="AL501" t="s">
        <v>687</v>
      </c>
      <c r="AM501" t="s">
        <v>711</v>
      </c>
      <c r="AN501" t="s">
        <v>913</v>
      </c>
      <c r="AO501" t="s">
        <v>886</v>
      </c>
      <c r="AP501" t="s">
        <v>2285</v>
      </c>
      <c r="AQ501" t="s">
        <v>676</v>
      </c>
      <c r="AR501" t="s">
        <v>831</v>
      </c>
      <c r="AS501" t="s">
        <v>2713</v>
      </c>
      <c r="AT501" t="s">
        <v>2289</v>
      </c>
      <c r="AU501" t="s">
        <v>2317</v>
      </c>
      <c r="AV501" t="s">
        <v>2526</v>
      </c>
      <c r="AW501" t="s">
        <v>2285</v>
      </c>
      <c r="AX501" t="s">
        <v>33</v>
      </c>
    </row>
    <row r="502" spans="1:50" x14ac:dyDescent="0.3">
      <c r="A502" t="s">
        <v>267</v>
      </c>
      <c r="B502" t="s">
        <v>1076</v>
      </c>
      <c r="C502" t="s">
        <v>45</v>
      </c>
      <c r="D502" t="s">
        <v>52</v>
      </c>
      <c r="E502" t="s">
        <v>691</v>
      </c>
      <c r="F502" t="s">
        <v>644</v>
      </c>
      <c r="G502" t="s">
        <v>1159</v>
      </c>
      <c r="H502" t="s">
        <v>666</v>
      </c>
      <c r="I502" t="s">
        <v>689</v>
      </c>
      <c r="J502" t="s">
        <v>1388</v>
      </c>
      <c r="K502" t="s">
        <v>666</v>
      </c>
      <c r="L502" t="s">
        <v>698</v>
      </c>
      <c r="M502" t="s">
        <v>843</v>
      </c>
      <c r="N502" t="s">
        <v>1274</v>
      </c>
      <c r="O502" t="s">
        <v>803</v>
      </c>
      <c r="P502" t="s">
        <v>1319</v>
      </c>
      <c r="Q502" t="s">
        <v>2096</v>
      </c>
      <c r="R502" t="s">
        <v>1274</v>
      </c>
      <c r="S502" t="s">
        <v>1274</v>
      </c>
      <c r="T502" t="s">
        <v>33</v>
      </c>
      <c r="U502" t="s">
        <v>910</v>
      </c>
      <c r="V502" t="s">
        <v>910</v>
      </c>
      <c r="W502" t="s">
        <v>919</v>
      </c>
      <c r="X502" t="s">
        <v>1274</v>
      </c>
      <c r="Y502" t="s">
        <v>803</v>
      </c>
      <c r="Z502" t="s">
        <v>803</v>
      </c>
      <c r="AA502" t="s">
        <v>803</v>
      </c>
      <c r="AB502" t="s">
        <v>919</v>
      </c>
      <c r="AC502" t="s">
        <v>848</v>
      </c>
      <c r="AD502" t="s">
        <v>991</v>
      </c>
      <c r="AE502" t="s">
        <v>2096</v>
      </c>
      <c r="AF502" t="s">
        <v>1043</v>
      </c>
      <c r="AG502" t="s">
        <v>1319</v>
      </c>
      <c r="AH502" t="s">
        <v>769</v>
      </c>
      <c r="AI502" t="s">
        <v>937</v>
      </c>
      <c r="AJ502" t="s">
        <v>658</v>
      </c>
      <c r="AK502" t="s">
        <v>1274</v>
      </c>
      <c r="AL502" t="s">
        <v>661</v>
      </c>
      <c r="AM502" t="s">
        <v>1016</v>
      </c>
      <c r="AN502" t="s">
        <v>935</v>
      </c>
      <c r="AO502" t="s">
        <v>771</v>
      </c>
      <c r="AP502" t="s">
        <v>1274</v>
      </c>
      <c r="AQ502" t="s">
        <v>1274</v>
      </c>
      <c r="AR502" t="s">
        <v>831</v>
      </c>
      <c r="AS502" t="s">
        <v>2482</v>
      </c>
      <c r="AT502" t="s">
        <v>2918</v>
      </c>
      <c r="AU502" t="s">
        <v>2278</v>
      </c>
      <c r="AV502" t="s">
        <v>2946</v>
      </c>
      <c r="AW502" t="s">
        <v>2285</v>
      </c>
      <c r="AX502" t="s">
        <v>33</v>
      </c>
    </row>
    <row r="503" spans="1:50" x14ac:dyDescent="0.3">
      <c r="A503" t="s">
        <v>2098</v>
      </c>
      <c r="B503" t="s">
        <v>793</v>
      </c>
      <c r="C503" t="s">
        <v>716</v>
      </c>
      <c r="D503" t="s">
        <v>28</v>
      </c>
      <c r="E503" t="s">
        <v>860</v>
      </c>
      <c r="F503" t="s">
        <v>644</v>
      </c>
      <c r="G503" t="s">
        <v>683</v>
      </c>
      <c r="H503" t="s">
        <v>772</v>
      </c>
      <c r="I503" t="s">
        <v>735</v>
      </c>
      <c r="J503" t="s">
        <v>980</v>
      </c>
      <c r="K503" t="s">
        <v>768</v>
      </c>
      <c r="L503" t="s">
        <v>710</v>
      </c>
      <c r="M503" t="s">
        <v>653</v>
      </c>
      <c r="N503" t="s">
        <v>733</v>
      </c>
      <c r="O503" t="s">
        <v>711</v>
      </c>
      <c r="P503" t="s">
        <v>1485</v>
      </c>
      <c r="Q503" t="s">
        <v>1059</v>
      </c>
      <c r="R503" t="s">
        <v>831</v>
      </c>
      <c r="S503" t="s">
        <v>676</v>
      </c>
      <c r="T503" t="s">
        <v>843</v>
      </c>
      <c r="U503" t="s">
        <v>733</v>
      </c>
      <c r="V503" t="s">
        <v>687</v>
      </c>
      <c r="W503" t="s">
        <v>1016</v>
      </c>
      <c r="X503" t="s">
        <v>729</v>
      </c>
      <c r="Y503" t="s">
        <v>676</v>
      </c>
      <c r="Z503" t="s">
        <v>676</v>
      </c>
      <c r="AA503" t="s">
        <v>803</v>
      </c>
      <c r="AB503" t="s">
        <v>910</v>
      </c>
      <c r="AC503" t="s">
        <v>706</v>
      </c>
      <c r="AD503" t="s">
        <v>894</v>
      </c>
      <c r="AE503" t="s">
        <v>1059</v>
      </c>
      <c r="AF503" t="s">
        <v>1650</v>
      </c>
      <c r="AG503" t="s">
        <v>2654</v>
      </c>
      <c r="AH503" t="s">
        <v>927</v>
      </c>
      <c r="AI503" t="s">
        <v>1435</v>
      </c>
      <c r="AJ503" t="s">
        <v>844</v>
      </c>
      <c r="AK503" t="s">
        <v>685</v>
      </c>
      <c r="AL503" t="s">
        <v>768</v>
      </c>
      <c r="AM503" t="s">
        <v>929</v>
      </c>
      <c r="AN503" t="s">
        <v>1079</v>
      </c>
      <c r="AO503" t="s">
        <v>905</v>
      </c>
      <c r="AP503" t="s">
        <v>831</v>
      </c>
      <c r="AQ503" t="s">
        <v>831</v>
      </c>
      <c r="AR503" t="s">
        <v>676</v>
      </c>
      <c r="AS503" t="s">
        <v>2402</v>
      </c>
      <c r="AT503" t="s">
        <v>2514</v>
      </c>
      <c r="AU503" t="s">
        <v>2328</v>
      </c>
      <c r="AV503" t="s">
        <v>2507</v>
      </c>
      <c r="AW503" t="s">
        <v>2285</v>
      </c>
      <c r="AX503" t="s">
        <v>33</v>
      </c>
    </row>
    <row r="504" spans="1:50" x14ac:dyDescent="0.3">
      <c r="A504" t="s">
        <v>552</v>
      </c>
      <c r="B504" t="s">
        <v>939</v>
      </c>
      <c r="C504" t="s">
        <v>32</v>
      </c>
      <c r="D504" t="s">
        <v>28</v>
      </c>
      <c r="E504" t="s">
        <v>738</v>
      </c>
      <c r="F504" t="s">
        <v>1375</v>
      </c>
      <c r="G504" t="s">
        <v>750</v>
      </c>
      <c r="H504" t="s">
        <v>666</v>
      </c>
      <c r="I504" t="s">
        <v>668</v>
      </c>
      <c r="J504" t="s">
        <v>1224</v>
      </c>
      <c r="K504" t="s">
        <v>711</v>
      </c>
      <c r="L504" t="s">
        <v>910</v>
      </c>
      <c r="M504" t="s">
        <v>1437</v>
      </c>
      <c r="N504" t="s">
        <v>773</v>
      </c>
      <c r="O504" t="s">
        <v>661</v>
      </c>
      <c r="P504" t="s">
        <v>1129</v>
      </c>
      <c r="Q504" t="s">
        <v>2102</v>
      </c>
      <c r="R504" t="s">
        <v>803</v>
      </c>
      <c r="S504" t="s">
        <v>803</v>
      </c>
      <c r="T504" t="s">
        <v>1650</v>
      </c>
      <c r="U504" t="s">
        <v>803</v>
      </c>
      <c r="V504" t="s">
        <v>729</v>
      </c>
      <c r="W504" t="s">
        <v>772</v>
      </c>
      <c r="X504" t="s">
        <v>676</v>
      </c>
      <c r="Y504" t="s">
        <v>831</v>
      </c>
      <c r="Z504" t="s">
        <v>676</v>
      </c>
      <c r="AA504" t="s">
        <v>803</v>
      </c>
      <c r="AB504" t="s">
        <v>773</v>
      </c>
      <c r="AC504" t="s">
        <v>706</v>
      </c>
      <c r="AD504" t="s">
        <v>1146</v>
      </c>
      <c r="AE504" t="s">
        <v>1734</v>
      </c>
      <c r="AF504" t="s">
        <v>1553</v>
      </c>
      <c r="AG504" t="s">
        <v>2571</v>
      </c>
      <c r="AH504" t="s">
        <v>801</v>
      </c>
      <c r="AI504" t="s">
        <v>1286</v>
      </c>
      <c r="AJ504" t="s">
        <v>1050</v>
      </c>
      <c r="AK504" t="s">
        <v>753</v>
      </c>
      <c r="AL504" t="s">
        <v>687</v>
      </c>
      <c r="AM504" t="s">
        <v>688</v>
      </c>
      <c r="AN504" t="s">
        <v>1330</v>
      </c>
      <c r="AO504" t="s">
        <v>1835</v>
      </c>
      <c r="AP504" t="s">
        <v>831</v>
      </c>
      <c r="AQ504" t="s">
        <v>831</v>
      </c>
      <c r="AR504" t="s">
        <v>676</v>
      </c>
      <c r="AS504" t="s">
        <v>2421</v>
      </c>
      <c r="AT504" t="s">
        <v>733</v>
      </c>
      <c r="AU504" t="s">
        <v>2284</v>
      </c>
      <c r="AV504" t="s">
        <v>2266</v>
      </c>
      <c r="AW504" t="s">
        <v>1274</v>
      </c>
      <c r="AX504" t="s">
        <v>33</v>
      </c>
    </row>
    <row r="505" spans="1:50" x14ac:dyDescent="0.3">
      <c r="A505" t="s">
        <v>2104</v>
      </c>
      <c r="B505" t="s">
        <v>738</v>
      </c>
      <c r="C505" t="s">
        <v>69</v>
      </c>
      <c r="D505" t="s">
        <v>36</v>
      </c>
      <c r="E505" t="s">
        <v>833</v>
      </c>
      <c r="F505" t="s">
        <v>1375</v>
      </c>
      <c r="G505" t="s">
        <v>664</v>
      </c>
      <c r="H505" t="s">
        <v>666</v>
      </c>
      <c r="I505" t="s">
        <v>848</v>
      </c>
      <c r="J505" t="s">
        <v>1351</v>
      </c>
      <c r="K505" t="s">
        <v>773</v>
      </c>
      <c r="L505" t="s">
        <v>756</v>
      </c>
      <c r="M505" t="s">
        <v>1438</v>
      </c>
      <c r="N505" t="s">
        <v>773</v>
      </c>
      <c r="O505" t="s">
        <v>772</v>
      </c>
      <c r="P505" t="s">
        <v>700</v>
      </c>
      <c r="Q505" t="s">
        <v>1643</v>
      </c>
      <c r="R505" t="s">
        <v>676</v>
      </c>
      <c r="S505" t="s">
        <v>676</v>
      </c>
      <c r="T505" t="s">
        <v>1732</v>
      </c>
      <c r="U505" t="s">
        <v>676</v>
      </c>
      <c r="V505" t="s">
        <v>661</v>
      </c>
      <c r="W505" t="s">
        <v>772</v>
      </c>
      <c r="X505" t="s">
        <v>910</v>
      </c>
      <c r="Y505" t="s">
        <v>711</v>
      </c>
      <c r="Z505" t="s">
        <v>676</v>
      </c>
      <c r="AA505" t="s">
        <v>773</v>
      </c>
      <c r="AB505" t="s">
        <v>711</v>
      </c>
      <c r="AC505" t="s">
        <v>919</v>
      </c>
      <c r="AD505" t="s">
        <v>841</v>
      </c>
      <c r="AE505" t="s">
        <v>973</v>
      </c>
      <c r="AF505" t="s">
        <v>1425</v>
      </c>
      <c r="AG505" t="s">
        <v>2464</v>
      </c>
      <c r="AH505" t="s">
        <v>755</v>
      </c>
      <c r="AI505" t="s">
        <v>1056</v>
      </c>
      <c r="AJ505" t="s">
        <v>722</v>
      </c>
      <c r="AK505" t="s">
        <v>1574</v>
      </c>
      <c r="AL505" t="s">
        <v>847</v>
      </c>
      <c r="AM505" t="s">
        <v>782</v>
      </c>
      <c r="AN505" t="s">
        <v>1435</v>
      </c>
      <c r="AO505" t="s">
        <v>977</v>
      </c>
      <c r="AP505" t="s">
        <v>2285</v>
      </c>
      <c r="AQ505" t="s">
        <v>831</v>
      </c>
      <c r="AR505" t="s">
        <v>831</v>
      </c>
      <c r="AS505" t="s">
        <v>2702</v>
      </c>
      <c r="AT505" t="s">
        <v>2459</v>
      </c>
      <c r="AU505" t="s">
        <v>848</v>
      </c>
      <c r="AV505" t="s">
        <v>768</v>
      </c>
      <c r="AW505" t="s">
        <v>1274</v>
      </c>
      <c r="AX505" t="s">
        <v>33</v>
      </c>
    </row>
    <row r="506" spans="1:50" x14ac:dyDescent="0.3">
      <c r="A506" t="s">
        <v>2106</v>
      </c>
      <c r="B506" t="s">
        <v>715</v>
      </c>
      <c r="C506" t="s">
        <v>321</v>
      </c>
      <c r="D506" t="s">
        <v>41</v>
      </c>
      <c r="E506" t="s">
        <v>758</v>
      </c>
      <c r="F506" t="s">
        <v>1375</v>
      </c>
      <c r="G506" t="s">
        <v>652</v>
      </c>
      <c r="H506" t="s">
        <v>666</v>
      </c>
      <c r="I506" t="s">
        <v>689</v>
      </c>
      <c r="J506" t="s">
        <v>1388</v>
      </c>
      <c r="K506" t="s">
        <v>773</v>
      </c>
      <c r="L506" t="s">
        <v>666</v>
      </c>
      <c r="M506" t="s">
        <v>843</v>
      </c>
      <c r="N506" t="s">
        <v>773</v>
      </c>
      <c r="O506" t="s">
        <v>910</v>
      </c>
      <c r="P506" t="s">
        <v>653</v>
      </c>
      <c r="Q506" t="s">
        <v>726</v>
      </c>
      <c r="R506" t="s">
        <v>676</v>
      </c>
      <c r="S506" t="s">
        <v>803</v>
      </c>
      <c r="T506" t="s">
        <v>843</v>
      </c>
      <c r="U506" t="s">
        <v>676</v>
      </c>
      <c r="V506" t="s">
        <v>768</v>
      </c>
      <c r="W506" t="s">
        <v>729</v>
      </c>
      <c r="X506" t="s">
        <v>768</v>
      </c>
      <c r="Y506" t="s">
        <v>676</v>
      </c>
      <c r="Z506" t="s">
        <v>1274</v>
      </c>
      <c r="AA506" t="s">
        <v>803</v>
      </c>
      <c r="AB506" t="s">
        <v>676</v>
      </c>
      <c r="AC506" t="s">
        <v>919</v>
      </c>
      <c r="AD506" t="s">
        <v>942</v>
      </c>
      <c r="AE506" t="s">
        <v>1005</v>
      </c>
      <c r="AF506" t="s">
        <v>1388</v>
      </c>
      <c r="AG506" t="s">
        <v>2189</v>
      </c>
      <c r="AH506" t="s">
        <v>688</v>
      </c>
      <c r="AI506" t="s">
        <v>1004</v>
      </c>
      <c r="AJ506" t="s">
        <v>658</v>
      </c>
      <c r="AK506" t="s">
        <v>1039</v>
      </c>
      <c r="AL506" t="s">
        <v>929</v>
      </c>
      <c r="AM506" t="s">
        <v>1274</v>
      </c>
      <c r="AN506" t="s">
        <v>673</v>
      </c>
      <c r="AO506" t="s">
        <v>1089</v>
      </c>
      <c r="AP506" t="s">
        <v>1274</v>
      </c>
      <c r="AQ506" t="s">
        <v>1274</v>
      </c>
      <c r="AR506" t="s">
        <v>1274</v>
      </c>
      <c r="AS506" t="s">
        <v>2633</v>
      </c>
      <c r="AT506" t="s">
        <v>2285</v>
      </c>
      <c r="AU506" t="s">
        <v>2312</v>
      </c>
      <c r="AV506" t="s">
        <v>2387</v>
      </c>
      <c r="AW506" t="s">
        <v>1274</v>
      </c>
      <c r="AX506" t="s">
        <v>33</v>
      </c>
    </row>
    <row r="507" spans="1:50" x14ac:dyDescent="0.3">
      <c r="A507" t="s">
        <v>248</v>
      </c>
      <c r="B507" t="s">
        <v>738</v>
      </c>
      <c r="C507" t="s">
        <v>82</v>
      </c>
      <c r="D507" t="s">
        <v>52</v>
      </c>
      <c r="E507" t="s">
        <v>901</v>
      </c>
      <c r="F507" t="s">
        <v>1375</v>
      </c>
      <c r="G507" t="s">
        <v>766</v>
      </c>
      <c r="H507" t="s">
        <v>772</v>
      </c>
      <c r="I507" t="s">
        <v>1016</v>
      </c>
      <c r="J507" t="s">
        <v>1175</v>
      </c>
      <c r="K507" t="s">
        <v>676</v>
      </c>
      <c r="L507" t="s">
        <v>733</v>
      </c>
      <c r="M507" t="s">
        <v>1388</v>
      </c>
      <c r="N507" t="s">
        <v>661</v>
      </c>
      <c r="O507" t="s">
        <v>687</v>
      </c>
      <c r="P507" t="s">
        <v>1067</v>
      </c>
      <c r="Q507" t="s">
        <v>1650</v>
      </c>
      <c r="R507" t="s">
        <v>803</v>
      </c>
      <c r="S507" t="s">
        <v>711</v>
      </c>
      <c r="T507" t="s">
        <v>996</v>
      </c>
      <c r="U507" t="s">
        <v>733</v>
      </c>
      <c r="V507" t="s">
        <v>929</v>
      </c>
      <c r="W507" t="s">
        <v>710</v>
      </c>
      <c r="X507" t="s">
        <v>803</v>
      </c>
      <c r="Y507" t="s">
        <v>803</v>
      </c>
      <c r="Z507" t="s">
        <v>803</v>
      </c>
      <c r="AA507" t="s">
        <v>803</v>
      </c>
      <c r="AB507" t="s">
        <v>768</v>
      </c>
      <c r="AC507" t="s">
        <v>919</v>
      </c>
      <c r="AD507" t="s">
        <v>1171</v>
      </c>
      <c r="AE507" t="s">
        <v>1405</v>
      </c>
      <c r="AF507" t="s">
        <v>2071</v>
      </c>
      <c r="AG507" t="s">
        <v>1185</v>
      </c>
      <c r="AH507" t="s">
        <v>884</v>
      </c>
      <c r="AI507" t="s">
        <v>920</v>
      </c>
      <c r="AJ507" t="s">
        <v>1056</v>
      </c>
      <c r="AK507" t="s">
        <v>751</v>
      </c>
      <c r="AL507" t="s">
        <v>735</v>
      </c>
      <c r="AM507" t="s">
        <v>871</v>
      </c>
      <c r="AN507" t="s">
        <v>673</v>
      </c>
      <c r="AO507" t="s">
        <v>895</v>
      </c>
      <c r="AP507" t="s">
        <v>676</v>
      </c>
      <c r="AQ507" t="s">
        <v>676</v>
      </c>
      <c r="AR507" t="s">
        <v>733</v>
      </c>
      <c r="AS507" t="s">
        <v>2453</v>
      </c>
      <c r="AT507" t="s">
        <v>2369</v>
      </c>
      <c r="AU507" t="s">
        <v>661</v>
      </c>
      <c r="AV507" t="s">
        <v>2285</v>
      </c>
      <c r="AW507" t="s">
        <v>1274</v>
      </c>
      <c r="AX507" t="s">
        <v>33</v>
      </c>
    </row>
    <row r="508" spans="1:50" x14ac:dyDescent="0.3">
      <c r="A508" t="s">
        <v>258</v>
      </c>
      <c r="B508" t="s">
        <v>993</v>
      </c>
      <c r="C508" t="s">
        <v>49</v>
      </c>
      <c r="D508" t="s">
        <v>28</v>
      </c>
      <c r="E508" t="s">
        <v>860</v>
      </c>
      <c r="F508" t="s">
        <v>1375</v>
      </c>
      <c r="G508" t="s">
        <v>1169</v>
      </c>
      <c r="H508" t="s">
        <v>729</v>
      </c>
      <c r="I508" t="s">
        <v>698</v>
      </c>
      <c r="J508" t="s">
        <v>1346</v>
      </c>
      <c r="K508" t="s">
        <v>803</v>
      </c>
      <c r="L508" t="s">
        <v>687</v>
      </c>
      <c r="M508" t="s">
        <v>1775</v>
      </c>
      <c r="N508" t="s">
        <v>773</v>
      </c>
      <c r="O508" t="s">
        <v>729</v>
      </c>
      <c r="P508" t="s">
        <v>1372</v>
      </c>
      <c r="Q508" t="s">
        <v>1368</v>
      </c>
      <c r="R508" t="s">
        <v>1274</v>
      </c>
      <c r="S508" t="s">
        <v>1274</v>
      </c>
      <c r="T508" t="s">
        <v>33</v>
      </c>
      <c r="U508" t="s">
        <v>773</v>
      </c>
      <c r="V508" t="s">
        <v>698</v>
      </c>
      <c r="W508" t="s">
        <v>735</v>
      </c>
      <c r="X508" t="s">
        <v>768</v>
      </c>
      <c r="Y508" t="s">
        <v>676</v>
      </c>
      <c r="Z508" t="s">
        <v>676</v>
      </c>
      <c r="AA508" t="s">
        <v>729</v>
      </c>
      <c r="AB508" t="s">
        <v>729</v>
      </c>
      <c r="AC508" t="s">
        <v>710</v>
      </c>
      <c r="AD508" t="s">
        <v>909</v>
      </c>
      <c r="AE508" t="s">
        <v>1368</v>
      </c>
      <c r="AF508" t="s">
        <v>1180</v>
      </c>
      <c r="AG508" t="s">
        <v>1319</v>
      </c>
      <c r="AH508" t="s">
        <v>746</v>
      </c>
      <c r="AI508" t="s">
        <v>1676</v>
      </c>
      <c r="AJ508" t="s">
        <v>1435</v>
      </c>
      <c r="AK508" t="s">
        <v>732</v>
      </c>
      <c r="AL508" t="s">
        <v>772</v>
      </c>
      <c r="AM508" t="s">
        <v>910</v>
      </c>
      <c r="AN508" t="s">
        <v>2390</v>
      </c>
      <c r="AO508" t="s">
        <v>1367</v>
      </c>
      <c r="AP508" t="s">
        <v>2410</v>
      </c>
      <c r="AQ508" t="s">
        <v>831</v>
      </c>
      <c r="AR508" t="s">
        <v>2285</v>
      </c>
      <c r="AS508" t="s">
        <v>2954</v>
      </c>
      <c r="AT508" t="s">
        <v>2940</v>
      </c>
      <c r="AU508" t="s">
        <v>2432</v>
      </c>
      <c r="AV508" t="s">
        <v>2926</v>
      </c>
      <c r="AW508" t="s">
        <v>2410</v>
      </c>
      <c r="AX508" t="s">
        <v>33</v>
      </c>
    </row>
    <row r="509" spans="1:50" x14ac:dyDescent="0.3">
      <c r="A509" t="s">
        <v>548</v>
      </c>
      <c r="B509" t="s">
        <v>874</v>
      </c>
      <c r="C509" t="s">
        <v>302</v>
      </c>
      <c r="D509" t="s">
        <v>28</v>
      </c>
      <c r="E509" t="s">
        <v>805</v>
      </c>
      <c r="F509" t="s">
        <v>670</v>
      </c>
      <c r="G509" t="s">
        <v>1233</v>
      </c>
      <c r="H509" t="s">
        <v>729</v>
      </c>
      <c r="I509" t="s">
        <v>667</v>
      </c>
      <c r="J509" t="s">
        <v>1444</v>
      </c>
      <c r="K509" t="s">
        <v>733</v>
      </c>
      <c r="L509" t="s">
        <v>665</v>
      </c>
      <c r="M509" t="s">
        <v>1775</v>
      </c>
      <c r="N509" t="s">
        <v>803</v>
      </c>
      <c r="O509" t="s">
        <v>729</v>
      </c>
      <c r="P509" t="s">
        <v>1388</v>
      </c>
      <c r="Q509" t="s">
        <v>1245</v>
      </c>
      <c r="R509" t="s">
        <v>711</v>
      </c>
      <c r="S509" t="s">
        <v>768</v>
      </c>
      <c r="T509" t="s">
        <v>1459</v>
      </c>
      <c r="U509" t="s">
        <v>768</v>
      </c>
      <c r="V509" t="s">
        <v>1016</v>
      </c>
      <c r="W509" t="s">
        <v>668</v>
      </c>
      <c r="X509" t="s">
        <v>768</v>
      </c>
      <c r="Y509" t="s">
        <v>803</v>
      </c>
      <c r="Z509" t="s">
        <v>1274</v>
      </c>
      <c r="AA509" t="s">
        <v>733</v>
      </c>
      <c r="AB509" t="s">
        <v>772</v>
      </c>
      <c r="AC509" t="s">
        <v>782</v>
      </c>
      <c r="AD509" t="s">
        <v>1151</v>
      </c>
      <c r="AE509" t="s">
        <v>1345</v>
      </c>
      <c r="AF509" t="s">
        <v>1709</v>
      </c>
      <c r="AG509" t="s">
        <v>1926</v>
      </c>
      <c r="AH509" t="s">
        <v>682</v>
      </c>
      <c r="AI509" t="s">
        <v>1214</v>
      </c>
      <c r="AJ509" t="s">
        <v>724</v>
      </c>
      <c r="AK509" t="s">
        <v>840</v>
      </c>
      <c r="AL509" t="s">
        <v>929</v>
      </c>
      <c r="AM509" t="s">
        <v>1274</v>
      </c>
      <c r="AN509" t="s">
        <v>1235</v>
      </c>
      <c r="AO509" t="s">
        <v>1065</v>
      </c>
      <c r="AP509" t="s">
        <v>1274</v>
      </c>
      <c r="AQ509" t="s">
        <v>831</v>
      </c>
      <c r="AR509" t="s">
        <v>831</v>
      </c>
      <c r="AS509" t="s">
        <v>2825</v>
      </c>
      <c r="AT509" t="s">
        <v>2546</v>
      </c>
      <c r="AU509" t="s">
        <v>2267</v>
      </c>
      <c r="AV509" t="s">
        <v>2526</v>
      </c>
      <c r="AW509" t="s">
        <v>2285</v>
      </c>
      <c r="AX509" t="s">
        <v>33</v>
      </c>
    </row>
    <row r="510" spans="1:50" x14ac:dyDescent="0.3">
      <c r="A510" t="s">
        <v>2173</v>
      </c>
      <c r="B510" t="s">
        <v>793</v>
      </c>
      <c r="C510" t="s">
        <v>35</v>
      </c>
      <c r="D510" t="s">
        <v>41</v>
      </c>
      <c r="E510" t="s">
        <v>946</v>
      </c>
      <c r="F510" t="s">
        <v>1375</v>
      </c>
      <c r="G510" t="s">
        <v>771</v>
      </c>
      <c r="H510" t="s">
        <v>711</v>
      </c>
      <c r="I510" t="s">
        <v>929</v>
      </c>
      <c r="J510" t="s">
        <v>1377</v>
      </c>
      <c r="K510" t="s">
        <v>773</v>
      </c>
      <c r="L510" t="s">
        <v>666</v>
      </c>
      <c r="M510" t="s">
        <v>949</v>
      </c>
      <c r="N510" t="s">
        <v>831</v>
      </c>
      <c r="O510" t="s">
        <v>733</v>
      </c>
      <c r="P510" t="s">
        <v>677</v>
      </c>
      <c r="Q510" t="s">
        <v>914</v>
      </c>
      <c r="R510" t="s">
        <v>831</v>
      </c>
      <c r="S510" t="s">
        <v>831</v>
      </c>
      <c r="T510" t="s">
        <v>1732</v>
      </c>
      <c r="U510" t="s">
        <v>733</v>
      </c>
      <c r="V510" t="s">
        <v>729</v>
      </c>
      <c r="W510" t="s">
        <v>687</v>
      </c>
      <c r="X510" t="s">
        <v>676</v>
      </c>
      <c r="Y510" t="s">
        <v>676</v>
      </c>
      <c r="Z510" t="s">
        <v>1274</v>
      </c>
      <c r="AA510" t="s">
        <v>676</v>
      </c>
      <c r="AB510" t="s">
        <v>711</v>
      </c>
      <c r="AC510" t="s">
        <v>665</v>
      </c>
      <c r="AD510" t="s">
        <v>747</v>
      </c>
      <c r="AE510" t="s">
        <v>1181</v>
      </c>
      <c r="AF510" t="s">
        <v>1865</v>
      </c>
      <c r="AG510" t="s">
        <v>2721</v>
      </c>
      <c r="AH510" t="s">
        <v>658</v>
      </c>
      <c r="AI510" t="s">
        <v>1231</v>
      </c>
      <c r="AJ510" t="s">
        <v>695</v>
      </c>
      <c r="AK510" t="s">
        <v>847</v>
      </c>
      <c r="AL510" t="s">
        <v>756</v>
      </c>
      <c r="AM510" t="s">
        <v>1274</v>
      </c>
      <c r="AN510" t="s">
        <v>1367</v>
      </c>
      <c r="AO510" t="s">
        <v>673</v>
      </c>
      <c r="AP510" t="s">
        <v>831</v>
      </c>
      <c r="AQ510" t="s">
        <v>676</v>
      </c>
      <c r="AR510" t="s">
        <v>803</v>
      </c>
      <c r="AS510" t="s">
        <v>1974</v>
      </c>
      <c r="AT510" t="s">
        <v>2438</v>
      </c>
      <c r="AU510" t="s">
        <v>831</v>
      </c>
      <c r="AV510" t="s">
        <v>2428</v>
      </c>
      <c r="AW510" t="s">
        <v>1274</v>
      </c>
      <c r="AX510" t="s">
        <v>33</v>
      </c>
    </row>
    <row r="511" spans="1:50" x14ac:dyDescent="0.3">
      <c r="A511" t="s">
        <v>2208</v>
      </c>
      <c r="B511" t="s">
        <v>738</v>
      </c>
      <c r="C511" t="s">
        <v>49</v>
      </c>
      <c r="D511" t="s">
        <v>52</v>
      </c>
      <c r="E511" t="s">
        <v>939</v>
      </c>
      <c r="F511" t="s">
        <v>1375</v>
      </c>
      <c r="G511" t="s">
        <v>751</v>
      </c>
      <c r="H511" t="s">
        <v>711</v>
      </c>
      <c r="I511" t="s">
        <v>665</v>
      </c>
      <c r="J511" t="s">
        <v>1033</v>
      </c>
      <c r="K511" t="s">
        <v>831</v>
      </c>
      <c r="L511" t="s">
        <v>661</v>
      </c>
      <c r="M511" t="s">
        <v>1743</v>
      </c>
      <c r="N511" t="s">
        <v>773</v>
      </c>
      <c r="O511" t="s">
        <v>661</v>
      </c>
      <c r="P511" t="s">
        <v>1954</v>
      </c>
      <c r="Q511" t="s">
        <v>1610</v>
      </c>
      <c r="R511" t="s">
        <v>676</v>
      </c>
      <c r="S511" t="s">
        <v>676</v>
      </c>
      <c r="T511" t="s">
        <v>1732</v>
      </c>
      <c r="U511" t="s">
        <v>733</v>
      </c>
      <c r="V511" t="s">
        <v>773</v>
      </c>
      <c r="W511" t="s">
        <v>661</v>
      </c>
      <c r="X511" t="s">
        <v>803</v>
      </c>
      <c r="Y511" t="s">
        <v>803</v>
      </c>
      <c r="Z511" t="s">
        <v>803</v>
      </c>
      <c r="AA511" t="s">
        <v>803</v>
      </c>
      <c r="AB511" t="s">
        <v>661</v>
      </c>
      <c r="AC511" t="s">
        <v>910</v>
      </c>
      <c r="AD511" t="s">
        <v>754</v>
      </c>
      <c r="AE511" t="s">
        <v>723</v>
      </c>
      <c r="AF511" t="s">
        <v>843</v>
      </c>
      <c r="AG511" t="s">
        <v>2314</v>
      </c>
      <c r="AH511" t="s">
        <v>730</v>
      </c>
      <c r="AI511" t="s">
        <v>846</v>
      </c>
      <c r="AJ511" t="s">
        <v>846</v>
      </c>
      <c r="AK511" t="s">
        <v>699</v>
      </c>
      <c r="AL511" t="s">
        <v>756</v>
      </c>
      <c r="AM511" t="s">
        <v>734</v>
      </c>
      <c r="AN511" t="s">
        <v>825</v>
      </c>
      <c r="AO511" t="s">
        <v>1042</v>
      </c>
      <c r="AP511" t="s">
        <v>2410</v>
      </c>
      <c r="AQ511" t="s">
        <v>831</v>
      </c>
      <c r="AR511" t="s">
        <v>2285</v>
      </c>
      <c r="AS511" t="s">
        <v>2953</v>
      </c>
      <c r="AT511" t="s">
        <v>2955</v>
      </c>
      <c r="AU511" t="s">
        <v>2316</v>
      </c>
      <c r="AV511" t="s">
        <v>2956</v>
      </c>
      <c r="AW511" t="s">
        <v>2410</v>
      </c>
      <c r="AX511" t="s">
        <v>33</v>
      </c>
    </row>
    <row r="512" spans="1:50" x14ac:dyDescent="0.3">
      <c r="A512" t="s">
        <v>2137</v>
      </c>
      <c r="B512" t="s">
        <v>738</v>
      </c>
      <c r="C512" t="s">
        <v>297</v>
      </c>
      <c r="D512" t="s">
        <v>36</v>
      </c>
      <c r="E512" t="s">
        <v>901</v>
      </c>
      <c r="F512" t="s">
        <v>1375</v>
      </c>
      <c r="G512" t="s">
        <v>730</v>
      </c>
      <c r="H512" t="s">
        <v>661</v>
      </c>
      <c r="I512" t="s">
        <v>815</v>
      </c>
      <c r="J512" t="s">
        <v>1215</v>
      </c>
      <c r="K512" t="s">
        <v>803</v>
      </c>
      <c r="L512" t="s">
        <v>910</v>
      </c>
      <c r="M512" t="s">
        <v>2138</v>
      </c>
      <c r="N512" t="s">
        <v>711</v>
      </c>
      <c r="O512" t="s">
        <v>1008</v>
      </c>
      <c r="P512" t="s">
        <v>700</v>
      </c>
      <c r="Q512" t="s">
        <v>810</v>
      </c>
      <c r="R512" t="s">
        <v>676</v>
      </c>
      <c r="S512" t="s">
        <v>733</v>
      </c>
      <c r="T512" t="s">
        <v>843</v>
      </c>
      <c r="U512" t="s">
        <v>803</v>
      </c>
      <c r="V512" t="s">
        <v>711</v>
      </c>
      <c r="W512" t="s">
        <v>729</v>
      </c>
      <c r="X512" t="s">
        <v>666</v>
      </c>
      <c r="Y512" t="s">
        <v>676</v>
      </c>
      <c r="Z512" t="s">
        <v>1274</v>
      </c>
      <c r="AA512" t="s">
        <v>676</v>
      </c>
      <c r="AB512" t="s">
        <v>803</v>
      </c>
      <c r="AC512" t="s">
        <v>668</v>
      </c>
      <c r="AD512" t="s">
        <v>682</v>
      </c>
      <c r="AE512" t="s">
        <v>1932</v>
      </c>
      <c r="AF512" t="s">
        <v>1345</v>
      </c>
      <c r="AG512" t="s">
        <v>2487</v>
      </c>
      <c r="AH512" t="s">
        <v>871</v>
      </c>
      <c r="AI512" t="s">
        <v>1085</v>
      </c>
      <c r="AJ512" t="s">
        <v>766</v>
      </c>
      <c r="AK512" t="s">
        <v>821</v>
      </c>
      <c r="AL512" t="s">
        <v>910</v>
      </c>
      <c r="AM512" t="s">
        <v>1274</v>
      </c>
      <c r="AN512" t="s">
        <v>838</v>
      </c>
      <c r="AO512" t="s">
        <v>1183</v>
      </c>
      <c r="AP512" t="s">
        <v>2410</v>
      </c>
      <c r="AQ512" t="s">
        <v>1274</v>
      </c>
      <c r="AR512" t="s">
        <v>2410</v>
      </c>
      <c r="AS512" t="s">
        <v>2957</v>
      </c>
      <c r="AT512" t="s">
        <v>2887</v>
      </c>
      <c r="AU512" t="s">
        <v>2448</v>
      </c>
      <c r="AV512" t="s">
        <v>2958</v>
      </c>
      <c r="AW512" t="s">
        <v>2410</v>
      </c>
      <c r="AX512" t="s">
        <v>33</v>
      </c>
    </row>
    <row r="513" spans="1:50" x14ac:dyDescent="0.3">
      <c r="A513" t="s">
        <v>2206</v>
      </c>
      <c r="B513" t="s">
        <v>946</v>
      </c>
      <c r="C513" t="s">
        <v>49</v>
      </c>
      <c r="D513" t="s">
        <v>41</v>
      </c>
      <c r="E513" t="s">
        <v>793</v>
      </c>
      <c r="F513" t="s">
        <v>1375</v>
      </c>
      <c r="G513" t="s">
        <v>753</v>
      </c>
      <c r="H513" t="s">
        <v>773</v>
      </c>
      <c r="I513" t="s">
        <v>665</v>
      </c>
      <c r="J513" t="s">
        <v>2061</v>
      </c>
      <c r="K513" t="s">
        <v>831</v>
      </c>
      <c r="L513" t="s">
        <v>768</v>
      </c>
      <c r="M513" t="s">
        <v>1524</v>
      </c>
      <c r="N513" t="s">
        <v>733</v>
      </c>
      <c r="O513" t="s">
        <v>666</v>
      </c>
      <c r="P513" t="s">
        <v>700</v>
      </c>
      <c r="Q513" t="s">
        <v>1105</v>
      </c>
      <c r="R513" t="s">
        <v>831</v>
      </c>
      <c r="S513" t="s">
        <v>676</v>
      </c>
      <c r="T513" t="s">
        <v>1650</v>
      </c>
      <c r="U513" t="s">
        <v>1274</v>
      </c>
      <c r="V513" t="s">
        <v>773</v>
      </c>
      <c r="W513" t="s">
        <v>773</v>
      </c>
      <c r="X513" t="s">
        <v>773</v>
      </c>
      <c r="Y513" t="s">
        <v>831</v>
      </c>
      <c r="Z513" t="s">
        <v>1274</v>
      </c>
      <c r="AA513" t="s">
        <v>676</v>
      </c>
      <c r="AB513" t="s">
        <v>733</v>
      </c>
      <c r="AC513" t="s">
        <v>910</v>
      </c>
      <c r="AD513" t="s">
        <v>706</v>
      </c>
      <c r="AE513" t="s">
        <v>1046</v>
      </c>
      <c r="AF513" t="s">
        <v>1616</v>
      </c>
      <c r="AG513" t="s">
        <v>2618</v>
      </c>
      <c r="AH513" t="s">
        <v>666</v>
      </c>
      <c r="AI513" t="s">
        <v>807</v>
      </c>
      <c r="AJ513" t="s">
        <v>801</v>
      </c>
      <c r="AK513" t="s">
        <v>1233</v>
      </c>
      <c r="AL513" t="s">
        <v>729</v>
      </c>
      <c r="AM513" t="s">
        <v>729</v>
      </c>
      <c r="AN513" t="s">
        <v>1169</v>
      </c>
      <c r="AO513" t="s">
        <v>2319</v>
      </c>
      <c r="AP513" t="s">
        <v>2410</v>
      </c>
      <c r="AQ513" t="s">
        <v>1274</v>
      </c>
      <c r="AR513" t="s">
        <v>2410</v>
      </c>
      <c r="AS513" t="s">
        <v>2959</v>
      </c>
      <c r="AT513" t="s">
        <v>2960</v>
      </c>
      <c r="AU513" t="s">
        <v>2541</v>
      </c>
      <c r="AV513" t="s">
        <v>2961</v>
      </c>
      <c r="AW513" t="s">
        <v>2410</v>
      </c>
      <c r="AX513" t="s">
        <v>33</v>
      </c>
    </row>
    <row r="514" spans="1:50" x14ac:dyDescent="0.3">
      <c r="A514" t="s">
        <v>524</v>
      </c>
      <c r="B514" t="s">
        <v>1061</v>
      </c>
      <c r="C514" t="s">
        <v>55</v>
      </c>
      <c r="D514" t="s">
        <v>52</v>
      </c>
      <c r="E514" t="s">
        <v>931</v>
      </c>
      <c r="F514" t="s">
        <v>644</v>
      </c>
      <c r="G514" t="s">
        <v>771</v>
      </c>
      <c r="H514" t="s">
        <v>803</v>
      </c>
      <c r="I514" t="s">
        <v>687</v>
      </c>
      <c r="J514" t="s">
        <v>2233</v>
      </c>
      <c r="K514" t="s">
        <v>676</v>
      </c>
      <c r="L514" t="s">
        <v>729</v>
      </c>
      <c r="M514" t="s">
        <v>1810</v>
      </c>
      <c r="N514" t="s">
        <v>676</v>
      </c>
      <c r="O514" t="s">
        <v>733</v>
      </c>
      <c r="P514" t="s">
        <v>653</v>
      </c>
      <c r="Q514" t="s">
        <v>1591</v>
      </c>
      <c r="R514" t="s">
        <v>1274</v>
      </c>
      <c r="S514" t="s">
        <v>1274</v>
      </c>
      <c r="T514" t="s">
        <v>33</v>
      </c>
      <c r="U514" t="s">
        <v>831</v>
      </c>
      <c r="V514" t="s">
        <v>773</v>
      </c>
      <c r="W514" t="s">
        <v>711</v>
      </c>
      <c r="X514" t="s">
        <v>687</v>
      </c>
      <c r="Y514" t="s">
        <v>831</v>
      </c>
      <c r="Z514" t="s">
        <v>1274</v>
      </c>
      <c r="AA514" t="s">
        <v>773</v>
      </c>
      <c r="AB514" t="s">
        <v>711</v>
      </c>
      <c r="AC514" t="s">
        <v>729</v>
      </c>
      <c r="AD514" t="s">
        <v>667</v>
      </c>
      <c r="AE514" t="s">
        <v>1591</v>
      </c>
      <c r="AF514" t="s">
        <v>2426</v>
      </c>
      <c r="AG514" t="s">
        <v>1319</v>
      </c>
      <c r="AH514" t="s">
        <v>698</v>
      </c>
      <c r="AI514" t="s">
        <v>863</v>
      </c>
      <c r="AJ514" t="s">
        <v>1053</v>
      </c>
      <c r="AK514" t="s">
        <v>1395</v>
      </c>
      <c r="AL514" t="s">
        <v>661</v>
      </c>
      <c r="AM514" t="s">
        <v>1274</v>
      </c>
      <c r="AN514" t="s">
        <v>1417</v>
      </c>
      <c r="AO514" t="s">
        <v>942</v>
      </c>
      <c r="AP514" t="s">
        <v>2410</v>
      </c>
      <c r="AQ514" t="s">
        <v>831</v>
      </c>
      <c r="AR514" t="s">
        <v>2285</v>
      </c>
      <c r="AS514" t="s">
        <v>2962</v>
      </c>
      <c r="AT514" t="s">
        <v>2930</v>
      </c>
      <c r="AU514" t="s">
        <v>2285</v>
      </c>
      <c r="AV514" t="s">
        <v>2842</v>
      </c>
      <c r="AW514" t="s">
        <v>2285</v>
      </c>
      <c r="AX514" t="s">
        <v>33</v>
      </c>
    </row>
    <row r="515" spans="1:50" x14ac:dyDescent="0.3">
      <c r="A515" t="s">
        <v>539</v>
      </c>
      <c r="B515" t="s">
        <v>939</v>
      </c>
      <c r="C515" t="s">
        <v>716</v>
      </c>
      <c r="D515" t="s">
        <v>52</v>
      </c>
      <c r="E515" t="s">
        <v>834</v>
      </c>
      <c r="F515" t="s">
        <v>1375</v>
      </c>
      <c r="G515" t="s">
        <v>704</v>
      </c>
      <c r="H515" t="s">
        <v>711</v>
      </c>
      <c r="I515" t="s">
        <v>929</v>
      </c>
      <c r="J515" t="s">
        <v>1437</v>
      </c>
      <c r="K515" t="s">
        <v>831</v>
      </c>
      <c r="L515" t="s">
        <v>711</v>
      </c>
      <c r="M515" t="s">
        <v>915</v>
      </c>
      <c r="N515" t="s">
        <v>773</v>
      </c>
      <c r="O515" t="s">
        <v>729</v>
      </c>
      <c r="P515" t="s">
        <v>1954</v>
      </c>
      <c r="Q515" t="s">
        <v>1152</v>
      </c>
      <c r="R515" t="s">
        <v>831</v>
      </c>
      <c r="S515" t="s">
        <v>733</v>
      </c>
      <c r="T515" t="s">
        <v>1351</v>
      </c>
      <c r="U515" t="s">
        <v>733</v>
      </c>
      <c r="V515" t="s">
        <v>711</v>
      </c>
      <c r="W515" t="s">
        <v>666</v>
      </c>
      <c r="X515" t="s">
        <v>768</v>
      </c>
      <c r="Y515" t="s">
        <v>831</v>
      </c>
      <c r="Z515" t="s">
        <v>1274</v>
      </c>
      <c r="AA515" t="s">
        <v>773</v>
      </c>
      <c r="AB515" t="s">
        <v>773</v>
      </c>
      <c r="AC515" t="s">
        <v>1008</v>
      </c>
      <c r="AD515" t="s">
        <v>824</v>
      </c>
      <c r="AE515" t="s">
        <v>1544</v>
      </c>
      <c r="AF515" t="s">
        <v>1437</v>
      </c>
      <c r="AG515" t="s">
        <v>2050</v>
      </c>
      <c r="AH515" t="s">
        <v>730</v>
      </c>
      <c r="AI515" t="s">
        <v>825</v>
      </c>
      <c r="AJ515" t="s">
        <v>707</v>
      </c>
      <c r="AK515" t="s">
        <v>1032</v>
      </c>
      <c r="AL515" t="s">
        <v>661</v>
      </c>
      <c r="AM515" t="s">
        <v>729</v>
      </c>
      <c r="AN515" t="s">
        <v>930</v>
      </c>
      <c r="AO515" t="s">
        <v>995</v>
      </c>
      <c r="AP515" t="s">
        <v>2410</v>
      </c>
      <c r="AQ515" t="s">
        <v>831</v>
      </c>
      <c r="AR515" t="s">
        <v>2285</v>
      </c>
      <c r="AS515" t="s">
        <v>2963</v>
      </c>
      <c r="AT515" t="s">
        <v>2918</v>
      </c>
      <c r="AU515" t="s">
        <v>2449</v>
      </c>
      <c r="AV515" t="s">
        <v>2911</v>
      </c>
      <c r="AW515" t="s">
        <v>2285</v>
      </c>
      <c r="AX515" t="s">
        <v>33</v>
      </c>
    </row>
    <row r="516" spans="1:50" x14ac:dyDescent="0.3">
      <c r="A516" t="s">
        <v>2129</v>
      </c>
      <c r="B516" t="s">
        <v>645</v>
      </c>
      <c r="C516" t="s">
        <v>302</v>
      </c>
      <c r="D516" t="s">
        <v>41</v>
      </c>
      <c r="E516" t="s">
        <v>817</v>
      </c>
      <c r="F516" t="s">
        <v>1375</v>
      </c>
      <c r="G516" t="s">
        <v>754</v>
      </c>
      <c r="H516" t="s">
        <v>661</v>
      </c>
      <c r="I516" t="s">
        <v>710</v>
      </c>
      <c r="J516" t="s">
        <v>843</v>
      </c>
      <c r="K516" t="s">
        <v>831</v>
      </c>
      <c r="L516" t="s">
        <v>729</v>
      </c>
      <c r="M516" t="s">
        <v>1974</v>
      </c>
      <c r="N516" t="s">
        <v>729</v>
      </c>
      <c r="O516" t="s">
        <v>666</v>
      </c>
      <c r="P516" t="s">
        <v>705</v>
      </c>
      <c r="Q516" t="s">
        <v>883</v>
      </c>
      <c r="R516" t="s">
        <v>733</v>
      </c>
      <c r="S516" t="s">
        <v>773</v>
      </c>
      <c r="T516" t="s">
        <v>705</v>
      </c>
      <c r="U516" t="s">
        <v>676</v>
      </c>
      <c r="V516" t="s">
        <v>768</v>
      </c>
      <c r="W516" t="s">
        <v>661</v>
      </c>
      <c r="X516" t="s">
        <v>772</v>
      </c>
      <c r="Y516" t="s">
        <v>1274</v>
      </c>
      <c r="Z516" t="s">
        <v>831</v>
      </c>
      <c r="AA516" t="s">
        <v>831</v>
      </c>
      <c r="AB516" t="s">
        <v>803</v>
      </c>
      <c r="AC516" t="s">
        <v>689</v>
      </c>
      <c r="AD516" t="s">
        <v>1116</v>
      </c>
      <c r="AE516" t="s">
        <v>657</v>
      </c>
      <c r="AF516" t="s">
        <v>996</v>
      </c>
      <c r="AG516" t="s">
        <v>1849</v>
      </c>
      <c r="AH516" t="s">
        <v>663</v>
      </c>
      <c r="AI516" t="s">
        <v>1103</v>
      </c>
      <c r="AJ516" t="s">
        <v>695</v>
      </c>
      <c r="AK516" t="s">
        <v>2981</v>
      </c>
      <c r="AL516" t="s">
        <v>1274</v>
      </c>
      <c r="AM516" t="s">
        <v>668</v>
      </c>
      <c r="AN516" t="s">
        <v>699</v>
      </c>
      <c r="AO516" t="s">
        <v>761</v>
      </c>
      <c r="AP516" t="s">
        <v>676</v>
      </c>
      <c r="AQ516" t="s">
        <v>1274</v>
      </c>
      <c r="AR516" t="s">
        <v>676</v>
      </c>
      <c r="AS516" t="s">
        <v>2982</v>
      </c>
      <c r="AT516" t="s">
        <v>721</v>
      </c>
      <c r="AU516" t="s">
        <v>2432</v>
      </c>
      <c r="AV516" t="s">
        <v>706</v>
      </c>
      <c r="AW516" t="s">
        <v>831</v>
      </c>
      <c r="AX516" t="s">
        <v>33</v>
      </c>
    </row>
    <row r="517" spans="1:50" x14ac:dyDescent="0.3">
      <c r="A517" t="s">
        <v>245</v>
      </c>
      <c r="B517" t="s">
        <v>931</v>
      </c>
      <c r="C517" t="s">
        <v>45</v>
      </c>
      <c r="D517" t="s">
        <v>41</v>
      </c>
      <c r="E517" t="s">
        <v>921</v>
      </c>
      <c r="F517" t="s">
        <v>1375</v>
      </c>
      <c r="G517" t="s">
        <v>727</v>
      </c>
      <c r="H517" t="s">
        <v>711</v>
      </c>
      <c r="I517" t="s">
        <v>665</v>
      </c>
      <c r="J517" t="s">
        <v>1411</v>
      </c>
      <c r="K517" t="s">
        <v>803</v>
      </c>
      <c r="L517" t="s">
        <v>772</v>
      </c>
      <c r="M517" t="s">
        <v>2003</v>
      </c>
      <c r="N517" t="s">
        <v>676</v>
      </c>
      <c r="O517" t="s">
        <v>768</v>
      </c>
      <c r="P517" t="s">
        <v>1351</v>
      </c>
      <c r="Q517" t="s">
        <v>1441</v>
      </c>
      <c r="R517" t="s">
        <v>676</v>
      </c>
      <c r="S517" t="s">
        <v>803</v>
      </c>
      <c r="T517" t="s">
        <v>1356</v>
      </c>
      <c r="U517" t="s">
        <v>676</v>
      </c>
      <c r="V517" t="s">
        <v>729</v>
      </c>
      <c r="W517" t="s">
        <v>666</v>
      </c>
      <c r="X517" t="s">
        <v>803</v>
      </c>
      <c r="Y517" t="s">
        <v>676</v>
      </c>
      <c r="Z517" t="s">
        <v>831</v>
      </c>
      <c r="AA517" t="s">
        <v>676</v>
      </c>
      <c r="AB517" t="s">
        <v>733</v>
      </c>
      <c r="AC517" t="s">
        <v>665</v>
      </c>
      <c r="AD517" t="s">
        <v>751</v>
      </c>
      <c r="AE517" t="s">
        <v>1012</v>
      </c>
      <c r="AF517" t="s">
        <v>2425</v>
      </c>
      <c r="AG517" t="s">
        <v>2165</v>
      </c>
      <c r="AH517" t="s">
        <v>688</v>
      </c>
      <c r="AI517" t="s">
        <v>895</v>
      </c>
      <c r="AJ517" t="s">
        <v>701</v>
      </c>
      <c r="AK517" t="s">
        <v>801</v>
      </c>
      <c r="AL517" t="s">
        <v>910</v>
      </c>
      <c r="AM517" t="s">
        <v>665</v>
      </c>
      <c r="AN517" t="s">
        <v>683</v>
      </c>
      <c r="AO517" t="s">
        <v>1338</v>
      </c>
      <c r="AP517" t="s">
        <v>2285</v>
      </c>
      <c r="AQ517" t="s">
        <v>831</v>
      </c>
      <c r="AR517" t="s">
        <v>1274</v>
      </c>
      <c r="AS517" t="s">
        <v>2500</v>
      </c>
      <c r="AT517" t="s">
        <v>2507</v>
      </c>
      <c r="AU517" t="s">
        <v>2387</v>
      </c>
      <c r="AV517" t="s">
        <v>2940</v>
      </c>
      <c r="AW517" t="s">
        <v>2285</v>
      </c>
      <c r="AX517" t="s">
        <v>33</v>
      </c>
    </row>
    <row r="518" spans="1:50" x14ac:dyDescent="0.3">
      <c r="A518" t="s">
        <v>2131</v>
      </c>
      <c r="B518" t="s">
        <v>793</v>
      </c>
      <c r="C518" t="s">
        <v>47</v>
      </c>
      <c r="D518" t="s">
        <v>28</v>
      </c>
      <c r="E518" t="s">
        <v>691</v>
      </c>
      <c r="F518" t="s">
        <v>1375</v>
      </c>
      <c r="G518" t="s">
        <v>905</v>
      </c>
      <c r="H518" t="s">
        <v>768</v>
      </c>
      <c r="I518" t="s">
        <v>848</v>
      </c>
      <c r="J518" t="s">
        <v>677</v>
      </c>
      <c r="K518" t="s">
        <v>768</v>
      </c>
      <c r="L518" t="s">
        <v>689</v>
      </c>
      <c r="M518" t="s">
        <v>1438</v>
      </c>
      <c r="N518" t="s">
        <v>1274</v>
      </c>
      <c r="O518" t="s">
        <v>768</v>
      </c>
      <c r="P518" t="s">
        <v>1319</v>
      </c>
      <c r="Q518" t="s">
        <v>1351</v>
      </c>
      <c r="R518" t="s">
        <v>803</v>
      </c>
      <c r="S518" t="s">
        <v>768</v>
      </c>
      <c r="T518" t="s">
        <v>843</v>
      </c>
      <c r="U518" t="s">
        <v>768</v>
      </c>
      <c r="V518" t="s">
        <v>689</v>
      </c>
      <c r="W518" t="s">
        <v>848</v>
      </c>
      <c r="X518" t="s">
        <v>1274</v>
      </c>
      <c r="Y518" t="s">
        <v>768</v>
      </c>
      <c r="Z518" t="s">
        <v>803</v>
      </c>
      <c r="AA518" t="s">
        <v>1274</v>
      </c>
      <c r="AB518" t="s">
        <v>1274</v>
      </c>
      <c r="AC518" t="s">
        <v>689</v>
      </c>
      <c r="AD518" t="s">
        <v>894</v>
      </c>
      <c r="AE518" t="s">
        <v>1105</v>
      </c>
      <c r="AF518" t="s">
        <v>1500</v>
      </c>
      <c r="AG518" t="s">
        <v>677</v>
      </c>
      <c r="AH518" t="s">
        <v>727</v>
      </c>
      <c r="AI518" t="s">
        <v>1580</v>
      </c>
      <c r="AJ518" t="s">
        <v>1235</v>
      </c>
      <c r="AK518" t="s">
        <v>1274</v>
      </c>
      <c r="AL518" t="s">
        <v>706</v>
      </c>
      <c r="AM518" t="s">
        <v>782</v>
      </c>
      <c r="AN518" t="s">
        <v>1274</v>
      </c>
      <c r="AO518" t="s">
        <v>825</v>
      </c>
      <c r="AP518" t="s">
        <v>1274</v>
      </c>
      <c r="AQ518" t="s">
        <v>831</v>
      </c>
      <c r="AR518" t="s">
        <v>1274</v>
      </c>
      <c r="AS518" t="s">
        <v>2573</v>
      </c>
      <c r="AT518" t="s">
        <v>2465</v>
      </c>
      <c r="AU518" t="s">
        <v>733</v>
      </c>
      <c r="AV518" t="s">
        <v>2522</v>
      </c>
      <c r="AW518" t="s">
        <v>1274</v>
      </c>
      <c r="AX518" t="s">
        <v>33</v>
      </c>
    </row>
    <row r="519" spans="1:50" x14ac:dyDescent="0.3">
      <c r="A519" t="s">
        <v>494</v>
      </c>
      <c r="B519" t="s">
        <v>834</v>
      </c>
      <c r="C519" t="s">
        <v>716</v>
      </c>
      <c r="D519" t="s">
        <v>52</v>
      </c>
      <c r="E519" t="s">
        <v>793</v>
      </c>
      <c r="F519" t="s">
        <v>1375</v>
      </c>
      <c r="G519" t="s">
        <v>754</v>
      </c>
      <c r="H519" t="s">
        <v>729</v>
      </c>
      <c r="I519" t="s">
        <v>1008</v>
      </c>
      <c r="J519" t="s">
        <v>1081</v>
      </c>
      <c r="K519" t="s">
        <v>773</v>
      </c>
      <c r="L519" t="s">
        <v>666</v>
      </c>
      <c r="M519" t="s">
        <v>988</v>
      </c>
      <c r="N519" t="s">
        <v>803</v>
      </c>
      <c r="O519" t="s">
        <v>773</v>
      </c>
      <c r="P519" t="s">
        <v>843</v>
      </c>
      <c r="Q519" t="s">
        <v>2133</v>
      </c>
      <c r="R519" t="s">
        <v>831</v>
      </c>
      <c r="S519" t="s">
        <v>676</v>
      </c>
      <c r="T519" t="s">
        <v>843</v>
      </c>
      <c r="U519" t="s">
        <v>676</v>
      </c>
      <c r="V519" t="s">
        <v>729</v>
      </c>
      <c r="W519" t="s">
        <v>666</v>
      </c>
      <c r="X519" t="s">
        <v>831</v>
      </c>
      <c r="Y519" t="s">
        <v>831</v>
      </c>
      <c r="Z519" t="s">
        <v>831</v>
      </c>
      <c r="AA519" t="s">
        <v>676</v>
      </c>
      <c r="AB519" t="s">
        <v>803</v>
      </c>
      <c r="AC519" t="s">
        <v>668</v>
      </c>
      <c r="AD519" t="s">
        <v>1296</v>
      </c>
      <c r="AE519" t="s">
        <v>1860</v>
      </c>
      <c r="AF519" t="s">
        <v>1991</v>
      </c>
      <c r="AG519" t="s">
        <v>2348</v>
      </c>
      <c r="AH519" t="s">
        <v>847</v>
      </c>
      <c r="AI519" t="s">
        <v>674</v>
      </c>
      <c r="AJ519" t="s">
        <v>1464</v>
      </c>
      <c r="AK519" t="s">
        <v>909</v>
      </c>
      <c r="AL519" t="s">
        <v>910</v>
      </c>
      <c r="AM519" t="s">
        <v>665</v>
      </c>
      <c r="AN519" t="s">
        <v>1065</v>
      </c>
      <c r="AO519" t="s">
        <v>1026</v>
      </c>
      <c r="AP519" t="s">
        <v>831</v>
      </c>
      <c r="AQ519" t="s">
        <v>831</v>
      </c>
      <c r="AR519" t="s">
        <v>676</v>
      </c>
      <c r="AS519" t="s">
        <v>2618</v>
      </c>
      <c r="AT519" t="s">
        <v>667</v>
      </c>
      <c r="AU519" t="s">
        <v>2266</v>
      </c>
      <c r="AV519" t="s">
        <v>1008</v>
      </c>
      <c r="AW519" t="s">
        <v>831</v>
      </c>
      <c r="AX519" t="s">
        <v>33</v>
      </c>
    </row>
    <row r="520" spans="1:50" x14ac:dyDescent="0.3">
      <c r="A520" t="s">
        <v>264</v>
      </c>
      <c r="B520" t="s">
        <v>946</v>
      </c>
      <c r="C520" t="s">
        <v>32</v>
      </c>
      <c r="D520" t="s">
        <v>52</v>
      </c>
      <c r="E520" t="s">
        <v>946</v>
      </c>
      <c r="F520" t="s">
        <v>644</v>
      </c>
      <c r="G520" t="s">
        <v>663</v>
      </c>
      <c r="H520" t="s">
        <v>733</v>
      </c>
      <c r="I520" t="s">
        <v>910</v>
      </c>
      <c r="J520" t="s">
        <v>1351</v>
      </c>
      <c r="K520" t="s">
        <v>1274</v>
      </c>
      <c r="L520" t="s">
        <v>733</v>
      </c>
      <c r="M520" t="s">
        <v>1319</v>
      </c>
      <c r="N520" t="s">
        <v>733</v>
      </c>
      <c r="O520" t="s">
        <v>661</v>
      </c>
      <c r="P520" t="s">
        <v>968</v>
      </c>
      <c r="Q520" t="s">
        <v>1351</v>
      </c>
      <c r="R520" t="s">
        <v>711</v>
      </c>
      <c r="S520" t="s">
        <v>729</v>
      </c>
      <c r="T520" t="s">
        <v>1650</v>
      </c>
      <c r="U520" t="s">
        <v>773</v>
      </c>
      <c r="V520" t="s">
        <v>687</v>
      </c>
      <c r="W520" t="s">
        <v>665</v>
      </c>
      <c r="X520" t="s">
        <v>676</v>
      </c>
      <c r="Y520" t="s">
        <v>676</v>
      </c>
      <c r="Z520" t="s">
        <v>1274</v>
      </c>
      <c r="AA520" t="s">
        <v>803</v>
      </c>
      <c r="AB520" t="s">
        <v>733</v>
      </c>
      <c r="AC520" t="s">
        <v>929</v>
      </c>
      <c r="AD520" t="s">
        <v>807</v>
      </c>
      <c r="AE520" t="s">
        <v>1483</v>
      </c>
      <c r="AF520" t="s">
        <v>1737</v>
      </c>
      <c r="AG520" t="s">
        <v>1279</v>
      </c>
      <c r="AH520" t="s">
        <v>1326</v>
      </c>
      <c r="AI520" t="s">
        <v>920</v>
      </c>
      <c r="AJ520" t="s">
        <v>986</v>
      </c>
      <c r="AK520" t="s">
        <v>771</v>
      </c>
      <c r="AL520" t="s">
        <v>689</v>
      </c>
      <c r="AM520" t="s">
        <v>1274</v>
      </c>
      <c r="AN520" t="s">
        <v>1173</v>
      </c>
      <c r="AO520" t="s">
        <v>995</v>
      </c>
      <c r="AP520" t="s">
        <v>2285</v>
      </c>
      <c r="AQ520" t="s">
        <v>676</v>
      </c>
      <c r="AR520" t="s">
        <v>831</v>
      </c>
      <c r="AS520" t="s">
        <v>2809</v>
      </c>
      <c r="AT520" t="s">
        <v>2916</v>
      </c>
      <c r="AU520" t="s">
        <v>2335</v>
      </c>
      <c r="AV520" t="s">
        <v>2780</v>
      </c>
      <c r="AW520" t="s">
        <v>2285</v>
      </c>
      <c r="AX520" t="s">
        <v>33</v>
      </c>
    </row>
    <row r="521" spans="1:50" x14ac:dyDescent="0.3">
      <c r="A521" t="s">
        <v>2226</v>
      </c>
      <c r="B521" t="s">
        <v>715</v>
      </c>
      <c r="C521" t="s">
        <v>323</v>
      </c>
      <c r="D521" t="s">
        <v>52</v>
      </c>
      <c r="E521" t="s">
        <v>931</v>
      </c>
      <c r="F521" t="s">
        <v>1375</v>
      </c>
      <c r="G521" t="s">
        <v>750</v>
      </c>
      <c r="H521" t="s">
        <v>733</v>
      </c>
      <c r="I521" t="s">
        <v>772</v>
      </c>
      <c r="J521" t="s">
        <v>1342</v>
      </c>
      <c r="K521" t="s">
        <v>831</v>
      </c>
      <c r="L521" t="s">
        <v>773</v>
      </c>
      <c r="M521" t="s">
        <v>1810</v>
      </c>
      <c r="N521" t="s">
        <v>803</v>
      </c>
      <c r="O521" t="s">
        <v>711</v>
      </c>
      <c r="P521" t="s">
        <v>1372</v>
      </c>
      <c r="Q521" t="s">
        <v>1388</v>
      </c>
      <c r="R521" t="s">
        <v>1274</v>
      </c>
      <c r="S521" t="s">
        <v>831</v>
      </c>
      <c r="T521" t="s">
        <v>1319</v>
      </c>
      <c r="U521" t="s">
        <v>803</v>
      </c>
      <c r="V521" t="s">
        <v>803</v>
      </c>
      <c r="W521" t="s">
        <v>773</v>
      </c>
      <c r="X521" t="s">
        <v>733</v>
      </c>
      <c r="Y521" t="s">
        <v>803</v>
      </c>
      <c r="Z521" t="s">
        <v>831</v>
      </c>
      <c r="AA521" t="s">
        <v>803</v>
      </c>
      <c r="AB521" t="s">
        <v>711</v>
      </c>
      <c r="AC521" t="s">
        <v>661</v>
      </c>
      <c r="AD521" t="s">
        <v>663</v>
      </c>
      <c r="AE521" t="s">
        <v>966</v>
      </c>
      <c r="AF521" t="s">
        <v>949</v>
      </c>
      <c r="AG521" t="s">
        <v>2613</v>
      </c>
      <c r="AH521" t="s">
        <v>704</v>
      </c>
      <c r="AI521" t="s">
        <v>991</v>
      </c>
      <c r="AJ521" t="s">
        <v>1053</v>
      </c>
      <c r="AK521" t="s">
        <v>741</v>
      </c>
      <c r="AL521" t="s">
        <v>706</v>
      </c>
      <c r="AM521" t="s">
        <v>661</v>
      </c>
      <c r="AN521" t="s">
        <v>948</v>
      </c>
      <c r="AO521" t="s">
        <v>1050</v>
      </c>
      <c r="AP521" t="s">
        <v>2285</v>
      </c>
      <c r="AQ521" t="s">
        <v>831</v>
      </c>
      <c r="AR521" t="s">
        <v>1274</v>
      </c>
      <c r="AS521" t="s">
        <v>2556</v>
      </c>
      <c r="AT521" t="s">
        <v>2926</v>
      </c>
      <c r="AU521" t="s">
        <v>665</v>
      </c>
      <c r="AV521" t="s">
        <v>2709</v>
      </c>
      <c r="AW521" t="s">
        <v>2285</v>
      </c>
      <c r="AX521" t="s">
        <v>33</v>
      </c>
    </row>
    <row r="522" spans="1:50" x14ac:dyDescent="0.3">
      <c r="A522" t="s">
        <v>246</v>
      </c>
      <c r="B522" t="s">
        <v>834</v>
      </c>
      <c r="C522" t="s">
        <v>47</v>
      </c>
      <c r="D522" t="s">
        <v>36</v>
      </c>
      <c r="E522" t="s">
        <v>901</v>
      </c>
      <c r="F522" t="s">
        <v>1375</v>
      </c>
      <c r="G522" t="s">
        <v>788</v>
      </c>
      <c r="H522" t="s">
        <v>729</v>
      </c>
      <c r="I522" t="s">
        <v>651</v>
      </c>
      <c r="J522" t="s">
        <v>1520</v>
      </c>
      <c r="K522" t="s">
        <v>803</v>
      </c>
      <c r="L522" t="s">
        <v>772</v>
      </c>
      <c r="M522" t="s">
        <v>677</v>
      </c>
      <c r="N522" t="s">
        <v>773</v>
      </c>
      <c r="O522" t="s">
        <v>666</v>
      </c>
      <c r="P522" t="s">
        <v>843</v>
      </c>
      <c r="Q522" t="s">
        <v>1153</v>
      </c>
      <c r="R522" t="s">
        <v>803</v>
      </c>
      <c r="S522" t="s">
        <v>733</v>
      </c>
      <c r="T522" t="s">
        <v>1611</v>
      </c>
      <c r="U522" t="s">
        <v>831</v>
      </c>
      <c r="V522" t="s">
        <v>768</v>
      </c>
      <c r="W522" t="s">
        <v>729</v>
      </c>
      <c r="X522" t="s">
        <v>729</v>
      </c>
      <c r="Y522" t="s">
        <v>803</v>
      </c>
      <c r="Z522" t="s">
        <v>831</v>
      </c>
      <c r="AA522" t="s">
        <v>729</v>
      </c>
      <c r="AB522" t="s">
        <v>831</v>
      </c>
      <c r="AC522" t="s">
        <v>651</v>
      </c>
      <c r="AD522" t="s">
        <v>682</v>
      </c>
      <c r="AE522" t="s">
        <v>1252</v>
      </c>
      <c r="AF522" t="s">
        <v>1034</v>
      </c>
      <c r="AG522" t="s">
        <v>2376</v>
      </c>
      <c r="AH522" t="s">
        <v>689</v>
      </c>
      <c r="AI522" t="s">
        <v>945</v>
      </c>
      <c r="AJ522" t="s">
        <v>811</v>
      </c>
      <c r="AK522" t="s">
        <v>1171</v>
      </c>
      <c r="AL522" t="s">
        <v>919</v>
      </c>
      <c r="AM522" t="s">
        <v>666</v>
      </c>
      <c r="AN522" t="s">
        <v>832</v>
      </c>
      <c r="AO522" t="s">
        <v>1542</v>
      </c>
      <c r="AP522" t="s">
        <v>2449</v>
      </c>
      <c r="AQ522" t="s">
        <v>831</v>
      </c>
      <c r="AR522" t="s">
        <v>2410</v>
      </c>
      <c r="AS522" t="s">
        <v>2964</v>
      </c>
      <c r="AT522" t="s">
        <v>2925</v>
      </c>
      <c r="AU522" t="s">
        <v>2449</v>
      </c>
      <c r="AV522" t="s">
        <v>2965</v>
      </c>
      <c r="AW522" t="s">
        <v>2285</v>
      </c>
      <c r="AX522" t="s">
        <v>33</v>
      </c>
    </row>
    <row r="523" spans="1:50" x14ac:dyDescent="0.3">
      <c r="A523" t="s">
        <v>2181</v>
      </c>
      <c r="B523" t="s">
        <v>738</v>
      </c>
      <c r="C523" t="s">
        <v>78</v>
      </c>
      <c r="D523" t="s">
        <v>36</v>
      </c>
      <c r="E523" t="s">
        <v>834</v>
      </c>
      <c r="F523" t="s">
        <v>1375</v>
      </c>
      <c r="G523" t="s">
        <v>790</v>
      </c>
      <c r="H523" t="s">
        <v>773</v>
      </c>
      <c r="I523" t="s">
        <v>929</v>
      </c>
      <c r="J523" t="s">
        <v>1932</v>
      </c>
      <c r="K523" t="s">
        <v>803</v>
      </c>
      <c r="L523" t="s">
        <v>666</v>
      </c>
      <c r="M523" t="s">
        <v>1814</v>
      </c>
      <c r="N523" t="s">
        <v>676</v>
      </c>
      <c r="O523" t="s">
        <v>803</v>
      </c>
      <c r="P523" t="s">
        <v>656</v>
      </c>
      <c r="Q523" t="s">
        <v>1152</v>
      </c>
      <c r="R523" t="s">
        <v>803</v>
      </c>
      <c r="S523" t="s">
        <v>733</v>
      </c>
      <c r="T523" t="s">
        <v>1500</v>
      </c>
      <c r="U523" t="s">
        <v>1274</v>
      </c>
      <c r="V523" t="s">
        <v>773</v>
      </c>
      <c r="W523" t="s">
        <v>773</v>
      </c>
      <c r="X523" t="s">
        <v>661</v>
      </c>
      <c r="Y523" t="s">
        <v>831</v>
      </c>
      <c r="Z523" t="s">
        <v>1274</v>
      </c>
      <c r="AA523" t="s">
        <v>676</v>
      </c>
      <c r="AB523" t="s">
        <v>733</v>
      </c>
      <c r="AC523" t="s">
        <v>1016</v>
      </c>
      <c r="AD523" t="s">
        <v>953</v>
      </c>
      <c r="AE523" t="s">
        <v>1047</v>
      </c>
      <c r="AF523" t="s">
        <v>1442</v>
      </c>
      <c r="AG523" t="s">
        <v>2050</v>
      </c>
      <c r="AH523" t="s">
        <v>1274</v>
      </c>
      <c r="AI523" t="s">
        <v>960</v>
      </c>
      <c r="AJ523" t="s">
        <v>884</v>
      </c>
      <c r="AK523" t="s">
        <v>1549</v>
      </c>
      <c r="AL523" t="s">
        <v>666</v>
      </c>
      <c r="AM523" t="s">
        <v>1274</v>
      </c>
      <c r="AN523" t="s">
        <v>945</v>
      </c>
      <c r="AO523" t="s">
        <v>913</v>
      </c>
      <c r="AP523" t="s">
        <v>831</v>
      </c>
      <c r="AQ523" t="s">
        <v>831</v>
      </c>
      <c r="AR523" t="s">
        <v>676</v>
      </c>
      <c r="AS523" t="s">
        <v>2613</v>
      </c>
      <c r="AT523" t="s">
        <v>2477</v>
      </c>
      <c r="AU523" t="s">
        <v>2410</v>
      </c>
      <c r="AV523" t="s">
        <v>2483</v>
      </c>
      <c r="AW523" t="s">
        <v>1274</v>
      </c>
      <c r="AX523" t="s">
        <v>33</v>
      </c>
    </row>
    <row r="524" spans="1:50" x14ac:dyDescent="0.3">
      <c r="A524" t="s">
        <v>420</v>
      </c>
      <c r="B524" t="s">
        <v>993</v>
      </c>
      <c r="C524" t="s">
        <v>345</v>
      </c>
      <c r="D524" t="s">
        <v>41</v>
      </c>
      <c r="E524" t="s">
        <v>911</v>
      </c>
      <c r="F524" t="s">
        <v>1375</v>
      </c>
      <c r="G524" t="s">
        <v>814</v>
      </c>
      <c r="H524" t="s">
        <v>768</v>
      </c>
      <c r="I524" t="s">
        <v>1008</v>
      </c>
      <c r="J524" t="s">
        <v>1368</v>
      </c>
      <c r="K524" t="s">
        <v>733</v>
      </c>
      <c r="L524" t="s">
        <v>661</v>
      </c>
      <c r="M524" t="s">
        <v>1377</v>
      </c>
      <c r="N524" t="s">
        <v>733</v>
      </c>
      <c r="O524" t="s">
        <v>711</v>
      </c>
      <c r="P524" t="s">
        <v>1372</v>
      </c>
      <c r="Q524" t="s">
        <v>1180</v>
      </c>
      <c r="R524" t="s">
        <v>733</v>
      </c>
      <c r="S524" t="s">
        <v>773</v>
      </c>
      <c r="T524" t="s">
        <v>1650</v>
      </c>
      <c r="U524" t="s">
        <v>803</v>
      </c>
      <c r="V524" t="s">
        <v>661</v>
      </c>
      <c r="W524" t="s">
        <v>687</v>
      </c>
      <c r="X524" t="s">
        <v>773</v>
      </c>
      <c r="Y524" t="s">
        <v>1274</v>
      </c>
      <c r="Z524" t="s">
        <v>1274</v>
      </c>
      <c r="AA524" t="s">
        <v>831</v>
      </c>
      <c r="AB524" t="s">
        <v>733</v>
      </c>
      <c r="AC524" t="s">
        <v>651</v>
      </c>
      <c r="AD524" t="s">
        <v>916</v>
      </c>
      <c r="AE524" t="s">
        <v>2102</v>
      </c>
      <c r="AF524" t="s">
        <v>1180</v>
      </c>
      <c r="AG524" t="s">
        <v>1248</v>
      </c>
      <c r="AH524" t="s">
        <v>897</v>
      </c>
      <c r="AI524" t="s">
        <v>2273</v>
      </c>
      <c r="AJ524" t="s">
        <v>1140</v>
      </c>
      <c r="AK524" t="s">
        <v>995</v>
      </c>
      <c r="AL524" t="s">
        <v>1274</v>
      </c>
      <c r="AM524" t="s">
        <v>1274</v>
      </c>
      <c r="AN524" t="s">
        <v>712</v>
      </c>
      <c r="AO524" t="s">
        <v>1255</v>
      </c>
      <c r="AP524" t="s">
        <v>676</v>
      </c>
      <c r="AQ524" t="s">
        <v>1274</v>
      </c>
      <c r="AR524" t="s">
        <v>803</v>
      </c>
      <c r="AS524" t="s">
        <v>2523</v>
      </c>
      <c r="AT524" t="s">
        <v>668</v>
      </c>
      <c r="AU524" t="s">
        <v>2369</v>
      </c>
      <c r="AV524" t="s">
        <v>687</v>
      </c>
      <c r="AW524" t="s">
        <v>831</v>
      </c>
      <c r="AX524" t="s">
        <v>33</v>
      </c>
    </row>
    <row r="525" spans="1:50" x14ac:dyDescent="0.3">
      <c r="A525" t="s">
        <v>2222</v>
      </c>
      <c r="B525" t="s">
        <v>738</v>
      </c>
      <c r="C525" t="s">
        <v>40</v>
      </c>
      <c r="D525" t="s">
        <v>41</v>
      </c>
      <c r="E525" t="s">
        <v>850</v>
      </c>
      <c r="F525" t="s">
        <v>1375</v>
      </c>
      <c r="G525" t="s">
        <v>830</v>
      </c>
      <c r="H525" t="s">
        <v>733</v>
      </c>
      <c r="I525" t="s">
        <v>665</v>
      </c>
      <c r="J525" t="s">
        <v>1894</v>
      </c>
      <c r="K525" t="s">
        <v>1274</v>
      </c>
      <c r="L525" t="s">
        <v>729</v>
      </c>
      <c r="M525" t="s">
        <v>1319</v>
      </c>
      <c r="N525" t="s">
        <v>733</v>
      </c>
      <c r="O525" t="s">
        <v>661</v>
      </c>
      <c r="P525" t="s">
        <v>1378</v>
      </c>
      <c r="Q525" t="s">
        <v>1894</v>
      </c>
      <c r="R525" t="s">
        <v>676</v>
      </c>
      <c r="S525" t="s">
        <v>676</v>
      </c>
      <c r="T525" t="s">
        <v>1732</v>
      </c>
      <c r="U525" t="s">
        <v>768</v>
      </c>
      <c r="V525" t="s">
        <v>666</v>
      </c>
      <c r="W525" t="s">
        <v>665</v>
      </c>
      <c r="X525" t="s">
        <v>768</v>
      </c>
      <c r="Y525" t="s">
        <v>831</v>
      </c>
      <c r="Z525" t="s">
        <v>831</v>
      </c>
      <c r="AA525" t="s">
        <v>768</v>
      </c>
      <c r="AB525" t="s">
        <v>773</v>
      </c>
      <c r="AC525" t="s">
        <v>666</v>
      </c>
      <c r="AD525" t="s">
        <v>756</v>
      </c>
      <c r="AE525" t="s">
        <v>2355</v>
      </c>
      <c r="AF525" t="s">
        <v>720</v>
      </c>
      <c r="AG525" t="s">
        <v>2144</v>
      </c>
      <c r="AH525" t="s">
        <v>747</v>
      </c>
      <c r="AI525" t="s">
        <v>1241</v>
      </c>
      <c r="AJ525" t="s">
        <v>1464</v>
      </c>
      <c r="AK525" t="s">
        <v>1169</v>
      </c>
      <c r="AL525" t="s">
        <v>773</v>
      </c>
      <c r="AM525" t="s">
        <v>666</v>
      </c>
      <c r="AN525" t="s">
        <v>1682</v>
      </c>
      <c r="AO525" t="s">
        <v>841</v>
      </c>
      <c r="AP525" t="s">
        <v>2410</v>
      </c>
      <c r="AQ525" t="s">
        <v>831</v>
      </c>
      <c r="AR525" t="s">
        <v>2285</v>
      </c>
      <c r="AS525" t="s">
        <v>2966</v>
      </c>
      <c r="AT525" t="s">
        <v>2967</v>
      </c>
      <c r="AU525" t="s">
        <v>2522</v>
      </c>
      <c r="AV525" t="s">
        <v>2961</v>
      </c>
      <c r="AW525" t="s">
        <v>2410</v>
      </c>
      <c r="AX525" t="s">
        <v>33</v>
      </c>
    </row>
    <row r="526" spans="1:50" x14ac:dyDescent="0.3">
      <c r="A526" t="s">
        <v>2242</v>
      </c>
      <c r="B526" t="s">
        <v>715</v>
      </c>
      <c r="C526" t="s">
        <v>32</v>
      </c>
      <c r="D526" t="s">
        <v>41</v>
      </c>
      <c r="E526" t="s">
        <v>834</v>
      </c>
      <c r="F526" t="s">
        <v>1375</v>
      </c>
      <c r="G526" t="s">
        <v>871</v>
      </c>
      <c r="H526" t="s">
        <v>676</v>
      </c>
      <c r="I526" t="s">
        <v>687</v>
      </c>
      <c r="J526" t="s">
        <v>2243</v>
      </c>
      <c r="K526" t="s">
        <v>831</v>
      </c>
      <c r="L526" t="s">
        <v>768</v>
      </c>
      <c r="M526" t="s">
        <v>1810</v>
      </c>
      <c r="N526" t="s">
        <v>831</v>
      </c>
      <c r="O526" t="s">
        <v>773</v>
      </c>
      <c r="P526" t="s">
        <v>2149</v>
      </c>
      <c r="Q526" t="s">
        <v>1894</v>
      </c>
      <c r="R526" t="s">
        <v>831</v>
      </c>
      <c r="S526" t="s">
        <v>676</v>
      </c>
      <c r="T526" t="s">
        <v>843</v>
      </c>
      <c r="U526" t="s">
        <v>676</v>
      </c>
      <c r="V526" t="s">
        <v>711</v>
      </c>
      <c r="W526" t="s">
        <v>729</v>
      </c>
      <c r="X526" t="s">
        <v>676</v>
      </c>
      <c r="Y526" t="s">
        <v>831</v>
      </c>
      <c r="Z526" t="s">
        <v>803</v>
      </c>
      <c r="AA526" t="s">
        <v>831</v>
      </c>
      <c r="AB526" t="s">
        <v>733</v>
      </c>
      <c r="AC526" t="s">
        <v>768</v>
      </c>
      <c r="AD526" t="s">
        <v>879</v>
      </c>
      <c r="AE526" t="s">
        <v>2923</v>
      </c>
      <c r="AF526" t="s">
        <v>1180</v>
      </c>
      <c r="AG526" t="s">
        <v>2203</v>
      </c>
      <c r="AH526" t="s">
        <v>750</v>
      </c>
      <c r="AI526" t="s">
        <v>1056</v>
      </c>
      <c r="AJ526" t="s">
        <v>1326</v>
      </c>
      <c r="AK526" t="s">
        <v>652</v>
      </c>
      <c r="AL526" t="s">
        <v>665</v>
      </c>
      <c r="AM526" t="s">
        <v>682</v>
      </c>
      <c r="AN526" t="s">
        <v>807</v>
      </c>
      <c r="AO526" t="s">
        <v>1115</v>
      </c>
      <c r="AP526" t="s">
        <v>2449</v>
      </c>
      <c r="AQ526" t="s">
        <v>831</v>
      </c>
      <c r="AR526" t="s">
        <v>2410</v>
      </c>
      <c r="AS526" t="s">
        <v>2968</v>
      </c>
      <c r="AT526" t="s">
        <v>2969</v>
      </c>
      <c r="AU526" t="s">
        <v>2294</v>
      </c>
      <c r="AV526" t="s">
        <v>2888</v>
      </c>
      <c r="AW526" t="s">
        <v>2285</v>
      </c>
      <c r="AX526" t="s">
        <v>33</v>
      </c>
    </row>
    <row r="527" spans="1:50" x14ac:dyDescent="0.3">
      <c r="A527" t="s">
        <v>2148</v>
      </c>
      <c r="B527" t="s">
        <v>738</v>
      </c>
      <c r="C527" t="s">
        <v>82</v>
      </c>
      <c r="D527" t="s">
        <v>41</v>
      </c>
      <c r="E527" t="s">
        <v>873</v>
      </c>
      <c r="F527" t="s">
        <v>1375</v>
      </c>
      <c r="G527" t="s">
        <v>753</v>
      </c>
      <c r="H527" t="s">
        <v>729</v>
      </c>
      <c r="I527" t="s">
        <v>668</v>
      </c>
      <c r="J527" t="s">
        <v>1110</v>
      </c>
      <c r="K527" t="s">
        <v>831</v>
      </c>
      <c r="L527" t="s">
        <v>729</v>
      </c>
      <c r="M527" t="s">
        <v>2149</v>
      </c>
      <c r="N527" t="s">
        <v>711</v>
      </c>
      <c r="O527" t="s">
        <v>929</v>
      </c>
      <c r="P527" t="s">
        <v>720</v>
      </c>
      <c r="Q527" t="s">
        <v>2150</v>
      </c>
      <c r="R527" t="s">
        <v>803</v>
      </c>
      <c r="S527" t="s">
        <v>733</v>
      </c>
      <c r="T527" t="s">
        <v>1356</v>
      </c>
      <c r="U527" t="s">
        <v>1274</v>
      </c>
      <c r="V527" t="s">
        <v>711</v>
      </c>
      <c r="W527" t="s">
        <v>711</v>
      </c>
      <c r="X527" t="s">
        <v>711</v>
      </c>
      <c r="Y527" t="s">
        <v>733</v>
      </c>
      <c r="Z527" t="s">
        <v>676</v>
      </c>
      <c r="AA527" t="s">
        <v>733</v>
      </c>
      <c r="AB527" t="s">
        <v>831</v>
      </c>
      <c r="AC527" t="s">
        <v>698</v>
      </c>
      <c r="AD527" t="s">
        <v>1480</v>
      </c>
      <c r="AE527" t="s">
        <v>1282</v>
      </c>
      <c r="AF527" t="s">
        <v>1110</v>
      </c>
      <c r="AG527" t="s">
        <v>2165</v>
      </c>
      <c r="AH527" t="s">
        <v>1274</v>
      </c>
      <c r="AI527" t="s">
        <v>1231</v>
      </c>
      <c r="AJ527" t="s">
        <v>897</v>
      </c>
      <c r="AK527" t="s">
        <v>1255</v>
      </c>
      <c r="AL527" t="s">
        <v>734</v>
      </c>
      <c r="AM527" t="s">
        <v>790</v>
      </c>
      <c r="AN527" t="s">
        <v>1126</v>
      </c>
      <c r="AO527" t="s">
        <v>1446</v>
      </c>
      <c r="AP527" t="s">
        <v>2410</v>
      </c>
      <c r="AQ527" t="s">
        <v>831</v>
      </c>
      <c r="AR527" t="s">
        <v>2285</v>
      </c>
      <c r="AS527" t="s">
        <v>2972</v>
      </c>
      <c r="AT527" t="s">
        <v>2969</v>
      </c>
      <c r="AU527" t="s">
        <v>2349</v>
      </c>
      <c r="AV527" t="s">
        <v>2960</v>
      </c>
      <c r="AW527" t="s">
        <v>2285</v>
      </c>
      <c r="AX527" t="s">
        <v>33</v>
      </c>
    </row>
    <row r="528" spans="1:50" x14ac:dyDescent="0.3">
      <c r="A528" t="s">
        <v>2154</v>
      </c>
      <c r="B528" t="s">
        <v>834</v>
      </c>
      <c r="C528" t="s">
        <v>345</v>
      </c>
      <c r="D528" t="s">
        <v>50</v>
      </c>
      <c r="E528" t="s">
        <v>714</v>
      </c>
      <c r="F528" t="s">
        <v>1375</v>
      </c>
      <c r="G528" t="s">
        <v>750</v>
      </c>
      <c r="H528" t="s">
        <v>666</v>
      </c>
      <c r="I528" t="s">
        <v>710</v>
      </c>
      <c r="J528" t="s">
        <v>656</v>
      </c>
      <c r="K528" t="s">
        <v>1274</v>
      </c>
      <c r="L528" t="s">
        <v>1274</v>
      </c>
      <c r="M528" t="s">
        <v>33</v>
      </c>
      <c r="N528" t="s">
        <v>666</v>
      </c>
      <c r="O528" t="s">
        <v>710</v>
      </c>
      <c r="P528" t="s">
        <v>656</v>
      </c>
      <c r="Q528" t="s">
        <v>656</v>
      </c>
      <c r="R528" t="s">
        <v>1274</v>
      </c>
      <c r="S528" t="s">
        <v>1274</v>
      </c>
      <c r="T528" t="s">
        <v>33</v>
      </c>
      <c r="U528" t="s">
        <v>910</v>
      </c>
      <c r="V528" t="s">
        <v>803</v>
      </c>
      <c r="W528" t="s">
        <v>1008</v>
      </c>
      <c r="X528" t="s">
        <v>803</v>
      </c>
      <c r="Y528" t="s">
        <v>1274</v>
      </c>
      <c r="Z528" t="s">
        <v>1274</v>
      </c>
      <c r="AA528" t="s">
        <v>803</v>
      </c>
      <c r="AB528" t="s">
        <v>803</v>
      </c>
      <c r="AC528" t="s">
        <v>698</v>
      </c>
      <c r="AD528" t="s">
        <v>1146</v>
      </c>
      <c r="AE528" t="s">
        <v>656</v>
      </c>
      <c r="AF528" t="s">
        <v>1319</v>
      </c>
      <c r="AG528" t="s">
        <v>1319</v>
      </c>
      <c r="AH528" t="s">
        <v>1395</v>
      </c>
      <c r="AI528" t="s">
        <v>753</v>
      </c>
      <c r="AJ528" t="s">
        <v>1173</v>
      </c>
      <c r="AK528" t="s">
        <v>824</v>
      </c>
      <c r="AL528" t="s">
        <v>1274</v>
      </c>
      <c r="AM528" t="s">
        <v>1274</v>
      </c>
      <c r="AN528" t="s">
        <v>935</v>
      </c>
      <c r="AO528" t="s">
        <v>1251</v>
      </c>
      <c r="AP528" t="s">
        <v>1274</v>
      </c>
      <c r="AQ528" t="s">
        <v>1274</v>
      </c>
      <c r="AR528" t="s">
        <v>1274</v>
      </c>
      <c r="AS528" t="s">
        <v>2913</v>
      </c>
      <c r="AT528" t="s">
        <v>768</v>
      </c>
      <c r="AU528" t="s">
        <v>2796</v>
      </c>
      <c r="AV528" t="s">
        <v>2477</v>
      </c>
      <c r="AW528" t="s">
        <v>1274</v>
      </c>
      <c r="AX528" t="s">
        <v>33</v>
      </c>
    </row>
    <row r="529" spans="1:50" x14ac:dyDescent="0.3">
      <c r="A529" t="s">
        <v>2200</v>
      </c>
      <c r="B529" t="s">
        <v>793</v>
      </c>
      <c r="C529" t="s">
        <v>716</v>
      </c>
      <c r="D529" t="s">
        <v>52</v>
      </c>
      <c r="E529" t="s">
        <v>911</v>
      </c>
      <c r="F529" t="s">
        <v>1375</v>
      </c>
      <c r="G529" t="s">
        <v>754</v>
      </c>
      <c r="H529" t="s">
        <v>773</v>
      </c>
      <c r="I529" t="s">
        <v>910</v>
      </c>
      <c r="J529" t="s">
        <v>1245</v>
      </c>
      <c r="K529" t="s">
        <v>803</v>
      </c>
      <c r="L529" t="s">
        <v>711</v>
      </c>
      <c r="M529" t="s">
        <v>843</v>
      </c>
      <c r="N529" t="s">
        <v>676</v>
      </c>
      <c r="O529" t="s">
        <v>768</v>
      </c>
      <c r="P529" t="s">
        <v>1351</v>
      </c>
      <c r="Q529" t="s">
        <v>1020</v>
      </c>
      <c r="R529" t="s">
        <v>1274</v>
      </c>
      <c r="S529" t="s">
        <v>1274</v>
      </c>
      <c r="T529" t="s">
        <v>33</v>
      </c>
      <c r="U529" t="s">
        <v>676</v>
      </c>
      <c r="V529" t="s">
        <v>768</v>
      </c>
      <c r="W529" t="s">
        <v>661</v>
      </c>
      <c r="X529" t="s">
        <v>733</v>
      </c>
      <c r="Y529" t="s">
        <v>831</v>
      </c>
      <c r="Z529" t="s">
        <v>1274</v>
      </c>
      <c r="AA529" t="s">
        <v>676</v>
      </c>
      <c r="AB529" t="s">
        <v>676</v>
      </c>
      <c r="AC529" t="s">
        <v>929</v>
      </c>
      <c r="AD529" t="s">
        <v>654</v>
      </c>
      <c r="AE529" t="s">
        <v>1020</v>
      </c>
      <c r="AF529" t="s">
        <v>1378</v>
      </c>
      <c r="AG529" t="s">
        <v>1319</v>
      </c>
      <c r="AH529" t="s">
        <v>754</v>
      </c>
      <c r="AI529" t="s">
        <v>986</v>
      </c>
      <c r="AJ529" t="s">
        <v>695</v>
      </c>
      <c r="AK529" t="s">
        <v>709</v>
      </c>
      <c r="AL529" t="s">
        <v>910</v>
      </c>
      <c r="AM529" t="s">
        <v>1274</v>
      </c>
      <c r="AN529" t="s">
        <v>1065</v>
      </c>
      <c r="AO529" t="s">
        <v>841</v>
      </c>
      <c r="AP529" t="s">
        <v>1274</v>
      </c>
      <c r="AQ529" t="s">
        <v>831</v>
      </c>
      <c r="AR529" t="s">
        <v>1274</v>
      </c>
      <c r="AS529" t="s">
        <v>2868</v>
      </c>
      <c r="AT529" t="s">
        <v>2541</v>
      </c>
      <c r="AU529" t="s">
        <v>2316</v>
      </c>
      <c r="AV529" t="s">
        <v>2477</v>
      </c>
      <c r="AW529" t="s">
        <v>1274</v>
      </c>
      <c r="AX529" t="s">
        <v>33</v>
      </c>
    </row>
    <row r="530" spans="1:50" x14ac:dyDescent="0.3">
      <c r="A530" t="s">
        <v>551</v>
      </c>
      <c r="B530" t="s">
        <v>946</v>
      </c>
      <c r="C530" t="s">
        <v>57</v>
      </c>
      <c r="D530" t="s">
        <v>52</v>
      </c>
      <c r="E530" t="s">
        <v>792</v>
      </c>
      <c r="F530" t="s">
        <v>1375</v>
      </c>
      <c r="G530" t="s">
        <v>750</v>
      </c>
      <c r="H530" t="s">
        <v>729</v>
      </c>
      <c r="I530" t="s">
        <v>910</v>
      </c>
      <c r="J530" t="s">
        <v>1553</v>
      </c>
      <c r="K530" t="s">
        <v>803</v>
      </c>
      <c r="L530" t="s">
        <v>711</v>
      </c>
      <c r="M530" t="s">
        <v>1377</v>
      </c>
      <c r="N530" t="s">
        <v>773</v>
      </c>
      <c r="O530" t="s">
        <v>711</v>
      </c>
      <c r="P530" t="s">
        <v>705</v>
      </c>
      <c r="Q530" t="s">
        <v>1865</v>
      </c>
      <c r="R530" t="s">
        <v>831</v>
      </c>
      <c r="S530" t="s">
        <v>803</v>
      </c>
      <c r="T530" t="s">
        <v>843</v>
      </c>
      <c r="U530" t="s">
        <v>831</v>
      </c>
      <c r="V530" t="s">
        <v>729</v>
      </c>
      <c r="W530" t="s">
        <v>661</v>
      </c>
      <c r="X530" t="s">
        <v>661</v>
      </c>
      <c r="Y530" t="s">
        <v>803</v>
      </c>
      <c r="Z530" t="s">
        <v>831</v>
      </c>
      <c r="AA530" t="s">
        <v>831</v>
      </c>
      <c r="AB530" t="s">
        <v>666</v>
      </c>
      <c r="AC530" t="s">
        <v>756</v>
      </c>
      <c r="AD530" t="s">
        <v>1251</v>
      </c>
      <c r="AE530" t="s">
        <v>1474</v>
      </c>
      <c r="AF530" t="s">
        <v>843</v>
      </c>
      <c r="AG530" t="s">
        <v>1810</v>
      </c>
      <c r="AH530" t="s">
        <v>919</v>
      </c>
      <c r="AI530" t="s">
        <v>1115</v>
      </c>
      <c r="AJ530" t="s">
        <v>654</v>
      </c>
      <c r="AK530" t="s">
        <v>1598</v>
      </c>
      <c r="AL530" t="s">
        <v>689</v>
      </c>
      <c r="AM530" t="s">
        <v>689</v>
      </c>
      <c r="AN530" t="s">
        <v>844</v>
      </c>
      <c r="AO530" t="s">
        <v>686</v>
      </c>
      <c r="AP530" t="s">
        <v>831</v>
      </c>
      <c r="AQ530" t="s">
        <v>831</v>
      </c>
      <c r="AR530" t="s">
        <v>676</v>
      </c>
      <c r="AS530" t="s">
        <v>2737</v>
      </c>
      <c r="AT530" t="s">
        <v>2369</v>
      </c>
      <c r="AU530" t="s">
        <v>756</v>
      </c>
      <c r="AV530" t="s">
        <v>666</v>
      </c>
      <c r="AW530" t="s">
        <v>1274</v>
      </c>
      <c r="AX530" t="s">
        <v>33</v>
      </c>
    </row>
    <row r="531" spans="1:50" x14ac:dyDescent="0.3">
      <c r="A531" t="s">
        <v>569</v>
      </c>
      <c r="B531" t="s">
        <v>993</v>
      </c>
      <c r="C531" t="s">
        <v>45</v>
      </c>
      <c r="D531" t="s">
        <v>52</v>
      </c>
      <c r="E531" t="s">
        <v>931</v>
      </c>
      <c r="F531" t="s">
        <v>1375</v>
      </c>
      <c r="G531" t="s">
        <v>734</v>
      </c>
      <c r="H531" t="s">
        <v>773</v>
      </c>
      <c r="I531" t="s">
        <v>1016</v>
      </c>
      <c r="J531" t="s">
        <v>1411</v>
      </c>
      <c r="K531" t="s">
        <v>803</v>
      </c>
      <c r="L531" t="s">
        <v>666</v>
      </c>
      <c r="M531" t="s">
        <v>2003</v>
      </c>
      <c r="N531" t="s">
        <v>676</v>
      </c>
      <c r="O531" t="s">
        <v>711</v>
      </c>
      <c r="P531" t="s">
        <v>1351</v>
      </c>
      <c r="Q531" t="s">
        <v>1441</v>
      </c>
      <c r="R531" t="s">
        <v>831</v>
      </c>
      <c r="S531" t="s">
        <v>831</v>
      </c>
      <c r="T531" t="s">
        <v>1732</v>
      </c>
      <c r="U531" t="s">
        <v>1274</v>
      </c>
      <c r="V531" t="s">
        <v>733</v>
      </c>
      <c r="W531" t="s">
        <v>733</v>
      </c>
      <c r="X531" t="s">
        <v>676</v>
      </c>
      <c r="Y531" t="s">
        <v>831</v>
      </c>
      <c r="Z531" t="s">
        <v>1274</v>
      </c>
      <c r="AA531" t="s">
        <v>676</v>
      </c>
      <c r="AB531" t="s">
        <v>831</v>
      </c>
      <c r="AC531" t="s">
        <v>1008</v>
      </c>
      <c r="AD531" t="s">
        <v>766</v>
      </c>
      <c r="AE531" t="s">
        <v>1253</v>
      </c>
      <c r="AF531" t="s">
        <v>2425</v>
      </c>
      <c r="AG531" t="s">
        <v>2471</v>
      </c>
      <c r="AH531" t="s">
        <v>1274</v>
      </c>
      <c r="AI531" t="s">
        <v>1409</v>
      </c>
      <c r="AJ531" t="s">
        <v>884</v>
      </c>
      <c r="AK531" t="s">
        <v>838</v>
      </c>
      <c r="AL531" t="s">
        <v>1008</v>
      </c>
      <c r="AM531" t="s">
        <v>1274</v>
      </c>
      <c r="AN531" t="s">
        <v>863</v>
      </c>
      <c r="AO531" t="s">
        <v>1625</v>
      </c>
      <c r="AP531" t="s">
        <v>2285</v>
      </c>
      <c r="AQ531" t="s">
        <v>831</v>
      </c>
      <c r="AR531" t="s">
        <v>2285</v>
      </c>
      <c r="AS531" t="s">
        <v>2910</v>
      </c>
      <c r="AT531" t="s">
        <v>2911</v>
      </c>
      <c r="AU531" t="s">
        <v>2465</v>
      </c>
      <c r="AV531" t="s">
        <v>2969</v>
      </c>
      <c r="AW531" t="s">
        <v>2285</v>
      </c>
      <c r="AX531" t="s">
        <v>33</v>
      </c>
    </row>
    <row r="532" spans="1:50" x14ac:dyDescent="0.3">
      <c r="A532" t="s">
        <v>2167</v>
      </c>
      <c r="B532" t="s">
        <v>931</v>
      </c>
      <c r="C532" t="s">
        <v>59</v>
      </c>
      <c r="D532" t="s">
        <v>52</v>
      </c>
      <c r="E532" t="s">
        <v>758</v>
      </c>
      <c r="F532" t="s">
        <v>1375</v>
      </c>
      <c r="G532" t="s">
        <v>754</v>
      </c>
      <c r="H532" t="s">
        <v>768</v>
      </c>
      <c r="I532" t="s">
        <v>710</v>
      </c>
      <c r="J532" t="s">
        <v>1505</v>
      </c>
      <c r="K532" t="s">
        <v>1274</v>
      </c>
      <c r="L532" t="s">
        <v>803</v>
      </c>
      <c r="M532" t="s">
        <v>1319</v>
      </c>
      <c r="N532" t="s">
        <v>768</v>
      </c>
      <c r="O532" t="s">
        <v>1008</v>
      </c>
      <c r="P532" t="s">
        <v>996</v>
      </c>
      <c r="Q532" t="s">
        <v>1505</v>
      </c>
      <c r="R532" t="s">
        <v>773</v>
      </c>
      <c r="S532" t="s">
        <v>773</v>
      </c>
      <c r="T532" t="s">
        <v>1732</v>
      </c>
      <c r="U532" t="s">
        <v>676</v>
      </c>
      <c r="V532" t="s">
        <v>773</v>
      </c>
      <c r="W532" t="s">
        <v>768</v>
      </c>
      <c r="X532" t="s">
        <v>1274</v>
      </c>
      <c r="Y532" t="s">
        <v>1274</v>
      </c>
      <c r="Z532" t="s">
        <v>1274</v>
      </c>
      <c r="AA532" t="s">
        <v>676</v>
      </c>
      <c r="AB532" t="s">
        <v>768</v>
      </c>
      <c r="AC532" t="s">
        <v>710</v>
      </c>
      <c r="AD532" t="s">
        <v>881</v>
      </c>
      <c r="AE532" t="s">
        <v>1012</v>
      </c>
      <c r="AF532" t="s">
        <v>2149</v>
      </c>
      <c r="AG532" t="s">
        <v>1926</v>
      </c>
      <c r="AH532" t="s">
        <v>881</v>
      </c>
      <c r="AI532" t="s">
        <v>825</v>
      </c>
      <c r="AJ532" t="s">
        <v>844</v>
      </c>
      <c r="AK532" t="s">
        <v>1274</v>
      </c>
      <c r="AL532" t="s">
        <v>1274</v>
      </c>
      <c r="AM532" t="s">
        <v>1274</v>
      </c>
      <c r="AN532" t="s">
        <v>846</v>
      </c>
      <c r="AO532" t="s">
        <v>1075</v>
      </c>
      <c r="AP532" t="s">
        <v>1274</v>
      </c>
      <c r="AQ532" t="s">
        <v>1274</v>
      </c>
      <c r="AR532" t="s">
        <v>1274</v>
      </c>
      <c r="AS532" t="s">
        <v>2998</v>
      </c>
      <c r="AT532" t="s">
        <v>2926</v>
      </c>
      <c r="AU532" t="s">
        <v>2352</v>
      </c>
      <c r="AV532" t="s">
        <v>2999</v>
      </c>
      <c r="AW532" t="s">
        <v>1274</v>
      </c>
      <c r="AX532" t="s">
        <v>33</v>
      </c>
    </row>
    <row r="533" spans="1:50" x14ac:dyDescent="0.3">
      <c r="A533" t="s">
        <v>2186</v>
      </c>
      <c r="B533" t="s">
        <v>834</v>
      </c>
      <c r="C533" t="s">
        <v>38</v>
      </c>
      <c r="D533" t="s">
        <v>52</v>
      </c>
      <c r="E533" t="s">
        <v>805</v>
      </c>
      <c r="F533" t="s">
        <v>1375</v>
      </c>
      <c r="G533" t="s">
        <v>730</v>
      </c>
      <c r="H533" t="s">
        <v>768</v>
      </c>
      <c r="I533" t="s">
        <v>651</v>
      </c>
      <c r="J533" t="s">
        <v>2003</v>
      </c>
      <c r="K533" t="s">
        <v>1274</v>
      </c>
      <c r="L533" t="s">
        <v>729</v>
      </c>
      <c r="M533" t="s">
        <v>1319</v>
      </c>
      <c r="N533" t="s">
        <v>768</v>
      </c>
      <c r="O533" t="s">
        <v>910</v>
      </c>
      <c r="P533" t="s">
        <v>843</v>
      </c>
      <c r="Q533" t="s">
        <v>2003</v>
      </c>
      <c r="R533" t="s">
        <v>676</v>
      </c>
      <c r="S533" t="s">
        <v>729</v>
      </c>
      <c r="T533" t="s">
        <v>1438</v>
      </c>
      <c r="U533" t="s">
        <v>676</v>
      </c>
      <c r="V533" t="s">
        <v>929</v>
      </c>
      <c r="W533" t="s">
        <v>665</v>
      </c>
      <c r="X533" t="s">
        <v>831</v>
      </c>
      <c r="Y533" t="s">
        <v>733</v>
      </c>
      <c r="Z533" t="s">
        <v>676</v>
      </c>
      <c r="AA533" t="s">
        <v>803</v>
      </c>
      <c r="AB533" t="s">
        <v>768</v>
      </c>
      <c r="AC533" t="s">
        <v>1016</v>
      </c>
      <c r="AD533" t="s">
        <v>721</v>
      </c>
      <c r="AE533" t="s">
        <v>2061</v>
      </c>
      <c r="AF533" t="s">
        <v>723</v>
      </c>
      <c r="AG533" t="s">
        <v>723</v>
      </c>
      <c r="AH533" t="s">
        <v>721</v>
      </c>
      <c r="AI533" t="s">
        <v>1089</v>
      </c>
      <c r="AJ533" t="s">
        <v>1004</v>
      </c>
      <c r="AK533" t="s">
        <v>698</v>
      </c>
      <c r="AL533" t="s">
        <v>706</v>
      </c>
      <c r="AM533" t="s">
        <v>815</v>
      </c>
      <c r="AN533" t="s">
        <v>1065</v>
      </c>
      <c r="AO533" t="s">
        <v>1026</v>
      </c>
      <c r="AP533" t="s">
        <v>2410</v>
      </c>
      <c r="AQ533" t="s">
        <v>831</v>
      </c>
      <c r="AR533" t="s">
        <v>2285</v>
      </c>
      <c r="AS533" t="s">
        <v>2973</v>
      </c>
      <c r="AT533" t="s">
        <v>2974</v>
      </c>
      <c r="AU533" t="s">
        <v>2349</v>
      </c>
      <c r="AV533" t="s">
        <v>2975</v>
      </c>
      <c r="AW533" t="s">
        <v>2285</v>
      </c>
      <c r="AX533" t="s">
        <v>33</v>
      </c>
    </row>
    <row r="534" spans="1:50" x14ac:dyDescent="0.3">
      <c r="A534" t="s">
        <v>566</v>
      </c>
      <c r="B534" t="s">
        <v>793</v>
      </c>
      <c r="C534" t="s">
        <v>345</v>
      </c>
      <c r="D534" t="s">
        <v>28</v>
      </c>
      <c r="E534" t="s">
        <v>850</v>
      </c>
      <c r="F534" t="s">
        <v>1375</v>
      </c>
      <c r="G534" t="s">
        <v>814</v>
      </c>
      <c r="H534" t="s">
        <v>768</v>
      </c>
      <c r="I534" t="s">
        <v>910</v>
      </c>
      <c r="J534" t="s">
        <v>1066</v>
      </c>
      <c r="K534" t="s">
        <v>803</v>
      </c>
      <c r="L534" t="s">
        <v>729</v>
      </c>
      <c r="M534" t="s">
        <v>2050</v>
      </c>
      <c r="N534" t="s">
        <v>733</v>
      </c>
      <c r="O534" t="s">
        <v>733</v>
      </c>
      <c r="P534" t="s">
        <v>1732</v>
      </c>
      <c r="Q534" t="s">
        <v>1602</v>
      </c>
      <c r="R534" t="s">
        <v>676</v>
      </c>
      <c r="S534" t="s">
        <v>676</v>
      </c>
      <c r="T534" t="s">
        <v>1732</v>
      </c>
      <c r="U534" t="s">
        <v>803</v>
      </c>
      <c r="V534" t="s">
        <v>773</v>
      </c>
      <c r="W534" t="s">
        <v>729</v>
      </c>
      <c r="X534" t="s">
        <v>803</v>
      </c>
      <c r="Y534" t="s">
        <v>831</v>
      </c>
      <c r="Z534" t="s">
        <v>831</v>
      </c>
      <c r="AA534" t="s">
        <v>676</v>
      </c>
      <c r="AB534" t="s">
        <v>661</v>
      </c>
      <c r="AC534" t="s">
        <v>710</v>
      </c>
      <c r="AD534" t="s">
        <v>1050</v>
      </c>
      <c r="AE534" t="s">
        <v>1275</v>
      </c>
      <c r="AF534" t="s">
        <v>1356</v>
      </c>
      <c r="AG534" t="s">
        <v>2487</v>
      </c>
      <c r="AH534" t="s">
        <v>771</v>
      </c>
      <c r="AI534" t="s">
        <v>905</v>
      </c>
      <c r="AJ534" t="s">
        <v>899</v>
      </c>
      <c r="AK534" t="s">
        <v>811</v>
      </c>
      <c r="AL534" t="s">
        <v>661</v>
      </c>
      <c r="AM534" t="s">
        <v>1016</v>
      </c>
      <c r="AN534" t="s">
        <v>695</v>
      </c>
      <c r="AO534" t="s">
        <v>1373</v>
      </c>
      <c r="AP534" t="s">
        <v>831</v>
      </c>
      <c r="AQ534" t="s">
        <v>1274</v>
      </c>
      <c r="AR534" t="s">
        <v>831</v>
      </c>
      <c r="AS534" t="s">
        <v>2377</v>
      </c>
      <c r="AT534" t="s">
        <v>2289</v>
      </c>
      <c r="AU534" t="s">
        <v>2312</v>
      </c>
      <c r="AV534" t="s">
        <v>2562</v>
      </c>
      <c r="AW534" t="s">
        <v>1274</v>
      </c>
      <c r="AX534" t="s">
        <v>33</v>
      </c>
    </row>
    <row r="535" spans="1:50" x14ac:dyDescent="0.3">
      <c r="A535" t="s">
        <v>2175</v>
      </c>
      <c r="B535" t="s">
        <v>834</v>
      </c>
      <c r="C535" t="s">
        <v>49</v>
      </c>
      <c r="D535" t="s">
        <v>50</v>
      </c>
      <c r="E535" t="s">
        <v>931</v>
      </c>
      <c r="F535" t="s">
        <v>1375</v>
      </c>
      <c r="G535" t="s">
        <v>721</v>
      </c>
      <c r="H535" t="s">
        <v>768</v>
      </c>
      <c r="I535" t="s">
        <v>910</v>
      </c>
      <c r="J535" t="s">
        <v>1181</v>
      </c>
      <c r="K535" t="s">
        <v>831</v>
      </c>
      <c r="L535" t="s">
        <v>733</v>
      </c>
      <c r="M535" t="s">
        <v>1894</v>
      </c>
      <c r="N535" t="s">
        <v>711</v>
      </c>
      <c r="O535" t="s">
        <v>729</v>
      </c>
      <c r="P535" t="s">
        <v>1650</v>
      </c>
      <c r="Q535" t="s">
        <v>1485</v>
      </c>
      <c r="R535" t="s">
        <v>676</v>
      </c>
      <c r="S535" t="s">
        <v>676</v>
      </c>
      <c r="T535" t="s">
        <v>1650</v>
      </c>
      <c r="U535" t="s">
        <v>803</v>
      </c>
      <c r="V535" t="s">
        <v>729</v>
      </c>
      <c r="W535" t="s">
        <v>687</v>
      </c>
      <c r="X535" t="s">
        <v>676</v>
      </c>
      <c r="Y535" t="s">
        <v>1274</v>
      </c>
      <c r="Z535" t="s">
        <v>676</v>
      </c>
      <c r="AA535" t="s">
        <v>831</v>
      </c>
      <c r="AB535" t="s">
        <v>711</v>
      </c>
      <c r="AC535" t="s">
        <v>665</v>
      </c>
      <c r="AD535" t="s">
        <v>2287</v>
      </c>
      <c r="AE535" t="s">
        <v>1600</v>
      </c>
      <c r="AF535" t="s">
        <v>1351</v>
      </c>
      <c r="AG535" t="s">
        <v>1976</v>
      </c>
      <c r="AH535" t="s">
        <v>1169</v>
      </c>
      <c r="AI535" t="s">
        <v>1395</v>
      </c>
      <c r="AJ535" t="s">
        <v>2287</v>
      </c>
      <c r="AK535" t="s">
        <v>844</v>
      </c>
      <c r="AL535" t="s">
        <v>1274</v>
      </c>
      <c r="AM535" t="s">
        <v>1053</v>
      </c>
      <c r="AN535" t="s">
        <v>897</v>
      </c>
      <c r="AO535" t="s">
        <v>891</v>
      </c>
      <c r="AP535" t="s">
        <v>676</v>
      </c>
      <c r="AQ535" t="s">
        <v>831</v>
      </c>
      <c r="AR535" t="s">
        <v>676</v>
      </c>
      <c r="AS535" t="s">
        <v>2330</v>
      </c>
      <c r="AT535" t="s">
        <v>2294</v>
      </c>
      <c r="AU535" t="s">
        <v>2432</v>
      </c>
      <c r="AV535" t="s">
        <v>2352</v>
      </c>
      <c r="AW535" t="s">
        <v>1274</v>
      </c>
      <c r="AX535" t="s">
        <v>33</v>
      </c>
    </row>
    <row r="536" spans="1:50" x14ac:dyDescent="0.3">
      <c r="A536" t="s">
        <v>2170</v>
      </c>
      <c r="B536" t="s">
        <v>793</v>
      </c>
      <c r="C536" t="s">
        <v>345</v>
      </c>
      <c r="D536" t="s">
        <v>36</v>
      </c>
      <c r="E536" t="s">
        <v>758</v>
      </c>
      <c r="F536" t="s">
        <v>1375</v>
      </c>
      <c r="G536" t="s">
        <v>663</v>
      </c>
      <c r="H536" t="s">
        <v>768</v>
      </c>
      <c r="I536" t="s">
        <v>729</v>
      </c>
      <c r="J536" t="s">
        <v>705</v>
      </c>
      <c r="K536" t="s">
        <v>676</v>
      </c>
      <c r="L536" t="s">
        <v>803</v>
      </c>
      <c r="M536" t="s">
        <v>843</v>
      </c>
      <c r="N536" t="s">
        <v>773</v>
      </c>
      <c r="O536" t="s">
        <v>773</v>
      </c>
      <c r="P536" t="s">
        <v>1732</v>
      </c>
      <c r="Q536" t="s">
        <v>1752</v>
      </c>
      <c r="R536" t="s">
        <v>803</v>
      </c>
      <c r="S536" t="s">
        <v>803</v>
      </c>
      <c r="T536" t="s">
        <v>1732</v>
      </c>
      <c r="U536" t="s">
        <v>676</v>
      </c>
      <c r="V536" t="s">
        <v>803</v>
      </c>
      <c r="W536" t="s">
        <v>773</v>
      </c>
      <c r="X536" t="s">
        <v>666</v>
      </c>
      <c r="Y536" t="s">
        <v>1274</v>
      </c>
      <c r="Z536" t="s">
        <v>1274</v>
      </c>
      <c r="AA536" t="s">
        <v>676</v>
      </c>
      <c r="AB536" t="s">
        <v>803</v>
      </c>
      <c r="AC536" t="s">
        <v>710</v>
      </c>
      <c r="AD536" t="s">
        <v>1071</v>
      </c>
      <c r="AE536" t="s">
        <v>1621</v>
      </c>
      <c r="AF536" t="s">
        <v>1377</v>
      </c>
      <c r="AG536" t="s">
        <v>1377</v>
      </c>
      <c r="AH536" t="s">
        <v>734</v>
      </c>
      <c r="AI536" t="s">
        <v>828</v>
      </c>
      <c r="AJ536" t="s">
        <v>704</v>
      </c>
      <c r="AK536" t="s">
        <v>2292</v>
      </c>
      <c r="AL536" t="s">
        <v>1274</v>
      </c>
      <c r="AM536" t="s">
        <v>1274</v>
      </c>
      <c r="AN536" t="s">
        <v>1353</v>
      </c>
      <c r="AO536" t="s">
        <v>722</v>
      </c>
      <c r="AP536" t="s">
        <v>831</v>
      </c>
      <c r="AQ536" t="s">
        <v>1274</v>
      </c>
      <c r="AR536" t="s">
        <v>831</v>
      </c>
      <c r="AS536" t="s">
        <v>2296</v>
      </c>
      <c r="AT536" t="s">
        <v>687</v>
      </c>
      <c r="AU536" t="s">
        <v>2316</v>
      </c>
      <c r="AV536" t="s">
        <v>773</v>
      </c>
      <c r="AW536" t="s">
        <v>1274</v>
      </c>
      <c r="AX536" t="s">
        <v>33</v>
      </c>
    </row>
    <row r="537" spans="1:50" x14ac:dyDescent="0.3">
      <c r="A537" t="s">
        <v>230</v>
      </c>
      <c r="B537" t="s">
        <v>931</v>
      </c>
      <c r="C537" t="s">
        <v>59</v>
      </c>
      <c r="D537" t="s">
        <v>41</v>
      </c>
      <c r="E537" t="s">
        <v>860</v>
      </c>
      <c r="F537" t="s">
        <v>1375</v>
      </c>
      <c r="G537" t="s">
        <v>754</v>
      </c>
      <c r="H537" t="s">
        <v>773</v>
      </c>
      <c r="I537" t="s">
        <v>710</v>
      </c>
      <c r="J537" t="s">
        <v>2202</v>
      </c>
      <c r="K537" t="s">
        <v>676</v>
      </c>
      <c r="L537" t="s">
        <v>666</v>
      </c>
      <c r="M537" t="s">
        <v>2203</v>
      </c>
      <c r="N537" t="s">
        <v>733</v>
      </c>
      <c r="O537" t="s">
        <v>729</v>
      </c>
      <c r="P537" t="s">
        <v>1378</v>
      </c>
      <c r="Q537" t="s">
        <v>1351</v>
      </c>
      <c r="R537" t="s">
        <v>676</v>
      </c>
      <c r="S537" t="s">
        <v>803</v>
      </c>
      <c r="T537" t="s">
        <v>843</v>
      </c>
      <c r="U537" t="s">
        <v>676</v>
      </c>
      <c r="V537" t="s">
        <v>768</v>
      </c>
      <c r="W537" t="s">
        <v>661</v>
      </c>
      <c r="X537" t="s">
        <v>773</v>
      </c>
      <c r="Y537" t="s">
        <v>733</v>
      </c>
      <c r="Z537" t="s">
        <v>831</v>
      </c>
      <c r="AA537" t="s">
        <v>676</v>
      </c>
      <c r="AB537" t="s">
        <v>803</v>
      </c>
      <c r="AC537" t="s">
        <v>929</v>
      </c>
      <c r="AD537" t="s">
        <v>741</v>
      </c>
      <c r="AE537" t="s">
        <v>981</v>
      </c>
      <c r="AF537" t="s">
        <v>856</v>
      </c>
      <c r="AG537" t="s">
        <v>1976</v>
      </c>
      <c r="AH537" t="s">
        <v>788</v>
      </c>
      <c r="AI537" t="s">
        <v>1039</v>
      </c>
      <c r="AJ537" t="s">
        <v>1367</v>
      </c>
      <c r="AK537" t="s">
        <v>1042</v>
      </c>
      <c r="AL537" t="s">
        <v>790</v>
      </c>
      <c r="AM537" t="s">
        <v>665</v>
      </c>
      <c r="AN537" t="s">
        <v>897</v>
      </c>
      <c r="AO537" t="s">
        <v>719</v>
      </c>
      <c r="AP537" t="s">
        <v>2285</v>
      </c>
      <c r="AQ537" t="s">
        <v>831</v>
      </c>
      <c r="AR537" t="s">
        <v>1274</v>
      </c>
      <c r="AS537" t="s">
        <v>2976</v>
      </c>
      <c r="AT537" t="s">
        <v>2952</v>
      </c>
      <c r="AU537" t="s">
        <v>848</v>
      </c>
      <c r="AV537" t="s">
        <v>2448</v>
      </c>
      <c r="AW537" t="s">
        <v>1274</v>
      </c>
      <c r="AX537" t="s">
        <v>33</v>
      </c>
    </row>
    <row r="538" spans="1:50" x14ac:dyDescent="0.3">
      <c r="A538" t="s">
        <v>2177</v>
      </c>
      <c r="B538" t="s">
        <v>793</v>
      </c>
      <c r="C538" t="s">
        <v>345</v>
      </c>
      <c r="D538" t="s">
        <v>28</v>
      </c>
      <c r="E538" t="s">
        <v>758</v>
      </c>
      <c r="F538" t="s">
        <v>1375</v>
      </c>
      <c r="G538" t="s">
        <v>790</v>
      </c>
      <c r="H538" t="s">
        <v>768</v>
      </c>
      <c r="I538" t="s">
        <v>910</v>
      </c>
      <c r="J538" t="s">
        <v>843</v>
      </c>
      <c r="K538" t="s">
        <v>1274</v>
      </c>
      <c r="L538" t="s">
        <v>676</v>
      </c>
      <c r="M538" t="s">
        <v>1319</v>
      </c>
      <c r="N538" t="s">
        <v>768</v>
      </c>
      <c r="O538" t="s">
        <v>687</v>
      </c>
      <c r="P538" t="s">
        <v>656</v>
      </c>
      <c r="Q538" t="s">
        <v>843</v>
      </c>
      <c r="R538" t="s">
        <v>803</v>
      </c>
      <c r="S538" t="s">
        <v>803</v>
      </c>
      <c r="T538" t="s">
        <v>1732</v>
      </c>
      <c r="U538" t="s">
        <v>768</v>
      </c>
      <c r="V538" t="s">
        <v>768</v>
      </c>
      <c r="W538" t="s">
        <v>910</v>
      </c>
      <c r="X538" t="s">
        <v>803</v>
      </c>
      <c r="Y538" t="s">
        <v>676</v>
      </c>
      <c r="Z538" t="s">
        <v>1274</v>
      </c>
      <c r="AA538" t="s">
        <v>1274</v>
      </c>
      <c r="AB538" t="s">
        <v>773</v>
      </c>
      <c r="AC538" t="s">
        <v>665</v>
      </c>
      <c r="AD538" t="s">
        <v>780</v>
      </c>
      <c r="AE538" t="s">
        <v>989</v>
      </c>
      <c r="AF538" t="s">
        <v>1974</v>
      </c>
      <c r="AG538" t="s">
        <v>1894</v>
      </c>
      <c r="AH538" t="s">
        <v>877</v>
      </c>
      <c r="AI538" t="s">
        <v>916</v>
      </c>
      <c r="AJ538" t="s">
        <v>1071</v>
      </c>
      <c r="AK538" t="s">
        <v>724</v>
      </c>
      <c r="AL538" t="s">
        <v>756</v>
      </c>
      <c r="AM538" t="s">
        <v>1274</v>
      </c>
      <c r="AN538" t="s">
        <v>1274</v>
      </c>
      <c r="AO538" t="s">
        <v>702</v>
      </c>
      <c r="AP538" t="s">
        <v>831</v>
      </c>
      <c r="AQ538" t="s">
        <v>1274</v>
      </c>
      <c r="AR538" t="s">
        <v>831</v>
      </c>
      <c r="AS538" t="s">
        <v>2785</v>
      </c>
      <c r="AT538" t="s">
        <v>2266</v>
      </c>
      <c r="AU538" t="s">
        <v>2266</v>
      </c>
      <c r="AV538" t="s">
        <v>2541</v>
      </c>
      <c r="AW538" t="s">
        <v>1274</v>
      </c>
      <c r="AX538" t="s">
        <v>33</v>
      </c>
    </row>
    <row r="539" spans="1:50" x14ac:dyDescent="0.3">
      <c r="A539" t="s">
        <v>2192</v>
      </c>
      <c r="B539" t="s">
        <v>946</v>
      </c>
      <c r="C539" t="s">
        <v>304</v>
      </c>
      <c r="D539" t="s">
        <v>36</v>
      </c>
      <c r="E539" t="s">
        <v>901</v>
      </c>
      <c r="F539" t="s">
        <v>1375</v>
      </c>
      <c r="G539" t="s">
        <v>734</v>
      </c>
      <c r="H539" t="s">
        <v>711</v>
      </c>
      <c r="I539" t="s">
        <v>929</v>
      </c>
      <c r="J539" t="s">
        <v>1269</v>
      </c>
      <c r="K539" t="s">
        <v>803</v>
      </c>
      <c r="L539" t="s">
        <v>768</v>
      </c>
      <c r="M539" t="s">
        <v>1505</v>
      </c>
      <c r="N539" t="s">
        <v>803</v>
      </c>
      <c r="O539" t="s">
        <v>729</v>
      </c>
      <c r="P539" t="s">
        <v>700</v>
      </c>
      <c r="Q539" t="s">
        <v>868</v>
      </c>
      <c r="R539" t="s">
        <v>831</v>
      </c>
      <c r="S539" t="s">
        <v>803</v>
      </c>
      <c r="T539" t="s">
        <v>843</v>
      </c>
      <c r="U539" t="s">
        <v>831</v>
      </c>
      <c r="V539" t="s">
        <v>803</v>
      </c>
      <c r="W539" t="s">
        <v>803</v>
      </c>
      <c r="X539" t="s">
        <v>733</v>
      </c>
      <c r="Y539" t="s">
        <v>831</v>
      </c>
      <c r="Z539" t="s">
        <v>831</v>
      </c>
      <c r="AA539" t="s">
        <v>803</v>
      </c>
      <c r="AB539" t="s">
        <v>711</v>
      </c>
      <c r="AC539" t="s">
        <v>1008</v>
      </c>
      <c r="AD539" t="s">
        <v>682</v>
      </c>
      <c r="AE539" t="s">
        <v>1200</v>
      </c>
      <c r="AF539" t="s">
        <v>868</v>
      </c>
      <c r="AG539" t="s">
        <v>2309</v>
      </c>
      <c r="AH539" t="s">
        <v>698</v>
      </c>
      <c r="AI539" t="s">
        <v>846</v>
      </c>
      <c r="AJ539" t="s">
        <v>847</v>
      </c>
      <c r="AK539" t="s">
        <v>1338</v>
      </c>
      <c r="AL539" t="s">
        <v>665</v>
      </c>
      <c r="AM539" t="s">
        <v>1008</v>
      </c>
      <c r="AN539" t="s">
        <v>1071</v>
      </c>
      <c r="AO539" t="s">
        <v>2366</v>
      </c>
      <c r="AP539" t="s">
        <v>2285</v>
      </c>
      <c r="AQ539" t="s">
        <v>1274</v>
      </c>
      <c r="AR539" t="s">
        <v>2285</v>
      </c>
      <c r="AS539" t="s">
        <v>2977</v>
      </c>
      <c r="AT539" t="s">
        <v>2952</v>
      </c>
      <c r="AU539" t="s">
        <v>2316</v>
      </c>
      <c r="AV539" t="s">
        <v>2920</v>
      </c>
      <c r="AW539" t="s">
        <v>2285</v>
      </c>
      <c r="AX539" t="s">
        <v>33</v>
      </c>
    </row>
    <row r="540" spans="1:50" x14ac:dyDescent="0.3">
      <c r="A540" t="s">
        <v>2240</v>
      </c>
      <c r="B540" t="s">
        <v>715</v>
      </c>
      <c r="C540" t="s">
        <v>32</v>
      </c>
      <c r="D540" t="s">
        <v>50</v>
      </c>
      <c r="E540" t="s">
        <v>860</v>
      </c>
      <c r="F540" t="s">
        <v>1375</v>
      </c>
      <c r="G540" t="s">
        <v>814</v>
      </c>
      <c r="H540" t="s">
        <v>676</v>
      </c>
      <c r="I540" t="s">
        <v>711</v>
      </c>
      <c r="J540" t="s">
        <v>1894</v>
      </c>
      <c r="K540" t="s">
        <v>1274</v>
      </c>
      <c r="L540" t="s">
        <v>676</v>
      </c>
      <c r="M540" t="s">
        <v>1319</v>
      </c>
      <c r="N540" t="s">
        <v>676</v>
      </c>
      <c r="O540" t="s">
        <v>773</v>
      </c>
      <c r="P540" t="s">
        <v>1351</v>
      </c>
      <c r="Q540" t="s">
        <v>1894</v>
      </c>
      <c r="R540" t="s">
        <v>733</v>
      </c>
      <c r="S540" t="s">
        <v>729</v>
      </c>
      <c r="T540" t="s">
        <v>843</v>
      </c>
      <c r="U540" t="s">
        <v>773</v>
      </c>
      <c r="V540" t="s">
        <v>733</v>
      </c>
      <c r="W540" t="s">
        <v>661</v>
      </c>
      <c r="X540" t="s">
        <v>676</v>
      </c>
      <c r="Y540" t="s">
        <v>676</v>
      </c>
      <c r="Z540" t="s">
        <v>676</v>
      </c>
      <c r="AA540" t="s">
        <v>773</v>
      </c>
      <c r="AB540" t="s">
        <v>768</v>
      </c>
      <c r="AC540" t="s">
        <v>768</v>
      </c>
      <c r="AD540" t="s">
        <v>782</v>
      </c>
      <c r="AE540" t="s">
        <v>1161</v>
      </c>
      <c r="AF540" t="s">
        <v>1894</v>
      </c>
      <c r="AG540" t="s">
        <v>1966</v>
      </c>
      <c r="AH540" t="s">
        <v>841</v>
      </c>
      <c r="AI540" t="s">
        <v>654</v>
      </c>
      <c r="AJ540" t="s">
        <v>1233</v>
      </c>
      <c r="AK540" t="s">
        <v>790</v>
      </c>
      <c r="AL540" t="s">
        <v>665</v>
      </c>
      <c r="AM540" t="s">
        <v>712</v>
      </c>
      <c r="AN540" t="s">
        <v>1055</v>
      </c>
      <c r="AO540" t="s">
        <v>1140</v>
      </c>
      <c r="AP540" t="s">
        <v>2285</v>
      </c>
      <c r="AQ540" t="s">
        <v>831</v>
      </c>
      <c r="AR540" t="s">
        <v>2285</v>
      </c>
      <c r="AS540" t="s">
        <v>2978</v>
      </c>
      <c r="AT540" t="s">
        <v>2979</v>
      </c>
      <c r="AU540" t="s">
        <v>2352</v>
      </c>
      <c r="AV540" t="s">
        <v>2980</v>
      </c>
      <c r="AW540" t="s">
        <v>2285</v>
      </c>
      <c r="AX540" t="s">
        <v>33</v>
      </c>
    </row>
    <row r="541" spans="1:50" x14ac:dyDescent="0.3">
      <c r="A541" t="s">
        <v>2183</v>
      </c>
      <c r="B541" t="s">
        <v>818</v>
      </c>
      <c r="C541" t="s">
        <v>67</v>
      </c>
      <c r="D541" t="s">
        <v>28</v>
      </c>
      <c r="E541" t="s">
        <v>805</v>
      </c>
      <c r="F541" t="s">
        <v>1375</v>
      </c>
      <c r="G541" t="s">
        <v>847</v>
      </c>
      <c r="H541" t="s">
        <v>711</v>
      </c>
      <c r="I541" t="s">
        <v>756</v>
      </c>
      <c r="J541" t="s">
        <v>2184</v>
      </c>
      <c r="K541" t="s">
        <v>733</v>
      </c>
      <c r="L541" t="s">
        <v>929</v>
      </c>
      <c r="M541" t="s">
        <v>1248</v>
      </c>
      <c r="N541" t="s">
        <v>831</v>
      </c>
      <c r="O541" t="s">
        <v>733</v>
      </c>
      <c r="P541" t="s">
        <v>1894</v>
      </c>
      <c r="Q541" t="s">
        <v>1153</v>
      </c>
      <c r="R541" t="s">
        <v>1274</v>
      </c>
      <c r="S541" t="s">
        <v>1274</v>
      </c>
      <c r="T541" t="s">
        <v>33</v>
      </c>
      <c r="U541" t="s">
        <v>676</v>
      </c>
      <c r="V541" t="s">
        <v>803</v>
      </c>
      <c r="W541" t="s">
        <v>711</v>
      </c>
      <c r="X541" t="s">
        <v>831</v>
      </c>
      <c r="Y541" t="s">
        <v>1274</v>
      </c>
      <c r="Z541" t="s">
        <v>676</v>
      </c>
      <c r="AA541" t="s">
        <v>676</v>
      </c>
      <c r="AB541" t="s">
        <v>803</v>
      </c>
      <c r="AC541" t="s">
        <v>1016</v>
      </c>
      <c r="AD541" t="s">
        <v>927</v>
      </c>
      <c r="AE541" t="s">
        <v>1153</v>
      </c>
      <c r="AF541" t="s">
        <v>1234</v>
      </c>
      <c r="AG541" t="s">
        <v>1319</v>
      </c>
      <c r="AH541" t="s">
        <v>753</v>
      </c>
      <c r="AI541" t="s">
        <v>811</v>
      </c>
      <c r="AJ541" t="s">
        <v>727</v>
      </c>
      <c r="AK541" t="s">
        <v>848</v>
      </c>
      <c r="AL541" t="s">
        <v>1274</v>
      </c>
      <c r="AM541" t="s">
        <v>790</v>
      </c>
      <c r="AN541" t="s">
        <v>1169</v>
      </c>
      <c r="AO541" t="s">
        <v>979</v>
      </c>
      <c r="AP541" t="s">
        <v>2285</v>
      </c>
      <c r="AQ541" t="s">
        <v>1274</v>
      </c>
      <c r="AR541" t="s">
        <v>1274</v>
      </c>
      <c r="AS541" t="s">
        <v>2953</v>
      </c>
      <c r="AT541" t="s">
        <v>2918</v>
      </c>
      <c r="AU541" t="s">
        <v>2395</v>
      </c>
      <c r="AV541" t="s">
        <v>2955</v>
      </c>
      <c r="AW541" t="s">
        <v>2285</v>
      </c>
      <c r="AX541" t="s">
        <v>33</v>
      </c>
    </row>
    <row r="542" spans="1:50" x14ac:dyDescent="0.3">
      <c r="A542" t="s">
        <v>2224</v>
      </c>
      <c r="B542" t="s">
        <v>738</v>
      </c>
      <c r="C542" t="s">
        <v>302</v>
      </c>
      <c r="D542" t="s">
        <v>52</v>
      </c>
      <c r="E542" t="s">
        <v>887</v>
      </c>
      <c r="F542" t="s">
        <v>1375</v>
      </c>
      <c r="G542" t="s">
        <v>688</v>
      </c>
      <c r="H542" t="s">
        <v>803</v>
      </c>
      <c r="I542" t="s">
        <v>768</v>
      </c>
      <c r="J542" t="s">
        <v>1378</v>
      </c>
      <c r="K542" t="s">
        <v>831</v>
      </c>
      <c r="L542" t="s">
        <v>803</v>
      </c>
      <c r="M542" t="s">
        <v>1810</v>
      </c>
      <c r="N542" t="s">
        <v>803</v>
      </c>
      <c r="O542" t="s">
        <v>733</v>
      </c>
      <c r="P542" t="s">
        <v>1356</v>
      </c>
      <c r="Q542" t="s">
        <v>843</v>
      </c>
      <c r="R542" t="s">
        <v>831</v>
      </c>
      <c r="S542" t="s">
        <v>803</v>
      </c>
      <c r="T542" t="s">
        <v>843</v>
      </c>
      <c r="U542" t="s">
        <v>831</v>
      </c>
      <c r="V542" t="s">
        <v>773</v>
      </c>
      <c r="W542" t="s">
        <v>773</v>
      </c>
      <c r="X542" t="s">
        <v>831</v>
      </c>
      <c r="Y542" t="s">
        <v>831</v>
      </c>
      <c r="Z542" t="s">
        <v>831</v>
      </c>
      <c r="AA542" t="s">
        <v>831</v>
      </c>
      <c r="AB542" t="s">
        <v>831</v>
      </c>
      <c r="AC542" t="s">
        <v>661</v>
      </c>
      <c r="AD542" t="s">
        <v>654</v>
      </c>
      <c r="AE542" t="s">
        <v>842</v>
      </c>
      <c r="AF542" t="s">
        <v>1378</v>
      </c>
      <c r="AG542" t="s">
        <v>1505</v>
      </c>
      <c r="AH542" t="s">
        <v>667</v>
      </c>
      <c r="AI542" t="s">
        <v>877</v>
      </c>
      <c r="AJ542" t="s">
        <v>685</v>
      </c>
      <c r="AK542" t="s">
        <v>815</v>
      </c>
      <c r="AL542" t="s">
        <v>772</v>
      </c>
      <c r="AM542" t="s">
        <v>881</v>
      </c>
      <c r="AN542" t="s">
        <v>830</v>
      </c>
      <c r="AO542" t="s">
        <v>1435</v>
      </c>
      <c r="AP542" t="s">
        <v>1274</v>
      </c>
      <c r="AQ542" t="s">
        <v>1274</v>
      </c>
      <c r="AR542" t="s">
        <v>1274</v>
      </c>
      <c r="AS542" t="s">
        <v>2524</v>
      </c>
      <c r="AT542" t="s">
        <v>2796</v>
      </c>
      <c r="AU542" t="s">
        <v>2294</v>
      </c>
      <c r="AV542" t="s">
        <v>2562</v>
      </c>
      <c r="AW542" t="s">
        <v>1274</v>
      </c>
      <c r="AX542" t="s">
        <v>33</v>
      </c>
    </row>
    <row r="543" spans="1:50" x14ac:dyDescent="0.3">
      <c r="A543" t="s">
        <v>606</v>
      </c>
      <c r="B543" t="s">
        <v>834</v>
      </c>
      <c r="C543" t="s">
        <v>294</v>
      </c>
      <c r="D543" t="s">
        <v>28</v>
      </c>
      <c r="E543" t="s">
        <v>737</v>
      </c>
      <c r="F543" t="s">
        <v>1375</v>
      </c>
      <c r="G543" t="s">
        <v>659</v>
      </c>
      <c r="H543" t="s">
        <v>711</v>
      </c>
      <c r="I543" t="s">
        <v>790</v>
      </c>
      <c r="J543" t="s">
        <v>2189</v>
      </c>
      <c r="K543" t="s">
        <v>1274</v>
      </c>
      <c r="L543" t="s">
        <v>698</v>
      </c>
      <c r="M543" t="s">
        <v>1319</v>
      </c>
      <c r="N543" t="s">
        <v>711</v>
      </c>
      <c r="O543" t="s">
        <v>668</v>
      </c>
      <c r="P543" t="s">
        <v>1926</v>
      </c>
      <c r="Q543" t="s">
        <v>2189</v>
      </c>
      <c r="R543" t="s">
        <v>733</v>
      </c>
      <c r="S543" t="s">
        <v>733</v>
      </c>
      <c r="T543" t="s">
        <v>1732</v>
      </c>
      <c r="U543" t="s">
        <v>733</v>
      </c>
      <c r="V543" t="s">
        <v>687</v>
      </c>
      <c r="W543" t="s">
        <v>1016</v>
      </c>
      <c r="X543" t="s">
        <v>733</v>
      </c>
      <c r="Y543" t="s">
        <v>676</v>
      </c>
      <c r="Z543" t="s">
        <v>733</v>
      </c>
      <c r="AA543" t="s">
        <v>676</v>
      </c>
      <c r="AB543" t="s">
        <v>676</v>
      </c>
      <c r="AC543" t="s">
        <v>1016</v>
      </c>
      <c r="AD543" t="s">
        <v>2465</v>
      </c>
      <c r="AE543" t="s">
        <v>2398</v>
      </c>
      <c r="AF543" t="s">
        <v>949</v>
      </c>
      <c r="AG543" t="s">
        <v>2613</v>
      </c>
      <c r="AH543" t="s">
        <v>753</v>
      </c>
      <c r="AI543" t="s">
        <v>655</v>
      </c>
      <c r="AJ543" t="s">
        <v>744</v>
      </c>
      <c r="AK543" t="s">
        <v>771</v>
      </c>
      <c r="AL543" t="s">
        <v>772</v>
      </c>
      <c r="AM543" t="s">
        <v>754</v>
      </c>
      <c r="AN543" t="s">
        <v>814</v>
      </c>
      <c r="AO543" t="s">
        <v>1692</v>
      </c>
      <c r="AP543" t="s">
        <v>2449</v>
      </c>
      <c r="AQ543" t="s">
        <v>1274</v>
      </c>
      <c r="AR543" t="s">
        <v>2449</v>
      </c>
      <c r="AS543" t="s">
        <v>2983</v>
      </c>
      <c r="AT543" t="s">
        <v>2984</v>
      </c>
      <c r="AU543" t="s">
        <v>2965</v>
      </c>
      <c r="AV543" t="s">
        <v>2985</v>
      </c>
      <c r="AW543" t="s">
        <v>2410</v>
      </c>
      <c r="AX543" t="s">
        <v>33</v>
      </c>
    </row>
    <row r="544" spans="1:50" x14ac:dyDescent="0.3">
      <c r="A544" t="s">
        <v>2194</v>
      </c>
      <c r="B544" t="s">
        <v>738</v>
      </c>
      <c r="C544" t="s">
        <v>45</v>
      </c>
      <c r="D544" t="s">
        <v>52</v>
      </c>
      <c r="E544" t="s">
        <v>714</v>
      </c>
      <c r="F544" t="s">
        <v>1375</v>
      </c>
      <c r="G544" t="s">
        <v>830</v>
      </c>
      <c r="H544" t="s">
        <v>773</v>
      </c>
      <c r="I544" t="s">
        <v>710</v>
      </c>
      <c r="J544" t="s">
        <v>1438</v>
      </c>
      <c r="K544" t="s">
        <v>1274</v>
      </c>
      <c r="L544" t="s">
        <v>803</v>
      </c>
      <c r="M544" t="s">
        <v>1319</v>
      </c>
      <c r="N544" t="s">
        <v>773</v>
      </c>
      <c r="O544" t="s">
        <v>1008</v>
      </c>
      <c r="P544" t="s">
        <v>1351</v>
      </c>
      <c r="Q544" t="s">
        <v>1438</v>
      </c>
      <c r="R544" t="s">
        <v>773</v>
      </c>
      <c r="S544" t="s">
        <v>773</v>
      </c>
      <c r="T544" t="s">
        <v>1732</v>
      </c>
      <c r="U544" t="s">
        <v>1274</v>
      </c>
      <c r="V544" t="s">
        <v>698</v>
      </c>
      <c r="W544" t="s">
        <v>698</v>
      </c>
      <c r="X544" t="s">
        <v>773</v>
      </c>
      <c r="Y544" t="s">
        <v>803</v>
      </c>
      <c r="Z544" t="s">
        <v>803</v>
      </c>
      <c r="AA544" t="s">
        <v>1274</v>
      </c>
      <c r="AB544" t="s">
        <v>1008</v>
      </c>
      <c r="AC544" t="s">
        <v>1008</v>
      </c>
      <c r="AD544" t="s">
        <v>824</v>
      </c>
      <c r="AE544" t="s">
        <v>1342</v>
      </c>
      <c r="AF544" t="s">
        <v>2189</v>
      </c>
      <c r="AG544" t="s">
        <v>1438</v>
      </c>
      <c r="AH544" t="s">
        <v>1274</v>
      </c>
      <c r="AI544" t="s">
        <v>1213</v>
      </c>
      <c r="AJ544" t="s">
        <v>1056</v>
      </c>
      <c r="AK544" t="s">
        <v>844</v>
      </c>
      <c r="AL544" t="s">
        <v>665</v>
      </c>
      <c r="AM544" t="s">
        <v>755</v>
      </c>
      <c r="AN544" t="s">
        <v>1274</v>
      </c>
      <c r="AO544" t="s">
        <v>673</v>
      </c>
      <c r="AP544" t="s">
        <v>1274</v>
      </c>
      <c r="AQ544" t="s">
        <v>1274</v>
      </c>
      <c r="AR544" t="s">
        <v>1274</v>
      </c>
      <c r="AS544" t="s">
        <v>2447</v>
      </c>
      <c r="AT544" t="s">
        <v>2956</v>
      </c>
      <c r="AU544" t="s">
        <v>910</v>
      </c>
      <c r="AV544" t="s">
        <v>2946</v>
      </c>
      <c r="AW544" t="s">
        <v>1274</v>
      </c>
      <c r="AX544" t="s">
        <v>33</v>
      </c>
    </row>
    <row r="545" spans="1:50" x14ac:dyDescent="0.3">
      <c r="A545" t="s">
        <v>181</v>
      </c>
      <c r="B545" t="s">
        <v>946</v>
      </c>
      <c r="C545" t="s">
        <v>55</v>
      </c>
      <c r="D545" t="s">
        <v>52</v>
      </c>
      <c r="E545" t="s">
        <v>860</v>
      </c>
      <c r="F545" t="s">
        <v>1375</v>
      </c>
      <c r="G545" t="s">
        <v>735</v>
      </c>
      <c r="H545" t="s">
        <v>773</v>
      </c>
      <c r="I545" t="s">
        <v>687</v>
      </c>
      <c r="J545" t="s">
        <v>1377</v>
      </c>
      <c r="K545" t="s">
        <v>1274</v>
      </c>
      <c r="L545" t="s">
        <v>733</v>
      </c>
      <c r="M545" t="s">
        <v>1319</v>
      </c>
      <c r="N545" t="s">
        <v>773</v>
      </c>
      <c r="O545" t="s">
        <v>729</v>
      </c>
      <c r="P545" t="s">
        <v>1553</v>
      </c>
      <c r="Q545" t="s">
        <v>1377</v>
      </c>
      <c r="R545" t="s">
        <v>711</v>
      </c>
      <c r="S545" t="s">
        <v>711</v>
      </c>
      <c r="T545" t="s">
        <v>1732</v>
      </c>
      <c r="U545" t="s">
        <v>676</v>
      </c>
      <c r="V545" t="s">
        <v>711</v>
      </c>
      <c r="W545" t="s">
        <v>729</v>
      </c>
      <c r="X545" t="s">
        <v>1274</v>
      </c>
      <c r="Y545" t="s">
        <v>676</v>
      </c>
      <c r="Z545" t="s">
        <v>831</v>
      </c>
      <c r="AA545" t="s">
        <v>676</v>
      </c>
      <c r="AB545" t="s">
        <v>676</v>
      </c>
      <c r="AC545" t="s">
        <v>1008</v>
      </c>
      <c r="AD545" t="s">
        <v>1455</v>
      </c>
      <c r="AE545" t="s">
        <v>1450</v>
      </c>
      <c r="AF545" t="s">
        <v>1351</v>
      </c>
      <c r="AG545" t="s">
        <v>1066</v>
      </c>
      <c r="AH545" t="s">
        <v>683</v>
      </c>
      <c r="AI545" t="s">
        <v>1393</v>
      </c>
      <c r="AJ545" t="s">
        <v>1171</v>
      </c>
      <c r="AK545" t="s">
        <v>1274</v>
      </c>
      <c r="AL545" t="s">
        <v>688</v>
      </c>
      <c r="AM545" t="s">
        <v>706</v>
      </c>
      <c r="AN545" t="s">
        <v>685</v>
      </c>
      <c r="AO545" t="s">
        <v>1256</v>
      </c>
      <c r="AP545" t="s">
        <v>1274</v>
      </c>
      <c r="AQ545" t="s">
        <v>831</v>
      </c>
      <c r="AR545" t="s">
        <v>831</v>
      </c>
      <c r="AS545" t="s">
        <v>2600</v>
      </c>
      <c r="AT545" t="s">
        <v>2796</v>
      </c>
      <c r="AU545" t="s">
        <v>2449</v>
      </c>
      <c r="AV545" t="s">
        <v>2504</v>
      </c>
      <c r="AW545" t="s">
        <v>1274</v>
      </c>
      <c r="AX545" t="s">
        <v>33</v>
      </c>
    </row>
    <row r="546" spans="1:50" x14ac:dyDescent="0.3">
      <c r="A546" t="s">
        <v>229</v>
      </c>
      <c r="B546" t="s">
        <v>1061</v>
      </c>
      <c r="C546" t="s">
        <v>69</v>
      </c>
      <c r="D546" t="s">
        <v>28</v>
      </c>
      <c r="E546" t="s">
        <v>850</v>
      </c>
      <c r="F546" t="s">
        <v>1375</v>
      </c>
      <c r="G546" t="s">
        <v>688</v>
      </c>
      <c r="H546" t="s">
        <v>803</v>
      </c>
      <c r="I546" t="s">
        <v>661</v>
      </c>
      <c r="J546" t="s">
        <v>1505</v>
      </c>
      <c r="K546" t="s">
        <v>1274</v>
      </c>
      <c r="L546" t="s">
        <v>803</v>
      </c>
      <c r="M546" t="s">
        <v>1319</v>
      </c>
      <c r="N546" t="s">
        <v>803</v>
      </c>
      <c r="O546" t="s">
        <v>768</v>
      </c>
      <c r="P546" t="s">
        <v>843</v>
      </c>
      <c r="Q546" t="s">
        <v>1505</v>
      </c>
      <c r="R546" t="s">
        <v>1274</v>
      </c>
      <c r="S546" t="s">
        <v>831</v>
      </c>
      <c r="T546" t="s">
        <v>1319</v>
      </c>
      <c r="U546" t="s">
        <v>1274</v>
      </c>
      <c r="V546" t="s">
        <v>773</v>
      </c>
      <c r="W546" t="s">
        <v>773</v>
      </c>
      <c r="X546" t="s">
        <v>803</v>
      </c>
      <c r="Y546" t="s">
        <v>1274</v>
      </c>
      <c r="Z546" t="s">
        <v>676</v>
      </c>
      <c r="AA546" t="s">
        <v>803</v>
      </c>
      <c r="AB546" t="s">
        <v>733</v>
      </c>
      <c r="AC546" t="s">
        <v>768</v>
      </c>
      <c r="AD546" t="s">
        <v>1274</v>
      </c>
      <c r="AE546" t="s">
        <v>1092</v>
      </c>
      <c r="AF546" t="s">
        <v>1926</v>
      </c>
      <c r="AG546" t="s">
        <v>2538</v>
      </c>
      <c r="AH546" t="s">
        <v>1274</v>
      </c>
      <c r="AI546" t="s">
        <v>986</v>
      </c>
      <c r="AJ546" t="s">
        <v>820</v>
      </c>
      <c r="AK546" t="s">
        <v>1042</v>
      </c>
      <c r="AL546" t="s">
        <v>1274</v>
      </c>
      <c r="AM546" t="s">
        <v>753</v>
      </c>
      <c r="AN546" t="s">
        <v>849</v>
      </c>
      <c r="AO546" t="s">
        <v>923</v>
      </c>
      <c r="AP546" t="s">
        <v>2410</v>
      </c>
      <c r="AQ546" t="s">
        <v>1274</v>
      </c>
      <c r="AR546" t="s">
        <v>2285</v>
      </c>
      <c r="AS546" t="s">
        <v>2986</v>
      </c>
      <c r="AT546" t="s">
        <v>2987</v>
      </c>
      <c r="AU546" t="s">
        <v>2410</v>
      </c>
      <c r="AV546" t="s">
        <v>2961</v>
      </c>
      <c r="AW546" t="s">
        <v>2285</v>
      </c>
      <c r="AX546" t="s">
        <v>33</v>
      </c>
    </row>
    <row r="547" spans="1:50" x14ac:dyDescent="0.3">
      <c r="A547" t="s">
        <v>2197</v>
      </c>
      <c r="B547" t="s">
        <v>738</v>
      </c>
      <c r="C547" t="s">
        <v>38</v>
      </c>
      <c r="D547" t="s">
        <v>36</v>
      </c>
      <c r="E547" t="s">
        <v>670</v>
      </c>
      <c r="F547" t="s">
        <v>1375</v>
      </c>
      <c r="G547" t="s">
        <v>663</v>
      </c>
      <c r="H547" t="s">
        <v>773</v>
      </c>
      <c r="I547" t="s">
        <v>735</v>
      </c>
      <c r="J547" t="s">
        <v>1810</v>
      </c>
      <c r="K547" t="s">
        <v>773</v>
      </c>
      <c r="L547" t="s">
        <v>735</v>
      </c>
      <c r="M547" t="s">
        <v>1810</v>
      </c>
      <c r="N547" t="s">
        <v>1274</v>
      </c>
      <c r="O547" t="s">
        <v>1274</v>
      </c>
      <c r="P547" t="s">
        <v>33</v>
      </c>
      <c r="Q547" t="s">
        <v>2050</v>
      </c>
      <c r="R547" t="s">
        <v>1274</v>
      </c>
      <c r="S547" t="s">
        <v>1274</v>
      </c>
      <c r="T547" t="s">
        <v>33</v>
      </c>
      <c r="U547" t="s">
        <v>1274</v>
      </c>
      <c r="V547" t="s">
        <v>1274</v>
      </c>
      <c r="W547" t="s">
        <v>1274</v>
      </c>
      <c r="X547" t="s">
        <v>773</v>
      </c>
      <c r="Y547" t="s">
        <v>1274</v>
      </c>
      <c r="Z547" t="s">
        <v>1274</v>
      </c>
      <c r="AA547" t="s">
        <v>773</v>
      </c>
      <c r="AB547" t="s">
        <v>1274</v>
      </c>
      <c r="AC547" t="s">
        <v>1008</v>
      </c>
      <c r="AD547" t="s">
        <v>2730</v>
      </c>
      <c r="AE547" t="s">
        <v>2050</v>
      </c>
      <c r="AF547" t="s">
        <v>1732</v>
      </c>
      <c r="AG547" t="s">
        <v>1319</v>
      </c>
      <c r="AH547" t="s">
        <v>1274</v>
      </c>
      <c r="AI547" t="s">
        <v>1274</v>
      </c>
      <c r="AJ547" t="s">
        <v>1274</v>
      </c>
      <c r="AK547" t="s">
        <v>1178</v>
      </c>
      <c r="AL547" t="s">
        <v>1274</v>
      </c>
      <c r="AM547" t="s">
        <v>1274</v>
      </c>
      <c r="AN547" t="s">
        <v>1077</v>
      </c>
      <c r="AO547" t="s">
        <v>804</v>
      </c>
      <c r="AP547" t="s">
        <v>2285</v>
      </c>
      <c r="AQ547" t="s">
        <v>1274</v>
      </c>
      <c r="AR547" t="s">
        <v>2285</v>
      </c>
      <c r="AS547" t="s">
        <v>3028</v>
      </c>
      <c r="AT547" t="s">
        <v>3004</v>
      </c>
      <c r="AU547" t="s">
        <v>2956</v>
      </c>
      <c r="AV547" t="s">
        <v>3029</v>
      </c>
      <c r="AW547" t="s">
        <v>1274</v>
      </c>
      <c r="AX547" t="s">
        <v>33</v>
      </c>
    </row>
    <row r="548" spans="1:50" x14ac:dyDescent="0.3">
      <c r="A548" t="s">
        <v>558</v>
      </c>
      <c r="B548" t="s">
        <v>818</v>
      </c>
      <c r="C548" t="s">
        <v>55</v>
      </c>
      <c r="D548" t="s">
        <v>41</v>
      </c>
      <c r="E548" t="s">
        <v>805</v>
      </c>
      <c r="F548" t="s">
        <v>1375</v>
      </c>
      <c r="G548" t="s">
        <v>871</v>
      </c>
      <c r="H548" t="s">
        <v>676</v>
      </c>
      <c r="I548" t="s">
        <v>803</v>
      </c>
      <c r="J548" t="s">
        <v>1356</v>
      </c>
      <c r="K548" t="s">
        <v>676</v>
      </c>
      <c r="L548" t="s">
        <v>803</v>
      </c>
      <c r="M548" t="s">
        <v>1356</v>
      </c>
      <c r="N548" t="s">
        <v>1274</v>
      </c>
      <c r="O548" t="s">
        <v>1274</v>
      </c>
      <c r="P548" t="s">
        <v>33</v>
      </c>
      <c r="Q548" t="s">
        <v>1732</v>
      </c>
      <c r="R548" t="s">
        <v>831</v>
      </c>
      <c r="S548" t="s">
        <v>768</v>
      </c>
      <c r="T548" t="s">
        <v>1976</v>
      </c>
      <c r="U548" t="s">
        <v>831</v>
      </c>
      <c r="V548" t="s">
        <v>733</v>
      </c>
      <c r="W548" t="s">
        <v>711</v>
      </c>
      <c r="X548" t="s">
        <v>711</v>
      </c>
      <c r="Y548" t="s">
        <v>831</v>
      </c>
      <c r="Z548" t="s">
        <v>1274</v>
      </c>
      <c r="AA548" t="s">
        <v>831</v>
      </c>
      <c r="AB548" t="s">
        <v>803</v>
      </c>
      <c r="AC548" t="s">
        <v>729</v>
      </c>
      <c r="AD548" t="s">
        <v>779</v>
      </c>
      <c r="AE548" t="s">
        <v>1210</v>
      </c>
      <c r="AF548" t="s">
        <v>1732</v>
      </c>
      <c r="AG548" t="s">
        <v>2988</v>
      </c>
      <c r="AH548" t="s">
        <v>755</v>
      </c>
      <c r="AI548" t="s">
        <v>935</v>
      </c>
      <c r="AJ548" t="s">
        <v>658</v>
      </c>
      <c r="AK548" t="s">
        <v>780</v>
      </c>
      <c r="AL548" t="s">
        <v>929</v>
      </c>
      <c r="AM548" t="s">
        <v>1274</v>
      </c>
      <c r="AN548" t="s">
        <v>1126</v>
      </c>
      <c r="AO548" t="s">
        <v>731</v>
      </c>
      <c r="AP548" t="s">
        <v>1274</v>
      </c>
      <c r="AQ548" t="s">
        <v>1274</v>
      </c>
      <c r="AR548" t="s">
        <v>831</v>
      </c>
      <c r="AS548" t="s">
        <v>1797</v>
      </c>
      <c r="AT548" t="s">
        <v>2428</v>
      </c>
      <c r="AU548" t="s">
        <v>919</v>
      </c>
      <c r="AV548" t="s">
        <v>768</v>
      </c>
      <c r="AW548" t="s">
        <v>1274</v>
      </c>
      <c r="AX548" t="s">
        <v>33</v>
      </c>
    </row>
    <row r="549" spans="1:50" x14ac:dyDescent="0.3">
      <c r="A549" t="s">
        <v>2235</v>
      </c>
      <c r="B549" t="s">
        <v>834</v>
      </c>
      <c r="C549" t="s">
        <v>321</v>
      </c>
      <c r="D549" t="s">
        <v>52</v>
      </c>
      <c r="E549" t="s">
        <v>737</v>
      </c>
      <c r="F549" t="s">
        <v>1375</v>
      </c>
      <c r="G549" t="s">
        <v>784</v>
      </c>
      <c r="H549" t="s">
        <v>733</v>
      </c>
      <c r="I549" t="s">
        <v>729</v>
      </c>
      <c r="J549" t="s">
        <v>843</v>
      </c>
      <c r="K549" t="s">
        <v>1274</v>
      </c>
      <c r="L549" t="s">
        <v>676</v>
      </c>
      <c r="M549" t="s">
        <v>1319</v>
      </c>
      <c r="N549" t="s">
        <v>733</v>
      </c>
      <c r="O549" t="s">
        <v>711</v>
      </c>
      <c r="P549" t="s">
        <v>1356</v>
      </c>
      <c r="Q549" t="s">
        <v>843</v>
      </c>
      <c r="R549" t="s">
        <v>1274</v>
      </c>
      <c r="S549" t="s">
        <v>1274</v>
      </c>
      <c r="T549" t="s">
        <v>33</v>
      </c>
      <c r="U549" t="s">
        <v>733</v>
      </c>
      <c r="V549" t="s">
        <v>929</v>
      </c>
      <c r="W549" t="s">
        <v>710</v>
      </c>
      <c r="X549" t="s">
        <v>711</v>
      </c>
      <c r="Y549" t="s">
        <v>711</v>
      </c>
      <c r="Z549" t="s">
        <v>1274</v>
      </c>
      <c r="AA549" t="s">
        <v>676</v>
      </c>
      <c r="AB549" t="s">
        <v>733</v>
      </c>
      <c r="AC549" t="s">
        <v>729</v>
      </c>
      <c r="AD549" t="s">
        <v>724</v>
      </c>
      <c r="AE549" t="s">
        <v>843</v>
      </c>
      <c r="AF549" t="s">
        <v>1894</v>
      </c>
      <c r="AG549" t="s">
        <v>1319</v>
      </c>
      <c r="AH549" t="s">
        <v>766</v>
      </c>
      <c r="AI549" t="s">
        <v>1075</v>
      </c>
      <c r="AJ549" t="s">
        <v>1205</v>
      </c>
      <c r="AK549" t="s">
        <v>683</v>
      </c>
      <c r="AL549" t="s">
        <v>662</v>
      </c>
      <c r="AM549" t="s">
        <v>1274</v>
      </c>
      <c r="AN549" t="s">
        <v>1676</v>
      </c>
      <c r="AO549" t="s">
        <v>766</v>
      </c>
      <c r="AP549" t="s">
        <v>1274</v>
      </c>
      <c r="AQ549" t="s">
        <v>831</v>
      </c>
      <c r="AR549" t="s">
        <v>831</v>
      </c>
      <c r="AS549" t="s">
        <v>2334</v>
      </c>
      <c r="AT549" t="s">
        <v>2795</v>
      </c>
      <c r="AU549" t="s">
        <v>667</v>
      </c>
      <c r="AV549" t="s">
        <v>2284</v>
      </c>
      <c r="AW549" t="s">
        <v>1274</v>
      </c>
      <c r="AX549" t="s">
        <v>33</v>
      </c>
    </row>
    <row r="550" spans="1:50" x14ac:dyDescent="0.3">
      <c r="A550" t="s">
        <v>2230</v>
      </c>
      <c r="B550" t="s">
        <v>793</v>
      </c>
      <c r="C550" t="s">
        <v>316</v>
      </c>
      <c r="D550" t="s">
        <v>41</v>
      </c>
      <c r="E550" t="s">
        <v>714</v>
      </c>
      <c r="F550" t="s">
        <v>1375</v>
      </c>
      <c r="G550" t="s">
        <v>1085</v>
      </c>
      <c r="H550" t="s">
        <v>803</v>
      </c>
      <c r="I550" t="s">
        <v>710</v>
      </c>
      <c r="J550" t="s">
        <v>2189</v>
      </c>
      <c r="K550" t="s">
        <v>1274</v>
      </c>
      <c r="L550" t="s">
        <v>729</v>
      </c>
      <c r="M550" t="s">
        <v>1319</v>
      </c>
      <c r="N550" t="s">
        <v>803</v>
      </c>
      <c r="O550" t="s">
        <v>666</v>
      </c>
      <c r="P550" t="s">
        <v>1894</v>
      </c>
      <c r="Q550" t="s">
        <v>2189</v>
      </c>
      <c r="R550" t="s">
        <v>803</v>
      </c>
      <c r="S550" t="s">
        <v>803</v>
      </c>
      <c r="T550" t="s">
        <v>1732</v>
      </c>
      <c r="U550" t="s">
        <v>1274</v>
      </c>
      <c r="V550" t="s">
        <v>666</v>
      </c>
      <c r="W550" t="s">
        <v>666</v>
      </c>
      <c r="X550" t="s">
        <v>729</v>
      </c>
      <c r="Y550" t="s">
        <v>773</v>
      </c>
      <c r="Z550" t="s">
        <v>1274</v>
      </c>
      <c r="AA550" t="s">
        <v>666</v>
      </c>
      <c r="AB550" t="s">
        <v>803</v>
      </c>
      <c r="AC550" t="s">
        <v>729</v>
      </c>
      <c r="AD550" t="s">
        <v>2477</v>
      </c>
      <c r="AE550" t="s">
        <v>2816</v>
      </c>
      <c r="AF550" t="s">
        <v>1388</v>
      </c>
      <c r="AG550" t="s">
        <v>2189</v>
      </c>
      <c r="AH550" t="s">
        <v>1274</v>
      </c>
      <c r="AI550" t="s">
        <v>1178</v>
      </c>
      <c r="AJ550" t="s">
        <v>682</v>
      </c>
      <c r="AK550" t="s">
        <v>724</v>
      </c>
      <c r="AL550" t="s">
        <v>706</v>
      </c>
      <c r="AM550" t="s">
        <v>1274</v>
      </c>
      <c r="AN550" t="s">
        <v>806</v>
      </c>
      <c r="AO550" t="s">
        <v>1353</v>
      </c>
      <c r="AP550" t="s">
        <v>2410</v>
      </c>
      <c r="AQ550" t="s">
        <v>1274</v>
      </c>
      <c r="AR550" t="s">
        <v>2285</v>
      </c>
      <c r="AS550" t="s">
        <v>2989</v>
      </c>
      <c r="AT550" t="s">
        <v>2990</v>
      </c>
      <c r="AU550" t="s">
        <v>2294</v>
      </c>
      <c r="AV550" t="s">
        <v>2991</v>
      </c>
      <c r="AW550" t="s">
        <v>2285</v>
      </c>
      <c r="AX550" t="s">
        <v>33</v>
      </c>
    </row>
    <row r="551" spans="1:50" x14ac:dyDescent="0.3">
      <c r="A551" t="s">
        <v>2218</v>
      </c>
      <c r="B551" t="s">
        <v>834</v>
      </c>
      <c r="C551" t="s">
        <v>323</v>
      </c>
      <c r="D551" t="s">
        <v>41</v>
      </c>
      <c r="E551" t="s">
        <v>860</v>
      </c>
      <c r="F551" t="s">
        <v>1375</v>
      </c>
      <c r="G551" t="s">
        <v>735</v>
      </c>
      <c r="H551" t="s">
        <v>803</v>
      </c>
      <c r="I551" t="s">
        <v>772</v>
      </c>
      <c r="J551" t="s">
        <v>1438</v>
      </c>
      <c r="K551" t="s">
        <v>1274</v>
      </c>
      <c r="L551" t="s">
        <v>803</v>
      </c>
      <c r="M551" t="s">
        <v>1319</v>
      </c>
      <c r="N551" t="s">
        <v>803</v>
      </c>
      <c r="O551" t="s">
        <v>729</v>
      </c>
      <c r="P551" t="s">
        <v>1377</v>
      </c>
      <c r="Q551" t="s">
        <v>1438</v>
      </c>
      <c r="R551" t="s">
        <v>733</v>
      </c>
      <c r="S551" t="s">
        <v>773</v>
      </c>
      <c r="T551" t="s">
        <v>1459</v>
      </c>
      <c r="U551" t="s">
        <v>676</v>
      </c>
      <c r="V551" t="s">
        <v>831</v>
      </c>
      <c r="W551" t="s">
        <v>676</v>
      </c>
      <c r="X551" t="s">
        <v>676</v>
      </c>
      <c r="Y551" t="s">
        <v>831</v>
      </c>
      <c r="Z551" t="s">
        <v>1274</v>
      </c>
      <c r="AA551" t="s">
        <v>803</v>
      </c>
      <c r="AB551" t="s">
        <v>676</v>
      </c>
      <c r="AC551" t="s">
        <v>666</v>
      </c>
      <c r="AD551" t="s">
        <v>665</v>
      </c>
      <c r="AE551" t="s">
        <v>1269</v>
      </c>
      <c r="AF551" t="s">
        <v>1438</v>
      </c>
      <c r="AG551" t="s">
        <v>1388</v>
      </c>
      <c r="AH551" t="s">
        <v>1151</v>
      </c>
      <c r="AI551" t="s">
        <v>721</v>
      </c>
      <c r="AJ551" t="s">
        <v>746</v>
      </c>
      <c r="AK551" t="s">
        <v>770</v>
      </c>
      <c r="AL551" t="s">
        <v>1008</v>
      </c>
      <c r="AM551" t="s">
        <v>1274</v>
      </c>
      <c r="AN551" t="s">
        <v>957</v>
      </c>
      <c r="AO551" t="s">
        <v>774</v>
      </c>
      <c r="AP551" t="s">
        <v>2285</v>
      </c>
      <c r="AQ551" t="s">
        <v>1274</v>
      </c>
      <c r="AR551" t="s">
        <v>2285</v>
      </c>
      <c r="AS551" t="s">
        <v>2992</v>
      </c>
      <c r="AT551" t="s">
        <v>2993</v>
      </c>
      <c r="AU551" t="s">
        <v>2546</v>
      </c>
      <c r="AV551" t="s">
        <v>2994</v>
      </c>
      <c r="AW551" t="s">
        <v>2285</v>
      </c>
      <c r="AX551" t="s">
        <v>33</v>
      </c>
    </row>
    <row r="552" spans="1:50" x14ac:dyDescent="0.3">
      <c r="A552" t="s">
        <v>2210</v>
      </c>
      <c r="B552" t="s">
        <v>818</v>
      </c>
      <c r="C552" t="s">
        <v>302</v>
      </c>
      <c r="D552" t="s">
        <v>28</v>
      </c>
      <c r="E552" t="s">
        <v>714</v>
      </c>
      <c r="F552" t="s">
        <v>1375</v>
      </c>
      <c r="G552" t="s">
        <v>848</v>
      </c>
      <c r="H552" t="s">
        <v>773</v>
      </c>
      <c r="I552" t="s">
        <v>666</v>
      </c>
      <c r="J552" t="s">
        <v>843</v>
      </c>
      <c r="K552" t="s">
        <v>803</v>
      </c>
      <c r="L552" t="s">
        <v>803</v>
      </c>
      <c r="M552" t="s">
        <v>1732</v>
      </c>
      <c r="N552" t="s">
        <v>803</v>
      </c>
      <c r="O552" t="s">
        <v>729</v>
      </c>
      <c r="P552" t="s">
        <v>1351</v>
      </c>
      <c r="Q552" t="s">
        <v>1485</v>
      </c>
      <c r="R552" t="s">
        <v>1274</v>
      </c>
      <c r="S552" t="s">
        <v>1274</v>
      </c>
      <c r="T552" t="s">
        <v>33</v>
      </c>
      <c r="U552" t="s">
        <v>803</v>
      </c>
      <c r="V552" t="s">
        <v>773</v>
      </c>
      <c r="W552" t="s">
        <v>729</v>
      </c>
      <c r="X552" t="s">
        <v>803</v>
      </c>
      <c r="Y552" t="s">
        <v>1274</v>
      </c>
      <c r="Z552" t="s">
        <v>1274</v>
      </c>
      <c r="AA552" t="s">
        <v>1274</v>
      </c>
      <c r="AB552" t="s">
        <v>803</v>
      </c>
      <c r="AC552" t="s">
        <v>910</v>
      </c>
      <c r="AD552" t="s">
        <v>1251</v>
      </c>
      <c r="AE552" t="s">
        <v>1485</v>
      </c>
      <c r="AF552" t="s">
        <v>1894</v>
      </c>
      <c r="AG552" t="s">
        <v>1319</v>
      </c>
      <c r="AH552" t="s">
        <v>701</v>
      </c>
      <c r="AI552" t="s">
        <v>679</v>
      </c>
      <c r="AJ552" t="s">
        <v>1235</v>
      </c>
      <c r="AK552" t="s">
        <v>678</v>
      </c>
      <c r="AL552" t="s">
        <v>1274</v>
      </c>
      <c r="AM552" t="s">
        <v>1274</v>
      </c>
      <c r="AN552" t="s">
        <v>1274</v>
      </c>
      <c r="AO552" t="s">
        <v>1231</v>
      </c>
      <c r="AP552" t="s">
        <v>1274</v>
      </c>
      <c r="AQ552" t="s">
        <v>1274</v>
      </c>
      <c r="AR552" t="s">
        <v>1274</v>
      </c>
      <c r="AS552" t="s">
        <v>2672</v>
      </c>
      <c r="AT552" t="s">
        <v>712</v>
      </c>
      <c r="AU552" t="s">
        <v>2352</v>
      </c>
      <c r="AV552" t="s">
        <v>651</v>
      </c>
      <c r="AW552" t="s">
        <v>1274</v>
      </c>
      <c r="AX552" t="s">
        <v>33</v>
      </c>
    </row>
    <row r="553" spans="1:50" x14ac:dyDescent="0.3">
      <c r="A553" t="s">
        <v>2237</v>
      </c>
      <c r="B553" t="s">
        <v>931</v>
      </c>
      <c r="C553" t="s">
        <v>316</v>
      </c>
      <c r="D553" t="s">
        <v>28</v>
      </c>
      <c r="E553" t="s">
        <v>775</v>
      </c>
      <c r="F553" t="s">
        <v>1375</v>
      </c>
      <c r="G553" t="s">
        <v>909</v>
      </c>
      <c r="H553" t="s">
        <v>803</v>
      </c>
      <c r="I553" t="s">
        <v>768</v>
      </c>
      <c r="J553" t="s">
        <v>1377</v>
      </c>
      <c r="K553" t="s">
        <v>1274</v>
      </c>
      <c r="L553" t="s">
        <v>1274</v>
      </c>
      <c r="M553" t="s">
        <v>33</v>
      </c>
      <c r="N553" t="s">
        <v>803</v>
      </c>
      <c r="O553" t="s">
        <v>768</v>
      </c>
      <c r="P553" t="s">
        <v>1377</v>
      </c>
      <c r="Q553" t="s">
        <v>1377</v>
      </c>
      <c r="R553" t="s">
        <v>831</v>
      </c>
      <c r="S553" t="s">
        <v>803</v>
      </c>
      <c r="T553" t="s">
        <v>843</v>
      </c>
      <c r="U553" t="s">
        <v>711</v>
      </c>
      <c r="V553" t="s">
        <v>711</v>
      </c>
      <c r="W553" t="s">
        <v>772</v>
      </c>
      <c r="X553" t="s">
        <v>803</v>
      </c>
      <c r="Y553" t="s">
        <v>1274</v>
      </c>
      <c r="Z553" t="s">
        <v>831</v>
      </c>
      <c r="AA553" t="s">
        <v>803</v>
      </c>
      <c r="AB553" t="s">
        <v>768</v>
      </c>
      <c r="AC553" t="s">
        <v>768</v>
      </c>
      <c r="AD553" t="s">
        <v>704</v>
      </c>
      <c r="AE553" t="s">
        <v>1565</v>
      </c>
      <c r="AF553" t="s">
        <v>1319</v>
      </c>
      <c r="AG553" t="s">
        <v>1377</v>
      </c>
      <c r="AH553" t="s">
        <v>1193</v>
      </c>
      <c r="AI553" t="s">
        <v>1042</v>
      </c>
      <c r="AJ553" t="s">
        <v>1409</v>
      </c>
      <c r="AK553" t="s">
        <v>937</v>
      </c>
      <c r="AL553" t="s">
        <v>1274</v>
      </c>
      <c r="AM553" t="s">
        <v>848</v>
      </c>
      <c r="AN553" t="s">
        <v>1395</v>
      </c>
      <c r="AO553" t="s">
        <v>744</v>
      </c>
      <c r="AP553" t="s">
        <v>1274</v>
      </c>
      <c r="AQ553" t="s">
        <v>1274</v>
      </c>
      <c r="AR553" t="s">
        <v>1274</v>
      </c>
      <c r="AS553" t="s">
        <v>2899</v>
      </c>
      <c r="AT553" t="s">
        <v>2780</v>
      </c>
      <c r="AU553" t="s">
        <v>2352</v>
      </c>
      <c r="AV553" t="s">
        <v>2995</v>
      </c>
      <c r="AW553" t="s">
        <v>1274</v>
      </c>
      <c r="AX553" t="s">
        <v>33</v>
      </c>
    </row>
    <row r="554" spans="1:50" x14ac:dyDescent="0.3">
      <c r="A554" t="s">
        <v>2212</v>
      </c>
      <c r="B554" t="s">
        <v>738</v>
      </c>
      <c r="C554" t="s">
        <v>297</v>
      </c>
      <c r="D554" t="s">
        <v>52</v>
      </c>
      <c r="E554" t="s">
        <v>792</v>
      </c>
      <c r="F554" t="s">
        <v>1375</v>
      </c>
      <c r="G554" t="s">
        <v>866</v>
      </c>
      <c r="H554" t="s">
        <v>803</v>
      </c>
      <c r="I554" t="s">
        <v>661</v>
      </c>
      <c r="J554" t="s">
        <v>1438</v>
      </c>
      <c r="K554" t="s">
        <v>803</v>
      </c>
      <c r="L554" t="s">
        <v>661</v>
      </c>
      <c r="M554" t="s">
        <v>1438</v>
      </c>
      <c r="N554" t="s">
        <v>1274</v>
      </c>
      <c r="O554" t="s">
        <v>1274</v>
      </c>
      <c r="P554" t="s">
        <v>33</v>
      </c>
      <c r="Q554" t="s">
        <v>1388</v>
      </c>
      <c r="R554" t="s">
        <v>733</v>
      </c>
      <c r="S554" t="s">
        <v>773</v>
      </c>
      <c r="T554" t="s">
        <v>1650</v>
      </c>
      <c r="U554" t="s">
        <v>1274</v>
      </c>
      <c r="V554" t="s">
        <v>773</v>
      </c>
      <c r="W554" t="s">
        <v>773</v>
      </c>
      <c r="X554" t="s">
        <v>1274</v>
      </c>
      <c r="Y554" t="s">
        <v>1274</v>
      </c>
      <c r="Z554" t="s">
        <v>1274</v>
      </c>
      <c r="AA554" t="s">
        <v>773</v>
      </c>
      <c r="AB554" t="s">
        <v>1274</v>
      </c>
      <c r="AC554" t="s">
        <v>772</v>
      </c>
      <c r="AD554" t="s">
        <v>2285</v>
      </c>
      <c r="AE554" t="s">
        <v>1006</v>
      </c>
      <c r="AF554" t="s">
        <v>1732</v>
      </c>
      <c r="AG554" t="s">
        <v>656</v>
      </c>
      <c r="AH554" t="s">
        <v>1274</v>
      </c>
      <c r="AI554" t="s">
        <v>1353</v>
      </c>
      <c r="AJ554" t="s">
        <v>730</v>
      </c>
      <c r="AK554" t="s">
        <v>1274</v>
      </c>
      <c r="AL554" t="s">
        <v>1274</v>
      </c>
      <c r="AM554" t="s">
        <v>1274</v>
      </c>
      <c r="AN554" t="s">
        <v>1213</v>
      </c>
      <c r="AO554" t="s">
        <v>1002</v>
      </c>
      <c r="AP554" t="s">
        <v>2285</v>
      </c>
      <c r="AQ554" t="s">
        <v>1274</v>
      </c>
      <c r="AR554" t="s">
        <v>2285</v>
      </c>
      <c r="AS554" t="s">
        <v>2996</v>
      </c>
      <c r="AT554" t="s">
        <v>2967</v>
      </c>
      <c r="AU554" t="s">
        <v>2775</v>
      </c>
      <c r="AV554" t="s">
        <v>2997</v>
      </c>
      <c r="AW554" t="s">
        <v>2285</v>
      </c>
      <c r="AX554" t="s">
        <v>33</v>
      </c>
    </row>
    <row r="555" spans="1:50" x14ac:dyDescent="0.3">
      <c r="A555" t="s">
        <v>607</v>
      </c>
      <c r="B555" t="s">
        <v>738</v>
      </c>
      <c r="C555" t="s">
        <v>61</v>
      </c>
      <c r="D555" t="s">
        <v>36</v>
      </c>
      <c r="E555" t="s">
        <v>670</v>
      </c>
      <c r="F555" t="s">
        <v>1375</v>
      </c>
      <c r="G555" t="s">
        <v>769</v>
      </c>
      <c r="H555" t="s">
        <v>773</v>
      </c>
      <c r="I555" t="s">
        <v>1008</v>
      </c>
      <c r="J555" t="s">
        <v>1351</v>
      </c>
      <c r="K555" t="s">
        <v>1274</v>
      </c>
      <c r="L555" t="s">
        <v>1274</v>
      </c>
      <c r="M555" t="s">
        <v>33</v>
      </c>
      <c r="N555" t="s">
        <v>773</v>
      </c>
      <c r="O555" t="s">
        <v>1008</v>
      </c>
      <c r="P555" t="s">
        <v>1351</v>
      </c>
      <c r="Q555" t="s">
        <v>1351</v>
      </c>
      <c r="R555" t="s">
        <v>1274</v>
      </c>
      <c r="S555" t="s">
        <v>1274</v>
      </c>
      <c r="T555" t="s">
        <v>33</v>
      </c>
      <c r="U555" t="s">
        <v>666</v>
      </c>
      <c r="V555" t="s">
        <v>773</v>
      </c>
      <c r="W555" t="s">
        <v>1008</v>
      </c>
      <c r="X555" t="s">
        <v>698</v>
      </c>
      <c r="Y555" t="s">
        <v>666</v>
      </c>
      <c r="Z555" t="s">
        <v>1274</v>
      </c>
      <c r="AA555" t="s">
        <v>1274</v>
      </c>
      <c r="AB555" t="s">
        <v>735</v>
      </c>
      <c r="AC555" t="s">
        <v>666</v>
      </c>
      <c r="AD555" t="s">
        <v>841</v>
      </c>
      <c r="AE555" t="s">
        <v>1351</v>
      </c>
      <c r="AF555" t="s">
        <v>1319</v>
      </c>
      <c r="AG555" t="s">
        <v>1319</v>
      </c>
      <c r="AH555" t="s">
        <v>1193</v>
      </c>
      <c r="AI555" t="s">
        <v>828</v>
      </c>
      <c r="AJ555" t="s">
        <v>747</v>
      </c>
      <c r="AK555" t="s">
        <v>1070</v>
      </c>
      <c r="AL555" t="s">
        <v>766</v>
      </c>
      <c r="AM555" t="s">
        <v>1274</v>
      </c>
      <c r="AN555" t="s">
        <v>1274</v>
      </c>
      <c r="AO555" t="s">
        <v>658</v>
      </c>
      <c r="AP555" t="s">
        <v>1274</v>
      </c>
      <c r="AQ555" t="s">
        <v>1274</v>
      </c>
      <c r="AR555" t="s">
        <v>831</v>
      </c>
      <c r="AS555" t="s">
        <v>1788</v>
      </c>
      <c r="AT555" t="s">
        <v>2965</v>
      </c>
      <c r="AU555" t="s">
        <v>682</v>
      </c>
      <c r="AV555" t="s">
        <v>803</v>
      </c>
      <c r="AW555" t="s">
        <v>1274</v>
      </c>
      <c r="AX555" t="s">
        <v>33</v>
      </c>
    </row>
    <row r="556" spans="1:50" x14ac:dyDescent="0.3">
      <c r="A556" t="s">
        <v>2215</v>
      </c>
      <c r="B556" t="s">
        <v>738</v>
      </c>
      <c r="C556" t="s">
        <v>57</v>
      </c>
      <c r="D556" t="s">
        <v>36</v>
      </c>
      <c r="E556" t="s">
        <v>775</v>
      </c>
      <c r="F556" t="s">
        <v>1375</v>
      </c>
      <c r="G556" t="s">
        <v>712</v>
      </c>
      <c r="H556" t="s">
        <v>733</v>
      </c>
      <c r="I556" t="s">
        <v>929</v>
      </c>
      <c r="J556" t="s">
        <v>2050</v>
      </c>
      <c r="K556" t="s">
        <v>831</v>
      </c>
      <c r="L556" t="s">
        <v>666</v>
      </c>
      <c r="M556" t="s">
        <v>2189</v>
      </c>
      <c r="N556" t="s">
        <v>803</v>
      </c>
      <c r="O556" t="s">
        <v>733</v>
      </c>
      <c r="P556" t="s">
        <v>1356</v>
      </c>
      <c r="Q556" t="s">
        <v>1092</v>
      </c>
      <c r="R556" t="s">
        <v>1274</v>
      </c>
      <c r="S556" t="s">
        <v>803</v>
      </c>
      <c r="T556" t="s">
        <v>1319</v>
      </c>
      <c r="U556" t="s">
        <v>1274</v>
      </c>
      <c r="V556" t="s">
        <v>803</v>
      </c>
      <c r="W556" t="s">
        <v>803</v>
      </c>
      <c r="X556" t="s">
        <v>733</v>
      </c>
      <c r="Y556" t="s">
        <v>1274</v>
      </c>
      <c r="Z556" t="s">
        <v>1274</v>
      </c>
      <c r="AA556" t="s">
        <v>831</v>
      </c>
      <c r="AB556" t="s">
        <v>803</v>
      </c>
      <c r="AC556" t="s">
        <v>666</v>
      </c>
      <c r="AD556" t="s">
        <v>2285</v>
      </c>
      <c r="AE556" t="s">
        <v>1715</v>
      </c>
      <c r="AF556" t="s">
        <v>1865</v>
      </c>
      <c r="AG556" t="s">
        <v>1810</v>
      </c>
      <c r="AH556" t="s">
        <v>1274</v>
      </c>
      <c r="AI556" t="s">
        <v>722</v>
      </c>
      <c r="AJ556" t="s">
        <v>847</v>
      </c>
      <c r="AK556" t="s">
        <v>2319</v>
      </c>
      <c r="AL556" t="s">
        <v>1274</v>
      </c>
      <c r="AM556" t="s">
        <v>1274</v>
      </c>
      <c r="AN556" t="s">
        <v>844</v>
      </c>
      <c r="AO556" t="s">
        <v>649</v>
      </c>
      <c r="AP556" t="s">
        <v>2285</v>
      </c>
      <c r="AQ556" t="s">
        <v>1274</v>
      </c>
      <c r="AR556" t="s">
        <v>2285</v>
      </c>
      <c r="AS556" t="s">
        <v>3000</v>
      </c>
      <c r="AT556" t="s">
        <v>3001</v>
      </c>
      <c r="AU556" t="s">
        <v>2688</v>
      </c>
      <c r="AV556" t="s">
        <v>3002</v>
      </c>
      <c r="AW556" t="s">
        <v>2285</v>
      </c>
      <c r="AX556" t="s">
        <v>33</v>
      </c>
    </row>
    <row r="557" spans="1:50" x14ac:dyDescent="0.3">
      <c r="A557" t="s">
        <v>256</v>
      </c>
      <c r="B557" t="s">
        <v>993</v>
      </c>
      <c r="C557" t="s">
        <v>61</v>
      </c>
      <c r="D557" t="s">
        <v>52</v>
      </c>
      <c r="E557" t="s">
        <v>691</v>
      </c>
      <c r="F557" t="s">
        <v>1375</v>
      </c>
      <c r="G557" t="s">
        <v>936</v>
      </c>
      <c r="H557" t="s">
        <v>1274</v>
      </c>
      <c r="I557" t="s">
        <v>910</v>
      </c>
      <c r="J557" t="s">
        <v>1319</v>
      </c>
      <c r="K557" t="s">
        <v>1274</v>
      </c>
      <c r="L557" t="s">
        <v>803</v>
      </c>
      <c r="M557" t="s">
        <v>1319</v>
      </c>
      <c r="N557" t="s">
        <v>1274</v>
      </c>
      <c r="O557" t="s">
        <v>666</v>
      </c>
      <c r="P557" t="s">
        <v>1319</v>
      </c>
      <c r="Q557" t="s">
        <v>1319</v>
      </c>
      <c r="R557" t="s">
        <v>666</v>
      </c>
      <c r="S557" t="s">
        <v>698</v>
      </c>
      <c r="T557" t="s">
        <v>843</v>
      </c>
      <c r="U557" t="s">
        <v>803</v>
      </c>
      <c r="V557" t="s">
        <v>803</v>
      </c>
      <c r="W557" t="s">
        <v>768</v>
      </c>
      <c r="X557" t="s">
        <v>1274</v>
      </c>
      <c r="Y557" t="s">
        <v>768</v>
      </c>
      <c r="Z557" t="s">
        <v>1274</v>
      </c>
      <c r="AA557" t="s">
        <v>803</v>
      </c>
      <c r="AB557" t="s">
        <v>1274</v>
      </c>
      <c r="AC557" t="s">
        <v>666</v>
      </c>
      <c r="AD557" t="s">
        <v>772</v>
      </c>
      <c r="AE557" t="s">
        <v>2558</v>
      </c>
      <c r="AF557" t="s">
        <v>1894</v>
      </c>
      <c r="AG557" t="s">
        <v>3017</v>
      </c>
      <c r="AH557" t="s">
        <v>779</v>
      </c>
      <c r="AI557" t="s">
        <v>747</v>
      </c>
      <c r="AJ557" t="s">
        <v>807</v>
      </c>
      <c r="AK557" t="s">
        <v>1274</v>
      </c>
      <c r="AL557" t="s">
        <v>659</v>
      </c>
      <c r="AM557" t="s">
        <v>1274</v>
      </c>
      <c r="AN557" t="s">
        <v>1193</v>
      </c>
      <c r="AO557" t="s">
        <v>2276</v>
      </c>
      <c r="AP557" t="s">
        <v>2285</v>
      </c>
      <c r="AQ557" t="s">
        <v>1274</v>
      </c>
      <c r="AR557" t="s">
        <v>2285</v>
      </c>
      <c r="AS557" t="s">
        <v>3018</v>
      </c>
      <c r="AT557" t="s">
        <v>3019</v>
      </c>
      <c r="AU557" t="s">
        <v>803</v>
      </c>
      <c r="AV557" t="s">
        <v>2994</v>
      </c>
      <c r="AW557" t="s">
        <v>1274</v>
      </c>
      <c r="AX557" t="s">
        <v>33</v>
      </c>
    </row>
    <row r="558" spans="1:50" x14ac:dyDescent="0.3">
      <c r="A558" t="s">
        <v>2228</v>
      </c>
      <c r="B558" t="s">
        <v>793</v>
      </c>
      <c r="C558" t="s">
        <v>45</v>
      </c>
      <c r="D558" t="s">
        <v>52</v>
      </c>
      <c r="E558" t="s">
        <v>805</v>
      </c>
      <c r="F558" t="s">
        <v>1375</v>
      </c>
      <c r="G558" t="s">
        <v>667</v>
      </c>
      <c r="H558" t="s">
        <v>733</v>
      </c>
      <c r="I558" t="s">
        <v>666</v>
      </c>
      <c r="J558" t="s">
        <v>996</v>
      </c>
      <c r="K558" t="s">
        <v>1274</v>
      </c>
      <c r="L558" t="s">
        <v>831</v>
      </c>
      <c r="M558" t="s">
        <v>1319</v>
      </c>
      <c r="N558" t="s">
        <v>733</v>
      </c>
      <c r="O558" t="s">
        <v>661</v>
      </c>
      <c r="P558" t="s">
        <v>843</v>
      </c>
      <c r="Q558" t="s">
        <v>996</v>
      </c>
      <c r="R558" t="s">
        <v>1274</v>
      </c>
      <c r="S558" t="s">
        <v>1274</v>
      </c>
      <c r="T558" t="s">
        <v>33</v>
      </c>
      <c r="U558" t="s">
        <v>831</v>
      </c>
      <c r="V558" t="s">
        <v>676</v>
      </c>
      <c r="W558" t="s">
        <v>803</v>
      </c>
      <c r="X558" t="s">
        <v>676</v>
      </c>
      <c r="Y558" t="s">
        <v>831</v>
      </c>
      <c r="Z558" t="s">
        <v>1274</v>
      </c>
      <c r="AA558" t="s">
        <v>676</v>
      </c>
      <c r="AB558" t="s">
        <v>803</v>
      </c>
      <c r="AC558" t="s">
        <v>661</v>
      </c>
      <c r="AD558" t="s">
        <v>838</v>
      </c>
      <c r="AE558" t="s">
        <v>996</v>
      </c>
      <c r="AF558" t="s">
        <v>2277</v>
      </c>
      <c r="AG558" t="s">
        <v>1319</v>
      </c>
      <c r="AH558" t="s">
        <v>750</v>
      </c>
      <c r="AI558" t="s">
        <v>744</v>
      </c>
      <c r="AJ558" t="s">
        <v>937</v>
      </c>
      <c r="AK558" t="s">
        <v>945</v>
      </c>
      <c r="AL558" t="s">
        <v>689</v>
      </c>
      <c r="AM558" t="s">
        <v>1274</v>
      </c>
      <c r="AN558" t="s">
        <v>979</v>
      </c>
      <c r="AO558" t="s">
        <v>1580</v>
      </c>
      <c r="AP558" t="s">
        <v>2285</v>
      </c>
      <c r="AQ558" t="s">
        <v>1274</v>
      </c>
      <c r="AR558" t="s">
        <v>1274</v>
      </c>
      <c r="AS558" t="s">
        <v>3003</v>
      </c>
      <c r="AT558" t="s">
        <v>2999</v>
      </c>
      <c r="AU558" t="s">
        <v>2541</v>
      </c>
      <c r="AV558" t="s">
        <v>3004</v>
      </c>
      <c r="AW558" t="s">
        <v>1274</v>
      </c>
      <c r="AX558" t="s">
        <v>33</v>
      </c>
    </row>
    <row r="559" spans="1:50" x14ac:dyDescent="0.3">
      <c r="A559" t="s">
        <v>585</v>
      </c>
      <c r="B559" t="s">
        <v>715</v>
      </c>
      <c r="C559" t="s">
        <v>35</v>
      </c>
      <c r="D559" t="s">
        <v>52</v>
      </c>
      <c r="E559" t="s">
        <v>758</v>
      </c>
      <c r="F559" t="s">
        <v>1375</v>
      </c>
      <c r="G559" t="s">
        <v>721</v>
      </c>
      <c r="H559" t="s">
        <v>1274</v>
      </c>
      <c r="I559" t="s">
        <v>803</v>
      </c>
      <c r="J559" t="s">
        <v>1319</v>
      </c>
      <c r="K559" t="s">
        <v>1274</v>
      </c>
      <c r="L559" t="s">
        <v>676</v>
      </c>
      <c r="M559" t="s">
        <v>1319</v>
      </c>
      <c r="N559" t="s">
        <v>1274</v>
      </c>
      <c r="O559" t="s">
        <v>676</v>
      </c>
      <c r="P559" t="s">
        <v>1319</v>
      </c>
      <c r="Q559" t="s">
        <v>1319</v>
      </c>
      <c r="R559" t="s">
        <v>803</v>
      </c>
      <c r="S559" t="s">
        <v>768</v>
      </c>
      <c r="T559" t="s">
        <v>843</v>
      </c>
      <c r="U559" t="s">
        <v>676</v>
      </c>
      <c r="V559" t="s">
        <v>803</v>
      </c>
      <c r="W559" t="s">
        <v>773</v>
      </c>
      <c r="X559" t="s">
        <v>676</v>
      </c>
      <c r="Y559" t="s">
        <v>1274</v>
      </c>
      <c r="Z559" t="s">
        <v>1274</v>
      </c>
      <c r="AA559" t="s">
        <v>676</v>
      </c>
      <c r="AB559" t="s">
        <v>768</v>
      </c>
      <c r="AC559" t="s">
        <v>803</v>
      </c>
      <c r="AD559" t="s">
        <v>2465</v>
      </c>
      <c r="AE559" t="s">
        <v>2269</v>
      </c>
      <c r="AF559" t="s">
        <v>843</v>
      </c>
      <c r="AG559" t="s">
        <v>2988</v>
      </c>
      <c r="AH559" t="s">
        <v>704</v>
      </c>
      <c r="AI559" t="s">
        <v>1136</v>
      </c>
      <c r="AJ559" t="s">
        <v>732</v>
      </c>
      <c r="AK559" t="s">
        <v>746</v>
      </c>
      <c r="AL559" t="s">
        <v>1274</v>
      </c>
      <c r="AM559" t="s">
        <v>1274</v>
      </c>
      <c r="AN559" t="s">
        <v>796</v>
      </c>
      <c r="AO559" t="s">
        <v>722</v>
      </c>
      <c r="AP559" t="s">
        <v>1274</v>
      </c>
      <c r="AQ559" t="s">
        <v>1274</v>
      </c>
      <c r="AR559" t="s">
        <v>1274</v>
      </c>
      <c r="AS559" t="s">
        <v>3006</v>
      </c>
      <c r="AT559" t="s">
        <v>2990</v>
      </c>
      <c r="AU559" t="s">
        <v>2522</v>
      </c>
      <c r="AV559" t="s">
        <v>3007</v>
      </c>
      <c r="AW559" t="s">
        <v>2285</v>
      </c>
      <c r="AX559" t="s">
        <v>33</v>
      </c>
    </row>
    <row r="560" spans="1:50" x14ac:dyDescent="0.3">
      <c r="A560" t="s">
        <v>2247</v>
      </c>
      <c r="B560" t="s">
        <v>738</v>
      </c>
      <c r="C560" t="s">
        <v>716</v>
      </c>
      <c r="D560" t="s">
        <v>41</v>
      </c>
      <c r="E560" t="s">
        <v>792</v>
      </c>
      <c r="F560" t="s">
        <v>1375</v>
      </c>
      <c r="G560" t="s">
        <v>698</v>
      </c>
      <c r="H560" t="s">
        <v>831</v>
      </c>
      <c r="I560" t="s">
        <v>666</v>
      </c>
      <c r="J560" t="s">
        <v>1974</v>
      </c>
      <c r="K560" t="s">
        <v>1274</v>
      </c>
      <c r="L560" t="s">
        <v>733</v>
      </c>
      <c r="M560" t="s">
        <v>1319</v>
      </c>
      <c r="N560" t="s">
        <v>831</v>
      </c>
      <c r="O560" t="s">
        <v>711</v>
      </c>
      <c r="P560" t="s">
        <v>1810</v>
      </c>
      <c r="Q560" t="s">
        <v>1974</v>
      </c>
      <c r="R560" t="s">
        <v>831</v>
      </c>
      <c r="S560" t="s">
        <v>831</v>
      </c>
      <c r="T560" t="s">
        <v>1732</v>
      </c>
      <c r="U560" t="s">
        <v>803</v>
      </c>
      <c r="V560" t="s">
        <v>803</v>
      </c>
      <c r="W560" t="s">
        <v>773</v>
      </c>
      <c r="X560" t="s">
        <v>803</v>
      </c>
      <c r="Y560" t="s">
        <v>831</v>
      </c>
      <c r="Z560" t="s">
        <v>1274</v>
      </c>
      <c r="AA560" t="s">
        <v>803</v>
      </c>
      <c r="AB560" t="s">
        <v>773</v>
      </c>
      <c r="AC560" t="s">
        <v>733</v>
      </c>
      <c r="AD560" t="s">
        <v>2780</v>
      </c>
      <c r="AE560" t="s">
        <v>2343</v>
      </c>
      <c r="AF560" t="s">
        <v>653</v>
      </c>
      <c r="AG560" t="s">
        <v>1974</v>
      </c>
      <c r="AH560" t="s">
        <v>1373</v>
      </c>
      <c r="AI560" t="s">
        <v>1199</v>
      </c>
      <c r="AJ560" t="s">
        <v>841</v>
      </c>
      <c r="AK560" t="s">
        <v>895</v>
      </c>
      <c r="AL560" t="s">
        <v>688</v>
      </c>
      <c r="AM560" t="s">
        <v>1274</v>
      </c>
      <c r="AN560" t="s">
        <v>1165</v>
      </c>
      <c r="AO560" t="s">
        <v>736</v>
      </c>
      <c r="AP560" t="s">
        <v>2285</v>
      </c>
      <c r="AQ560" t="s">
        <v>1274</v>
      </c>
      <c r="AR560" t="s">
        <v>2285</v>
      </c>
      <c r="AS560" t="s">
        <v>3010</v>
      </c>
      <c r="AT560" t="s">
        <v>3011</v>
      </c>
      <c r="AU560" t="s">
        <v>2637</v>
      </c>
      <c r="AV560" t="s">
        <v>3012</v>
      </c>
      <c r="AW560" t="s">
        <v>2285</v>
      </c>
      <c r="AX560" t="s">
        <v>33</v>
      </c>
    </row>
    <row r="561" spans="1:50" x14ac:dyDescent="0.3">
      <c r="A561" t="s">
        <v>591</v>
      </c>
      <c r="B561" t="s">
        <v>834</v>
      </c>
      <c r="C561" t="s">
        <v>55</v>
      </c>
      <c r="D561" t="s">
        <v>36</v>
      </c>
      <c r="E561" t="s">
        <v>691</v>
      </c>
      <c r="F561" t="s">
        <v>1375</v>
      </c>
      <c r="G561" t="s">
        <v>881</v>
      </c>
      <c r="H561" t="s">
        <v>1274</v>
      </c>
      <c r="I561" t="s">
        <v>803</v>
      </c>
      <c r="J561" t="s">
        <v>1319</v>
      </c>
      <c r="K561" t="s">
        <v>1274</v>
      </c>
      <c r="L561" t="s">
        <v>803</v>
      </c>
      <c r="M561" t="s">
        <v>1319</v>
      </c>
      <c r="N561" t="s">
        <v>1274</v>
      </c>
      <c r="O561" t="s">
        <v>1274</v>
      </c>
      <c r="P561" t="s">
        <v>33</v>
      </c>
      <c r="Q561" t="s">
        <v>1319</v>
      </c>
      <c r="R561" t="s">
        <v>803</v>
      </c>
      <c r="S561" t="s">
        <v>768</v>
      </c>
      <c r="T561" t="s">
        <v>843</v>
      </c>
      <c r="U561" t="s">
        <v>1274</v>
      </c>
      <c r="V561" t="s">
        <v>910</v>
      </c>
      <c r="W561" t="s">
        <v>910</v>
      </c>
      <c r="X561" t="s">
        <v>666</v>
      </c>
      <c r="Y561" t="s">
        <v>1274</v>
      </c>
      <c r="Z561" t="s">
        <v>1274</v>
      </c>
      <c r="AA561" t="s">
        <v>910</v>
      </c>
      <c r="AB561" t="s">
        <v>803</v>
      </c>
      <c r="AC561" t="s">
        <v>803</v>
      </c>
      <c r="AD561" t="s">
        <v>2842</v>
      </c>
      <c r="AE561" t="s">
        <v>2269</v>
      </c>
      <c r="AF561" t="s">
        <v>1732</v>
      </c>
      <c r="AG561" t="s">
        <v>2988</v>
      </c>
      <c r="AH561" t="s">
        <v>1274</v>
      </c>
      <c r="AI561" t="s">
        <v>1204</v>
      </c>
      <c r="AJ561" t="s">
        <v>877</v>
      </c>
      <c r="AK561" t="s">
        <v>1258</v>
      </c>
      <c r="AL561" t="s">
        <v>1274</v>
      </c>
      <c r="AM561" t="s">
        <v>1274</v>
      </c>
      <c r="AN561" t="s">
        <v>3013</v>
      </c>
      <c r="AO561" t="s">
        <v>1557</v>
      </c>
      <c r="AP561" t="s">
        <v>2285</v>
      </c>
      <c r="AQ561" t="s">
        <v>1274</v>
      </c>
      <c r="AR561" t="s">
        <v>2285</v>
      </c>
      <c r="AS561" t="s">
        <v>3014</v>
      </c>
      <c r="AT561" t="s">
        <v>3015</v>
      </c>
      <c r="AU561" t="s">
        <v>2284</v>
      </c>
      <c r="AV561" t="s">
        <v>3016</v>
      </c>
      <c r="AW561" t="s">
        <v>1274</v>
      </c>
      <c r="AX561" t="s">
        <v>33</v>
      </c>
    </row>
    <row r="562" spans="1:50" x14ac:dyDescent="0.3">
      <c r="A562" t="s">
        <v>2245</v>
      </c>
      <c r="B562" t="s">
        <v>946</v>
      </c>
      <c r="C562" t="s">
        <v>312</v>
      </c>
      <c r="D562" t="s">
        <v>41</v>
      </c>
      <c r="E562" t="s">
        <v>737</v>
      </c>
      <c r="F562" t="s">
        <v>1375</v>
      </c>
      <c r="G562" t="s">
        <v>698</v>
      </c>
      <c r="H562" t="s">
        <v>676</v>
      </c>
      <c r="I562" t="s">
        <v>929</v>
      </c>
      <c r="J562" t="s">
        <v>2189</v>
      </c>
      <c r="K562" t="s">
        <v>1274</v>
      </c>
      <c r="L562" t="s">
        <v>711</v>
      </c>
      <c r="M562" t="s">
        <v>1319</v>
      </c>
      <c r="N562" t="s">
        <v>676</v>
      </c>
      <c r="O562" t="s">
        <v>729</v>
      </c>
      <c r="P562" t="s">
        <v>1894</v>
      </c>
      <c r="Q562" t="s">
        <v>2189</v>
      </c>
      <c r="R562" t="s">
        <v>676</v>
      </c>
      <c r="S562" t="s">
        <v>733</v>
      </c>
      <c r="T562" t="s">
        <v>843</v>
      </c>
      <c r="U562" t="s">
        <v>1274</v>
      </c>
      <c r="V562" t="s">
        <v>733</v>
      </c>
      <c r="W562" t="s">
        <v>733</v>
      </c>
      <c r="X562" t="s">
        <v>1274</v>
      </c>
      <c r="Y562" t="s">
        <v>1274</v>
      </c>
      <c r="Z562" t="s">
        <v>1274</v>
      </c>
      <c r="AA562" t="s">
        <v>1274</v>
      </c>
      <c r="AB562" t="s">
        <v>1274</v>
      </c>
      <c r="AC562" t="s">
        <v>711</v>
      </c>
      <c r="AD562" t="s">
        <v>3020</v>
      </c>
      <c r="AE562" t="s">
        <v>2138</v>
      </c>
      <c r="AF562" t="s">
        <v>1388</v>
      </c>
      <c r="AG562" t="s">
        <v>1438</v>
      </c>
      <c r="AH562" t="s">
        <v>1274</v>
      </c>
      <c r="AI562" t="s">
        <v>1001</v>
      </c>
      <c r="AJ562" t="s">
        <v>1233</v>
      </c>
      <c r="AK562" t="s">
        <v>1274</v>
      </c>
      <c r="AL562" t="s">
        <v>1274</v>
      </c>
      <c r="AM562" t="s">
        <v>1274</v>
      </c>
      <c r="AN562" t="s">
        <v>1274</v>
      </c>
      <c r="AO562" t="s">
        <v>836</v>
      </c>
      <c r="AP562" t="s">
        <v>2285</v>
      </c>
      <c r="AQ562" t="s">
        <v>1274</v>
      </c>
      <c r="AR562" t="s">
        <v>2285</v>
      </c>
      <c r="AS562" t="s">
        <v>3021</v>
      </c>
      <c r="AT562" t="s">
        <v>3022</v>
      </c>
      <c r="AU562" t="s">
        <v>3023</v>
      </c>
      <c r="AV562" t="s">
        <v>3024</v>
      </c>
      <c r="AW562" t="s">
        <v>2285</v>
      </c>
      <c r="AX562" t="s">
        <v>33</v>
      </c>
    </row>
    <row r="563" spans="1:50" x14ac:dyDescent="0.3">
      <c r="A563" t="s">
        <v>2254</v>
      </c>
      <c r="B563" t="s">
        <v>645</v>
      </c>
      <c r="C563" t="s">
        <v>43</v>
      </c>
      <c r="D563" t="s">
        <v>41</v>
      </c>
      <c r="E563" t="s">
        <v>670</v>
      </c>
      <c r="F563" t="s">
        <v>1375</v>
      </c>
      <c r="G563" t="s">
        <v>663</v>
      </c>
      <c r="H563" t="s">
        <v>1274</v>
      </c>
      <c r="I563" t="s">
        <v>666</v>
      </c>
      <c r="J563" t="s">
        <v>1319</v>
      </c>
      <c r="K563" t="s">
        <v>1274</v>
      </c>
      <c r="L563" t="s">
        <v>773</v>
      </c>
      <c r="M563" t="s">
        <v>1319</v>
      </c>
      <c r="N563" t="s">
        <v>1274</v>
      </c>
      <c r="O563" t="s">
        <v>773</v>
      </c>
      <c r="P563" t="s">
        <v>1319</v>
      </c>
      <c r="Q563" t="s">
        <v>1319</v>
      </c>
      <c r="R563" t="s">
        <v>1274</v>
      </c>
      <c r="S563" t="s">
        <v>1274</v>
      </c>
      <c r="T563" t="s">
        <v>33</v>
      </c>
      <c r="U563" t="s">
        <v>1274</v>
      </c>
      <c r="V563" t="s">
        <v>773</v>
      </c>
      <c r="W563" t="s">
        <v>773</v>
      </c>
      <c r="X563" t="s">
        <v>1008</v>
      </c>
      <c r="Y563" t="s">
        <v>1274</v>
      </c>
      <c r="Z563" t="s">
        <v>1274</v>
      </c>
      <c r="AA563" t="s">
        <v>1274</v>
      </c>
      <c r="AB563" t="s">
        <v>666</v>
      </c>
      <c r="AC563" t="s">
        <v>1274</v>
      </c>
      <c r="AD563" t="s">
        <v>2449</v>
      </c>
      <c r="AE563" t="s">
        <v>1319</v>
      </c>
      <c r="AF563" t="s">
        <v>843</v>
      </c>
      <c r="AG563" t="s">
        <v>1319</v>
      </c>
      <c r="AH563" t="s">
        <v>1274</v>
      </c>
      <c r="AI563" t="s">
        <v>785</v>
      </c>
      <c r="AJ563" t="s">
        <v>652</v>
      </c>
      <c r="AK563" t="s">
        <v>3025</v>
      </c>
      <c r="AL563" t="s">
        <v>1274</v>
      </c>
      <c r="AM563" t="s">
        <v>1274</v>
      </c>
      <c r="AN563" t="s">
        <v>1274</v>
      </c>
      <c r="AO563" t="s">
        <v>770</v>
      </c>
      <c r="AP563" t="s">
        <v>1274</v>
      </c>
      <c r="AQ563" t="s">
        <v>1274</v>
      </c>
      <c r="AR563" t="s">
        <v>1274</v>
      </c>
      <c r="AS563" t="s">
        <v>3026</v>
      </c>
      <c r="AT563" t="s">
        <v>3001</v>
      </c>
      <c r="AU563" t="s">
        <v>2316</v>
      </c>
      <c r="AV563" t="s">
        <v>3027</v>
      </c>
      <c r="AW563" t="s">
        <v>1274</v>
      </c>
      <c r="AX563" t="s">
        <v>33</v>
      </c>
    </row>
    <row r="564" spans="1:50" x14ac:dyDescent="0.3">
      <c r="A564" t="s">
        <v>609</v>
      </c>
      <c r="B564" t="s">
        <v>993</v>
      </c>
      <c r="C564" t="s">
        <v>302</v>
      </c>
      <c r="D564" t="s">
        <v>41</v>
      </c>
      <c r="E564" t="s">
        <v>644</v>
      </c>
      <c r="F564" t="s">
        <v>1375</v>
      </c>
      <c r="G564" t="s">
        <v>769</v>
      </c>
      <c r="H564" t="s">
        <v>1274</v>
      </c>
      <c r="I564" t="s">
        <v>698</v>
      </c>
      <c r="J564" t="s">
        <v>1319</v>
      </c>
      <c r="K564" t="s">
        <v>1274</v>
      </c>
      <c r="L564" t="s">
        <v>666</v>
      </c>
      <c r="M564" t="s">
        <v>1319</v>
      </c>
      <c r="N564" t="s">
        <v>1274</v>
      </c>
      <c r="O564" t="s">
        <v>666</v>
      </c>
      <c r="P564" t="s">
        <v>1319</v>
      </c>
      <c r="Q564" t="s">
        <v>1319</v>
      </c>
      <c r="R564" t="s">
        <v>1274</v>
      </c>
      <c r="S564" t="s">
        <v>1274</v>
      </c>
      <c r="T564" t="s">
        <v>33</v>
      </c>
      <c r="U564" t="s">
        <v>1274</v>
      </c>
      <c r="V564" t="s">
        <v>666</v>
      </c>
      <c r="W564" t="s">
        <v>666</v>
      </c>
      <c r="X564" t="s">
        <v>666</v>
      </c>
      <c r="Y564" t="s">
        <v>1274</v>
      </c>
      <c r="Z564" t="s">
        <v>1274</v>
      </c>
      <c r="AA564" t="s">
        <v>1274</v>
      </c>
      <c r="AB564" t="s">
        <v>1274</v>
      </c>
      <c r="AC564" t="s">
        <v>1274</v>
      </c>
      <c r="AD564" t="s">
        <v>2637</v>
      </c>
      <c r="AE564" t="s">
        <v>1319</v>
      </c>
      <c r="AF564" t="s">
        <v>843</v>
      </c>
      <c r="AG564" t="s">
        <v>1319</v>
      </c>
      <c r="AH564" t="s">
        <v>1274</v>
      </c>
      <c r="AI564" t="s">
        <v>1235</v>
      </c>
      <c r="AJ564" t="s">
        <v>784</v>
      </c>
      <c r="AK564" t="s">
        <v>1373</v>
      </c>
      <c r="AL564" t="s">
        <v>1274</v>
      </c>
      <c r="AM564" t="s">
        <v>1274</v>
      </c>
      <c r="AN564" t="s">
        <v>1274</v>
      </c>
      <c r="AO564" t="s">
        <v>1079</v>
      </c>
      <c r="AP564" t="s">
        <v>1274</v>
      </c>
      <c r="AQ564" t="s">
        <v>1274</v>
      </c>
      <c r="AR564" t="s">
        <v>1274</v>
      </c>
      <c r="AS564" t="s">
        <v>3030</v>
      </c>
      <c r="AT564" t="s">
        <v>3031</v>
      </c>
      <c r="AU564" t="s">
        <v>2562</v>
      </c>
      <c r="AV564" t="s">
        <v>3032</v>
      </c>
      <c r="AW564" t="s">
        <v>1274</v>
      </c>
      <c r="AX564" t="s">
        <v>33</v>
      </c>
    </row>
    <row r="565" spans="1:50" x14ac:dyDescent="0.3">
      <c r="A565" t="s">
        <v>437</v>
      </c>
      <c r="B565" t="s">
        <v>993</v>
      </c>
      <c r="C565" t="s">
        <v>327</v>
      </c>
      <c r="D565" t="s">
        <v>52</v>
      </c>
      <c r="E565" t="s">
        <v>714</v>
      </c>
      <c r="F565" t="s">
        <v>1375</v>
      </c>
      <c r="G565" t="s">
        <v>710</v>
      </c>
      <c r="H565" t="s">
        <v>1274</v>
      </c>
      <c r="I565" t="s">
        <v>1274</v>
      </c>
      <c r="J565" t="s">
        <v>33</v>
      </c>
      <c r="K565" t="s">
        <v>1274</v>
      </c>
      <c r="L565" t="s">
        <v>1274</v>
      </c>
      <c r="M565" t="s">
        <v>33</v>
      </c>
      <c r="N565" t="s">
        <v>1274</v>
      </c>
      <c r="O565" t="s">
        <v>1274</v>
      </c>
      <c r="P565" t="s">
        <v>33</v>
      </c>
      <c r="Q565" t="s">
        <v>33</v>
      </c>
      <c r="R565" t="s">
        <v>1274</v>
      </c>
      <c r="S565" t="s">
        <v>1274</v>
      </c>
      <c r="T565" t="s">
        <v>33</v>
      </c>
      <c r="U565" t="s">
        <v>1274</v>
      </c>
      <c r="V565" t="s">
        <v>1274</v>
      </c>
      <c r="W565" t="s">
        <v>1274</v>
      </c>
      <c r="X565" t="s">
        <v>803</v>
      </c>
      <c r="Y565" t="s">
        <v>803</v>
      </c>
      <c r="Z565" t="s">
        <v>1274</v>
      </c>
      <c r="AA565" t="s">
        <v>1274</v>
      </c>
      <c r="AB565" t="s">
        <v>1274</v>
      </c>
      <c r="AC565" t="s">
        <v>1274</v>
      </c>
      <c r="AD565" t="s">
        <v>724</v>
      </c>
      <c r="AE565" t="s">
        <v>33</v>
      </c>
      <c r="AF565" t="s">
        <v>33</v>
      </c>
      <c r="AG565" t="s">
        <v>33</v>
      </c>
      <c r="AH565" t="s">
        <v>1274</v>
      </c>
      <c r="AI565" t="s">
        <v>1274</v>
      </c>
      <c r="AJ565" t="s">
        <v>1274</v>
      </c>
      <c r="AK565" t="s">
        <v>1674</v>
      </c>
      <c r="AL565" t="s">
        <v>884</v>
      </c>
      <c r="AM565" t="s">
        <v>1274</v>
      </c>
      <c r="AN565" t="s">
        <v>33</v>
      </c>
      <c r="AO565" t="s">
        <v>1274</v>
      </c>
      <c r="AP565" t="s">
        <v>1274</v>
      </c>
      <c r="AQ565" t="s">
        <v>1274</v>
      </c>
      <c r="AR565" t="s">
        <v>1274</v>
      </c>
      <c r="AS565" t="s">
        <v>2348</v>
      </c>
      <c r="AT565" t="s">
        <v>2267</v>
      </c>
      <c r="AU565" t="s">
        <v>771</v>
      </c>
      <c r="AV565" t="s">
        <v>801</v>
      </c>
      <c r="AW565" t="s">
        <v>1274</v>
      </c>
      <c r="AX565" t="s">
        <v>33</v>
      </c>
    </row>
    <row r="566" spans="1:50" x14ac:dyDescent="0.3">
      <c r="A566" t="s">
        <v>2252</v>
      </c>
      <c r="B566" t="s">
        <v>793</v>
      </c>
      <c r="C566" t="s">
        <v>55</v>
      </c>
      <c r="D566" t="s">
        <v>50</v>
      </c>
      <c r="E566" t="s">
        <v>670</v>
      </c>
      <c r="F566" t="s">
        <v>1375</v>
      </c>
      <c r="G566" t="s">
        <v>735</v>
      </c>
      <c r="H566" t="s">
        <v>1274</v>
      </c>
      <c r="I566" t="s">
        <v>1274</v>
      </c>
      <c r="J566" t="s">
        <v>33</v>
      </c>
      <c r="K566" t="s">
        <v>1274</v>
      </c>
      <c r="L566" t="s">
        <v>1274</v>
      </c>
      <c r="M566" t="s">
        <v>33</v>
      </c>
      <c r="N566" t="s">
        <v>1274</v>
      </c>
      <c r="O566" t="s">
        <v>1274</v>
      </c>
      <c r="P566" t="s">
        <v>33</v>
      </c>
      <c r="Q566" t="s">
        <v>33</v>
      </c>
      <c r="R566" t="s">
        <v>1274</v>
      </c>
      <c r="S566" t="s">
        <v>1274</v>
      </c>
      <c r="T566" t="s">
        <v>33</v>
      </c>
      <c r="U566" t="s">
        <v>1274</v>
      </c>
      <c r="V566" t="s">
        <v>1274</v>
      </c>
      <c r="W566" t="s">
        <v>1274</v>
      </c>
      <c r="X566" t="s">
        <v>773</v>
      </c>
      <c r="Y566" t="s">
        <v>1274</v>
      </c>
      <c r="Z566" t="s">
        <v>1274</v>
      </c>
      <c r="AA566" t="s">
        <v>1274</v>
      </c>
      <c r="AB566" t="s">
        <v>666</v>
      </c>
      <c r="AC566" t="s">
        <v>1274</v>
      </c>
      <c r="AD566" t="s">
        <v>2285</v>
      </c>
      <c r="AE566" t="s">
        <v>33</v>
      </c>
      <c r="AF566" t="s">
        <v>33</v>
      </c>
      <c r="AG566" t="s">
        <v>33</v>
      </c>
      <c r="AH566" t="s">
        <v>1274</v>
      </c>
      <c r="AI566" t="s">
        <v>1274</v>
      </c>
      <c r="AJ566" t="s">
        <v>1274</v>
      </c>
      <c r="AK566" t="s">
        <v>1542</v>
      </c>
      <c r="AL566" t="s">
        <v>1274</v>
      </c>
      <c r="AM566" t="s">
        <v>1274</v>
      </c>
      <c r="AN566" t="s">
        <v>33</v>
      </c>
      <c r="AO566" t="s">
        <v>1274</v>
      </c>
      <c r="AP566" t="s">
        <v>1274</v>
      </c>
      <c r="AQ566" t="s">
        <v>1274</v>
      </c>
      <c r="AR566" t="s">
        <v>1274</v>
      </c>
      <c r="AS566" t="s">
        <v>2277</v>
      </c>
      <c r="AT566" t="s">
        <v>2951</v>
      </c>
      <c r="AU566" t="s">
        <v>699</v>
      </c>
      <c r="AV566" t="s">
        <v>2637</v>
      </c>
      <c r="AW566" t="s">
        <v>1274</v>
      </c>
      <c r="AX566" t="s">
        <v>33</v>
      </c>
    </row>
    <row r="567" spans="1:50" x14ac:dyDescent="0.3">
      <c r="A567" t="s">
        <v>2257</v>
      </c>
      <c r="B567" t="s">
        <v>793</v>
      </c>
      <c r="C567" t="s">
        <v>321</v>
      </c>
      <c r="D567" t="s">
        <v>52</v>
      </c>
      <c r="E567" t="s">
        <v>644</v>
      </c>
      <c r="F567" t="s">
        <v>1375</v>
      </c>
      <c r="G567" t="s">
        <v>784</v>
      </c>
      <c r="H567" t="s">
        <v>1274</v>
      </c>
      <c r="I567" t="s">
        <v>666</v>
      </c>
      <c r="J567" t="s">
        <v>1319</v>
      </c>
      <c r="K567" t="s">
        <v>1274</v>
      </c>
      <c r="L567" t="s">
        <v>666</v>
      </c>
      <c r="M567" t="s">
        <v>1319</v>
      </c>
      <c r="N567" t="s">
        <v>1274</v>
      </c>
      <c r="O567" t="s">
        <v>1274</v>
      </c>
      <c r="P567" t="s">
        <v>33</v>
      </c>
      <c r="Q567" t="s">
        <v>1319</v>
      </c>
      <c r="R567" t="s">
        <v>1274</v>
      </c>
      <c r="S567" t="s">
        <v>1274</v>
      </c>
      <c r="T567" t="s">
        <v>33</v>
      </c>
      <c r="U567" t="s">
        <v>1274</v>
      </c>
      <c r="V567" t="s">
        <v>698</v>
      </c>
      <c r="W567" t="s">
        <v>698</v>
      </c>
      <c r="X567" t="s">
        <v>1274</v>
      </c>
      <c r="Y567" t="s">
        <v>1274</v>
      </c>
      <c r="Z567" t="s">
        <v>1274</v>
      </c>
      <c r="AA567" t="s">
        <v>1274</v>
      </c>
      <c r="AB567" t="s">
        <v>1274</v>
      </c>
      <c r="AC567" t="s">
        <v>1274</v>
      </c>
      <c r="AD567" t="s">
        <v>2328</v>
      </c>
      <c r="AE567" t="s">
        <v>1319</v>
      </c>
      <c r="AF567" t="s">
        <v>1732</v>
      </c>
      <c r="AG567" t="s">
        <v>1319</v>
      </c>
      <c r="AH567" t="s">
        <v>1274</v>
      </c>
      <c r="AI567" t="s">
        <v>1114</v>
      </c>
      <c r="AJ567" t="s">
        <v>1214</v>
      </c>
      <c r="AK567" t="s">
        <v>1274</v>
      </c>
      <c r="AL567" t="s">
        <v>1274</v>
      </c>
      <c r="AM567" t="s">
        <v>1274</v>
      </c>
      <c r="AN567" t="s">
        <v>1274</v>
      </c>
      <c r="AO567" t="s">
        <v>766</v>
      </c>
      <c r="AP567" t="s">
        <v>1274</v>
      </c>
      <c r="AQ567" t="s">
        <v>1274</v>
      </c>
      <c r="AR567" t="s">
        <v>1274</v>
      </c>
      <c r="AS567" t="s">
        <v>3033</v>
      </c>
      <c r="AT567" t="s">
        <v>2956</v>
      </c>
      <c r="AU567" t="s">
        <v>2351</v>
      </c>
      <c r="AV567" t="s">
        <v>3034</v>
      </c>
      <c r="AW567" t="s">
        <v>1274</v>
      </c>
      <c r="AX567" t="s">
        <v>33</v>
      </c>
    </row>
    <row r="568" spans="1:50" x14ac:dyDescent="0.3">
      <c r="A568" t="s">
        <v>2262</v>
      </c>
      <c r="B568" t="s">
        <v>793</v>
      </c>
      <c r="C568" t="s">
        <v>82</v>
      </c>
      <c r="D568" t="s">
        <v>36</v>
      </c>
      <c r="E568" t="s">
        <v>691</v>
      </c>
      <c r="F568" t="s">
        <v>1375</v>
      </c>
      <c r="G568" t="s">
        <v>698</v>
      </c>
      <c r="H568" t="s">
        <v>1274</v>
      </c>
      <c r="I568" t="s">
        <v>768</v>
      </c>
      <c r="J568" t="s">
        <v>1319</v>
      </c>
      <c r="K568" t="s">
        <v>1274</v>
      </c>
      <c r="L568" t="s">
        <v>803</v>
      </c>
      <c r="M568" t="s">
        <v>1319</v>
      </c>
      <c r="N568" t="s">
        <v>1274</v>
      </c>
      <c r="O568" t="s">
        <v>803</v>
      </c>
      <c r="P568" t="s">
        <v>1319</v>
      </c>
      <c r="Q568" t="s">
        <v>1319</v>
      </c>
      <c r="R568" t="s">
        <v>1274</v>
      </c>
      <c r="S568" t="s">
        <v>1274</v>
      </c>
      <c r="T568" t="s">
        <v>33</v>
      </c>
      <c r="U568" t="s">
        <v>1274</v>
      </c>
      <c r="V568" t="s">
        <v>768</v>
      </c>
      <c r="W568" t="s">
        <v>768</v>
      </c>
      <c r="X568" t="s">
        <v>1274</v>
      </c>
      <c r="Y568" t="s">
        <v>803</v>
      </c>
      <c r="Z568" t="s">
        <v>1274</v>
      </c>
      <c r="AA568" t="s">
        <v>1274</v>
      </c>
      <c r="AB568" t="s">
        <v>1274</v>
      </c>
      <c r="AC568" t="s">
        <v>1274</v>
      </c>
      <c r="AD568" t="s">
        <v>831</v>
      </c>
      <c r="AE568" t="s">
        <v>1319</v>
      </c>
      <c r="AF568" t="s">
        <v>843</v>
      </c>
      <c r="AG568" t="s">
        <v>1319</v>
      </c>
      <c r="AH568" t="s">
        <v>1274</v>
      </c>
      <c r="AI568" t="s">
        <v>778</v>
      </c>
      <c r="AJ568" t="s">
        <v>1227</v>
      </c>
      <c r="AK568" t="s">
        <v>1274</v>
      </c>
      <c r="AL568" t="s">
        <v>1085</v>
      </c>
      <c r="AM568" t="s">
        <v>1274</v>
      </c>
      <c r="AN568" t="s">
        <v>1274</v>
      </c>
      <c r="AO568" t="s">
        <v>702</v>
      </c>
      <c r="AP568" t="s">
        <v>1274</v>
      </c>
      <c r="AQ568" t="s">
        <v>1274</v>
      </c>
      <c r="AR568" t="s">
        <v>1274</v>
      </c>
      <c r="AS568" t="s">
        <v>3035</v>
      </c>
      <c r="AT568" t="s">
        <v>3036</v>
      </c>
      <c r="AU568" t="s">
        <v>732</v>
      </c>
      <c r="AV568" t="s">
        <v>3034</v>
      </c>
      <c r="AW568" t="s">
        <v>1274</v>
      </c>
      <c r="AX568" t="s">
        <v>33</v>
      </c>
    </row>
    <row r="569" spans="1:50" x14ac:dyDescent="0.3">
      <c r="A569" t="s">
        <v>589</v>
      </c>
      <c r="B569" t="s">
        <v>715</v>
      </c>
      <c r="C569" t="s">
        <v>302</v>
      </c>
      <c r="D569" t="s">
        <v>28</v>
      </c>
      <c r="E569" t="s">
        <v>691</v>
      </c>
      <c r="F569" t="s">
        <v>1375</v>
      </c>
      <c r="G569" t="s">
        <v>698</v>
      </c>
      <c r="H569" t="s">
        <v>1274</v>
      </c>
      <c r="I569" t="s">
        <v>803</v>
      </c>
      <c r="J569" t="s">
        <v>1319</v>
      </c>
      <c r="K569" t="s">
        <v>1274</v>
      </c>
      <c r="L569" t="s">
        <v>1274</v>
      </c>
      <c r="M569" t="s">
        <v>33</v>
      </c>
      <c r="N569" t="s">
        <v>1274</v>
      </c>
      <c r="O569" t="s">
        <v>803</v>
      </c>
      <c r="P569" t="s">
        <v>1319</v>
      </c>
      <c r="Q569" t="s">
        <v>1319</v>
      </c>
      <c r="R569" t="s">
        <v>1274</v>
      </c>
      <c r="S569" t="s">
        <v>1274</v>
      </c>
      <c r="T569" t="s">
        <v>33</v>
      </c>
      <c r="U569" t="s">
        <v>803</v>
      </c>
      <c r="V569" t="s">
        <v>1274</v>
      </c>
      <c r="W569" t="s">
        <v>803</v>
      </c>
      <c r="X569" t="s">
        <v>768</v>
      </c>
      <c r="Y569" t="s">
        <v>1274</v>
      </c>
      <c r="Z569" t="s">
        <v>1274</v>
      </c>
      <c r="AA569" t="s">
        <v>1274</v>
      </c>
      <c r="AB569" t="s">
        <v>1274</v>
      </c>
      <c r="AC569" t="s">
        <v>1274</v>
      </c>
      <c r="AD569" t="s">
        <v>807</v>
      </c>
      <c r="AE569" t="s">
        <v>1319</v>
      </c>
      <c r="AF569" t="s">
        <v>1319</v>
      </c>
      <c r="AG569" t="s">
        <v>1319</v>
      </c>
      <c r="AH569" t="s">
        <v>948</v>
      </c>
      <c r="AI569" t="s">
        <v>1274</v>
      </c>
      <c r="AJ569" t="s">
        <v>701</v>
      </c>
      <c r="AK569" t="s">
        <v>1399</v>
      </c>
      <c r="AL569" t="s">
        <v>1274</v>
      </c>
      <c r="AM569" t="s">
        <v>1274</v>
      </c>
      <c r="AN569" t="s">
        <v>1274</v>
      </c>
      <c r="AO569" t="s">
        <v>897</v>
      </c>
      <c r="AP569" t="s">
        <v>1274</v>
      </c>
      <c r="AQ569" t="s">
        <v>1274</v>
      </c>
      <c r="AR569" t="s">
        <v>1274</v>
      </c>
      <c r="AS569" t="s">
        <v>2573</v>
      </c>
      <c r="AT569" t="s">
        <v>755</v>
      </c>
      <c r="AU569" t="s">
        <v>831</v>
      </c>
      <c r="AV569" t="s">
        <v>712</v>
      </c>
      <c r="AW569" t="s">
        <v>1274</v>
      </c>
      <c r="AX569" t="s">
        <v>33</v>
      </c>
    </row>
    <row r="570" spans="1:50" x14ac:dyDescent="0.3">
      <c r="A570" t="s">
        <v>593</v>
      </c>
      <c r="B570" t="s">
        <v>692</v>
      </c>
      <c r="C570" t="s">
        <v>69</v>
      </c>
      <c r="D570" t="s">
        <v>50</v>
      </c>
      <c r="E570" t="s">
        <v>644</v>
      </c>
      <c r="F570" t="s">
        <v>1375</v>
      </c>
      <c r="G570" t="s">
        <v>848</v>
      </c>
      <c r="H570" t="s">
        <v>1274</v>
      </c>
      <c r="I570" t="s">
        <v>1274</v>
      </c>
      <c r="J570" t="s">
        <v>33</v>
      </c>
      <c r="K570" t="s">
        <v>1274</v>
      </c>
      <c r="L570" t="s">
        <v>1274</v>
      </c>
      <c r="M570" t="s">
        <v>33</v>
      </c>
      <c r="N570" t="s">
        <v>1274</v>
      </c>
      <c r="O570" t="s">
        <v>1274</v>
      </c>
      <c r="P570" t="s">
        <v>33</v>
      </c>
      <c r="Q570" t="s">
        <v>33</v>
      </c>
      <c r="R570" t="s">
        <v>1274</v>
      </c>
      <c r="S570" t="s">
        <v>1274</v>
      </c>
      <c r="T570" t="s">
        <v>33</v>
      </c>
      <c r="U570" t="s">
        <v>1274</v>
      </c>
      <c r="V570" t="s">
        <v>666</v>
      </c>
      <c r="W570" t="s">
        <v>666</v>
      </c>
      <c r="X570" t="s">
        <v>666</v>
      </c>
      <c r="Y570" t="s">
        <v>1274</v>
      </c>
      <c r="Z570" t="s">
        <v>1274</v>
      </c>
      <c r="AA570" t="s">
        <v>1274</v>
      </c>
      <c r="AB570" t="s">
        <v>1274</v>
      </c>
      <c r="AC570" t="s">
        <v>1274</v>
      </c>
      <c r="AD570" t="s">
        <v>1205</v>
      </c>
      <c r="AE570" t="s">
        <v>33</v>
      </c>
      <c r="AF570" t="s">
        <v>33</v>
      </c>
      <c r="AG570" t="s">
        <v>33</v>
      </c>
      <c r="AH570" t="s">
        <v>1274</v>
      </c>
      <c r="AI570" t="s">
        <v>2280</v>
      </c>
      <c r="AJ570" t="s">
        <v>948</v>
      </c>
      <c r="AK570" t="s">
        <v>1240</v>
      </c>
      <c r="AL570" t="s">
        <v>1274</v>
      </c>
      <c r="AM570" t="s">
        <v>1274</v>
      </c>
      <c r="AN570" t="s">
        <v>33</v>
      </c>
      <c r="AO570" t="s">
        <v>1274</v>
      </c>
      <c r="AP570" t="s">
        <v>1274</v>
      </c>
      <c r="AQ570" t="s">
        <v>1274</v>
      </c>
      <c r="AR570" t="s">
        <v>1274</v>
      </c>
      <c r="AS570" t="s">
        <v>2282</v>
      </c>
      <c r="AT570" t="s">
        <v>735</v>
      </c>
      <c r="AU570" t="s">
        <v>753</v>
      </c>
      <c r="AV570" t="s">
        <v>846</v>
      </c>
      <c r="AW570" t="s">
        <v>1274</v>
      </c>
      <c r="AX570" t="s">
        <v>33</v>
      </c>
    </row>
    <row r="571" spans="1:50" x14ac:dyDescent="0.3">
      <c r="A571" t="s">
        <v>2260</v>
      </c>
      <c r="B571" t="s">
        <v>738</v>
      </c>
      <c r="C571" t="s">
        <v>78</v>
      </c>
      <c r="D571" t="s">
        <v>41</v>
      </c>
      <c r="E571" t="s">
        <v>691</v>
      </c>
      <c r="F571" t="s">
        <v>1375</v>
      </c>
      <c r="G571" t="s">
        <v>666</v>
      </c>
      <c r="H571" t="s">
        <v>1274</v>
      </c>
      <c r="I571" t="s">
        <v>803</v>
      </c>
      <c r="J571" t="s">
        <v>1319</v>
      </c>
      <c r="K571" t="s">
        <v>1274</v>
      </c>
      <c r="L571" t="s">
        <v>1274</v>
      </c>
      <c r="M571" t="s">
        <v>33</v>
      </c>
      <c r="N571" t="s">
        <v>1274</v>
      </c>
      <c r="O571" t="s">
        <v>803</v>
      </c>
      <c r="P571" t="s">
        <v>1319</v>
      </c>
      <c r="Q571" t="s">
        <v>1319</v>
      </c>
      <c r="R571" t="s">
        <v>1274</v>
      </c>
      <c r="S571" t="s">
        <v>1274</v>
      </c>
      <c r="T571" t="s">
        <v>33</v>
      </c>
      <c r="U571" t="s">
        <v>1274</v>
      </c>
      <c r="V571" t="s">
        <v>1274</v>
      </c>
      <c r="W571" t="s">
        <v>1274</v>
      </c>
      <c r="X571" t="s">
        <v>1274</v>
      </c>
      <c r="Y571" t="s">
        <v>1274</v>
      </c>
      <c r="Z571" t="s">
        <v>1274</v>
      </c>
      <c r="AA571" t="s">
        <v>1274</v>
      </c>
      <c r="AB571" t="s">
        <v>1274</v>
      </c>
      <c r="AC571" t="s">
        <v>1274</v>
      </c>
      <c r="AD571" t="s">
        <v>3041</v>
      </c>
      <c r="AE571" t="s">
        <v>1319</v>
      </c>
      <c r="AF571" t="s">
        <v>1319</v>
      </c>
      <c r="AG571" t="s">
        <v>1319</v>
      </c>
      <c r="AH571" t="s">
        <v>1274</v>
      </c>
      <c r="AI571" t="s">
        <v>1274</v>
      </c>
      <c r="AJ571" t="s">
        <v>1274</v>
      </c>
      <c r="AK571" t="s">
        <v>1274</v>
      </c>
      <c r="AL571" t="s">
        <v>1274</v>
      </c>
      <c r="AM571" t="s">
        <v>1274</v>
      </c>
      <c r="AN571" t="s">
        <v>1274</v>
      </c>
      <c r="AO571" t="s">
        <v>1409</v>
      </c>
      <c r="AP571" t="s">
        <v>1274</v>
      </c>
      <c r="AQ571" t="s">
        <v>1274</v>
      </c>
      <c r="AR571" t="s">
        <v>1274</v>
      </c>
      <c r="AS571" t="s">
        <v>3042</v>
      </c>
      <c r="AT571" t="s">
        <v>3043</v>
      </c>
      <c r="AU571" t="s">
        <v>2955</v>
      </c>
      <c r="AV571" t="s">
        <v>3044</v>
      </c>
      <c r="AW571" t="s">
        <v>1274</v>
      </c>
      <c r="AX571" t="s">
        <v>33</v>
      </c>
    </row>
    <row r="572" spans="1:50" x14ac:dyDescent="0.3">
      <c r="A572" t="s">
        <v>271</v>
      </c>
      <c r="B572" t="s">
        <v>33</v>
      </c>
      <c r="C572" t="s">
        <v>33</v>
      </c>
      <c r="D572" t="s">
        <v>33</v>
      </c>
      <c r="E572" t="s">
        <v>33</v>
      </c>
      <c r="F572" t="s">
        <v>33</v>
      </c>
      <c r="G572" t="s">
        <v>33</v>
      </c>
      <c r="H572" t="s">
        <v>33</v>
      </c>
      <c r="I572" t="s">
        <v>33</v>
      </c>
      <c r="J572" t="s">
        <v>1345</v>
      </c>
      <c r="K572" t="s">
        <v>33</v>
      </c>
      <c r="L572" t="s">
        <v>33</v>
      </c>
      <c r="M572" t="s">
        <v>1432</v>
      </c>
      <c r="N572" t="s">
        <v>33</v>
      </c>
      <c r="O572" t="s">
        <v>33</v>
      </c>
      <c r="P572" t="s">
        <v>1372</v>
      </c>
      <c r="Q572" t="s">
        <v>1081</v>
      </c>
      <c r="R572" t="s">
        <v>33</v>
      </c>
      <c r="S572" t="s">
        <v>33</v>
      </c>
      <c r="T572" t="s">
        <v>1267</v>
      </c>
      <c r="U572" t="s">
        <v>33</v>
      </c>
      <c r="V572" t="s">
        <v>33</v>
      </c>
      <c r="W572" t="s">
        <v>33</v>
      </c>
      <c r="X572" t="s">
        <v>33</v>
      </c>
      <c r="Y572" t="s">
        <v>33</v>
      </c>
      <c r="Z572" t="s">
        <v>33</v>
      </c>
      <c r="AA572" t="s">
        <v>33</v>
      </c>
      <c r="AB572" t="s">
        <v>33</v>
      </c>
      <c r="AC572" t="s">
        <v>33</v>
      </c>
      <c r="AD572" t="s">
        <v>33</v>
      </c>
      <c r="AE572" t="s">
        <v>697</v>
      </c>
      <c r="AF572" t="s">
        <v>1467</v>
      </c>
      <c r="AG572" t="s">
        <v>1883</v>
      </c>
      <c r="AH572" t="s">
        <v>663</v>
      </c>
      <c r="AI572" t="s">
        <v>1173</v>
      </c>
      <c r="AJ572" t="s">
        <v>1136</v>
      </c>
      <c r="AK572" t="s">
        <v>1296</v>
      </c>
      <c r="AL572" t="s">
        <v>665</v>
      </c>
      <c r="AM572" t="s">
        <v>756</v>
      </c>
      <c r="AN572" t="s">
        <v>1065</v>
      </c>
      <c r="AO572" t="s">
        <v>1455</v>
      </c>
      <c r="AP572" t="s">
        <v>33</v>
      </c>
      <c r="AQ572" t="s">
        <v>33</v>
      </c>
      <c r="AR572" t="s">
        <v>33</v>
      </c>
      <c r="AS572" t="s">
        <v>33</v>
      </c>
      <c r="AT572" t="s">
        <v>33</v>
      </c>
      <c r="AU572" t="s">
        <v>33</v>
      </c>
      <c r="AV572" t="s">
        <v>33</v>
      </c>
      <c r="AW572" t="s">
        <v>33</v>
      </c>
      <c r="AX572" t="s"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62BA-E3D2-4602-9130-ADE0BE848140}">
  <dimension ref="A1:BD613"/>
  <sheetViews>
    <sheetView workbookViewId="0">
      <selection activeCell="AU265" sqref="AU265"/>
    </sheetView>
  </sheetViews>
  <sheetFormatPr defaultRowHeight="14.4" x14ac:dyDescent="0.3"/>
  <cols>
    <col min="1" max="1" width="22" bestFit="1" customWidth="1"/>
    <col min="2" max="8" width="10.6640625" bestFit="1" customWidth="1"/>
    <col min="9" max="29" width="11.6640625" bestFit="1" customWidth="1"/>
    <col min="30" max="30" width="19.6640625" bestFit="1" customWidth="1"/>
    <col min="31" max="49" width="20.6640625" bestFit="1" customWidth="1"/>
    <col min="50" max="50" width="15.88671875" bestFit="1" customWidth="1"/>
    <col min="51" max="51" width="14.33203125" bestFit="1" customWidth="1"/>
    <col min="52" max="52" width="14.6640625" bestFit="1" customWidth="1"/>
  </cols>
  <sheetData>
    <row r="1" spans="1:56" x14ac:dyDescent="0.3">
      <c r="A1" t="s">
        <v>1</v>
      </c>
      <c r="B1" t="s">
        <v>2</v>
      </c>
      <c r="C1" t="s">
        <v>3</v>
      </c>
      <c r="D1" t="s">
        <v>4</v>
      </c>
      <c r="E1" t="s">
        <v>3069</v>
      </c>
      <c r="F1" t="s">
        <v>3070</v>
      </c>
      <c r="G1" t="s">
        <v>3068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3073</v>
      </c>
      <c r="X1" t="s">
        <v>3072</v>
      </c>
      <c r="Y1" t="s">
        <v>25</v>
      </c>
      <c r="Z1" t="s">
        <v>26</v>
      </c>
      <c r="AA1" t="s">
        <v>27</v>
      </c>
      <c r="AB1" t="s">
        <v>28</v>
      </c>
      <c r="AC1" t="s">
        <v>3066</v>
      </c>
      <c r="AD1" t="s">
        <v>272</v>
      </c>
      <c r="AE1" t="s">
        <v>273</v>
      </c>
      <c r="AF1" t="s">
        <v>274</v>
      </c>
      <c r="AG1" t="s">
        <v>275</v>
      </c>
      <c r="AH1" t="s">
        <v>276</v>
      </c>
      <c r="AI1" t="s">
        <v>277</v>
      </c>
      <c r="AJ1" t="s">
        <v>278</v>
      </c>
      <c r="AK1" t="s">
        <v>279</v>
      </c>
      <c r="AL1" t="s">
        <v>280</v>
      </c>
      <c r="AM1" t="s">
        <v>281</v>
      </c>
      <c r="AN1" t="s">
        <v>282</v>
      </c>
      <c r="AO1" t="s">
        <v>283</v>
      </c>
      <c r="AP1" t="s">
        <v>284</v>
      </c>
      <c r="AQ1" t="s">
        <v>285</v>
      </c>
      <c r="AR1" t="s">
        <v>286</v>
      </c>
      <c r="AS1" t="s">
        <v>287</v>
      </c>
      <c r="AT1" t="s">
        <v>288</v>
      </c>
      <c r="AU1" t="s">
        <v>289</v>
      </c>
      <c r="AV1" t="s">
        <v>290</v>
      </c>
      <c r="AW1" t="s">
        <v>291</v>
      </c>
      <c r="AX1" t="s">
        <v>292</v>
      </c>
      <c r="AY1" t="s">
        <v>3071</v>
      </c>
      <c r="AZ1" t="s">
        <v>3067</v>
      </c>
      <c r="BA1" t="s">
        <v>3075</v>
      </c>
      <c r="BB1" t="s">
        <v>3074</v>
      </c>
      <c r="BC1" t="s">
        <v>3076</v>
      </c>
      <c r="BD1" t="s">
        <v>3079</v>
      </c>
    </row>
    <row r="2" spans="1:56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272</v>
      </c>
      <c r="AE2" t="s">
        <v>273</v>
      </c>
      <c r="AF2" t="s">
        <v>274</v>
      </c>
      <c r="AG2" t="s">
        <v>275</v>
      </c>
      <c r="AH2" t="s">
        <v>276</v>
      </c>
      <c r="AI2" t="s">
        <v>277</v>
      </c>
      <c r="AJ2" t="s">
        <v>278</v>
      </c>
      <c r="AK2" t="s">
        <v>279</v>
      </c>
      <c r="AL2" t="s">
        <v>280</v>
      </c>
      <c r="AM2" t="s">
        <v>281</v>
      </c>
      <c r="AN2" t="s">
        <v>282</v>
      </c>
      <c r="AO2" t="s">
        <v>283</v>
      </c>
      <c r="AP2" t="s">
        <v>284</v>
      </c>
      <c r="AQ2" t="s">
        <v>285</v>
      </c>
      <c r="AR2" t="s">
        <v>286</v>
      </c>
      <c r="AS2" t="s">
        <v>287</v>
      </c>
      <c r="AT2" t="s">
        <v>288</v>
      </c>
      <c r="AU2" t="s">
        <v>289</v>
      </c>
      <c r="AV2" t="s">
        <v>290</v>
      </c>
      <c r="AW2" t="s">
        <v>291</v>
      </c>
      <c r="AY2" t="e">
        <f>IF(Table1[[#This Row],[Games Played]]&gt;=30, Table1[[#This Row],[PPG]] / (Table1[[#This Row],[Salary]]/1000000), "")</f>
        <v>#VALUE!</v>
      </c>
      <c r="AZ2" t="e">
        <f>IF(Table1[[#This Row],[WS]]&gt;0, Table1[[#This Row],[WS]] / (Table1[[#This Row],[Salary]]/1000000), "")</f>
        <v>#VALUE!</v>
      </c>
      <c r="BA2" t="e">
        <f>IF(Table1[[#This Row],[PER]]&gt;0, Table1[[#This Row],[PER]] / (Table1[[#This Row],[Salary]]/1000000), "")</f>
        <v>#VALUE!</v>
      </c>
      <c r="BB2" t="e">
        <f>IF(Table1[[#This Row],[WS]]&gt;0, Table1[[#This Row],[Salary]] / Table1[[#This Row],[WS]], "")</f>
        <v>#VALUE!</v>
      </c>
      <c r="BC2" t="str">
        <f>IFERROR((Table1[[#This Row],[WS]] * Table1[[#This Row],[PER]] * Table1[[#This Row],[TS%]]) / (Table1[[#This Row],[Salary]] / 1000000), "")</f>
        <v/>
      </c>
      <c r="BD2" t="str">
        <f>IF(OR(Table1[[#This Row],[Team]]="2Tm", Table1[[#This Row],[Team]]="3Tm", Table1[[#This Row],[Team]]="TOT"), "MULTI", Table1[[#This Row],[Team]])</f>
        <v>Team</v>
      </c>
    </row>
    <row r="3" spans="1:56" hidden="1" x14ac:dyDescent="0.3">
      <c r="A3" t="s">
        <v>48</v>
      </c>
      <c r="B3" t="s">
        <v>692</v>
      </c>
      <c r="C3" t="s">
        <v>49</v>
      </c>
      <c r="D3" t="s">
        <v>50</v>
      </c>
      <c r="E3">
        <v>70</v>
      </c>
      <c r="F3" t="s">
        <v>693</v>
      </c>
      <c r="G3">
        <v>36.700000000000003</v>
      </c>
      <c r="H3" t="s">
        <v>695</v>
      </c>
      <c r="I3" t="s">
        <v>696</v>
      </c>
      <c r="J3" t="s">
        <v>697</v>
      </c>
      <c r="K3" t="s">
        <v>698</v>
      </c>
      <c r="L3" t="s">
        <v>699</v>
      </c>
      <c r="M3" t="s">
        <v>700</v>
      </c>
      <c r="N3" t="s">
        <v>701</v>
      </c>
      <c r="O3" t="s">
        <v>702</v>
      </c>
      <c r="P3" t="s">
        <v>703</v>
      </c>
      <c r="Q3" t="s">
        <v>703</v>
      </c>
      <c r="R3" t="s">
        <v>704</v>
      </c>
      <c r="S3" t="s">
        <v>664</v>
      </c>
      <c r="T3" t="s">
        <v>705</v>
      </c>
      <c r="U3" t="s">
        <v>706</v>
      </c>
      <c r="V3" t="s">
        <v>707</v>
      </c>
      <c r="W3" t="s">
        <v>708</v>
      </c>
      <c r="X3" t="s">
        <v>709</v>
      </c>
      <c r="Y3" t="s">
        <v>710</v>
      </c>
      <c r="Z3" t="s">
        <v>711</v>
      </c>
      <c r="AA3" t="s">
        <v>712</v>
      </c>
      <c r="AB3" t="s">
        <v>689</v>
      </c>
      <c r="AC3" t="s">
        <v>713</v>
      </c>
      <c r="AD3" t="s">
        <v>862</v>
      </c>
      <c r="AE3" t="s">
        <v>1523</v>
      </c>
      <c r="AF3" t="s">
        <v>1883</v>
      </c>
      <c r="AG3" t="s">
        <v>1543</v>
      </c>
      <c r="AH3" t="s">
        <v>820</v>
      </c>
      <c r="AI3" t="s">
        <v>736</v>
      </c>
      <c r="AJ3" t="s">
        <v>1171</v>
      </c>
      <c r="AK3" t="s">
        <v>2336</v>
      </c>
      <c r="AL3" t="s">
        <v>667</v>
      </c>
      <c r="AM3" t="s">
        <v>1016</v>
      </c>
      <c r="AN3" t="s">
        <v>945</v>
      </c>
      <c r="AO3" t="s">
        <v>2337</v>
      </c>
      <c r="AP3" t="s">
        <v>708</v>
      </c>
      <c r="AQ3" t="s">
        <v>866</v>
      </c>
      <c r="AR3" t="s">
        <v>1026</v>
      </c>
      <c r="AS3" t="s">
        <v>1332</v>
      </c>
      <c r="AT3" t="s">
        <v>707</v>
      </c>
      <c r="AU3" t="s">
        <v>712</v>
      </c>
      <c r="AV3" t="s">
        <v>1178</v>
      </c>
      <c r="AW3" t="s">
        <v>807</v>
      </c>
      <c r="AY3" t="e">
        <f>IF(Table1[[#This Row],[Games Played]]&gt;=30, Table1[[#This Row],[PPG]] / (Table1[[#This Row],[Salary]]/1000000), "")</f>
        <v>#DIV/0!</v>
      </c>
      <c r="AZ3" t="e">
        <f>IF(Table1[[#This Row],[WS]]&gt;0, Table1[[#This Row],[WS]] / (Table1[[#This Row],[Salary]]/1000000), "")</f>
        <v>#DIV/0!</v>
      </c>
      <c r="BA3" t="e">
        <f>IF(Table1[[#This Row],[PER]]&gt;0, Table1[[#This Row],[PER]] / (Table1[[#This Row],[Salary]]/1000000), "")</f>
        <v>#DIV/0!</v>
      </c>
      <c r="BB3">
        <f>IF(Table1[[#This Row],[WS]]&gt;0, Table1[[#This Row],[Salary]] / Table1[[#This Row],[WS]], "")</f>
        <v>0</v>
      </c>
      <c r="BC3" t="str">
        <f>IFERROR((Table1[[#This Row],[WS]] * Table1[[#This Row],[PER]] * Table1[[#This Row],[TS%]]) / (Table1[[#This Row],[Salary]] / 1000000), "")</f>
        <v/>
      </c>
      <c r="BD3" t="str">
        <f>IF(OR(Table1[[#This Row],[Team]]="2Tm", Table1[[#This Row],[Team]]="3Tm", Table1[[#This Row],[Team]]="TOT"), "MULTI", Table1[[#This Row],[Team]])</f>
        <v>DEN</v>
      </c>
    </row>
    <row r="4" spans="1:56" hidden="1" x14ac:dyDescent="0.3">
      <c r="A4" t="s">
        <v>37</v>
      </c>
      <c r="B4" t="s">
        <v>715</v>
      </c>
      <c r="C4" t="s">
        <v>716</v>
      </c>
      <c r="D4" t="s">
        <v>36</v>
      </c>
      <c r="E4">
        <v>50</v>
      </c>
      <c r="F4" t="s">
        <v>717</v>
      </c>
      <c r="G4">
        <v>35.4</v>
      </c>
      <c r="H4" t="s">
        <v>654</v>
      </c>
      <c r="I4" t="s">
        <v>719</v>
      </c>
      <c r="J4" t="s">
        <v>720</v>
      </c>
      <c r="K4" t="s">
        <v>721</v>
      </c>
      <c r="L4" t="s">
        <v>722</v>
      </c>
      <c r="M4" t="s">
        <v>723</v>
      </c>
      <c r="N4" t="s">
        <v>652</v>
      </c>
      <c r="O4" t="s">
        <v>724</v>
      </c>
      <c r="P4" t="s">
        <v>725</v>
      </c>
      <c r="Q4" t="s">
        <v>726</v>
      </c>
      <c r="R4" t="s">
        <v>727</v>
      </c>
      <c r="S4" t="s">
        <v>658</v>
      </c>
      <c r="T4" t="s">
        <v>728</v>
      </c>
      <c r="U4" t="s">
        <v>729</v>
      </c>
      <c r="V4" t="s">
        <v>730</v>
      </c>
      <c r="W4" t="s">
        <v>731</v>
      </c>
      <c r="X4" t="s">
        <v>732</v>
      </c>
      <c r="Y4" t="s">
        <v>710</v>
      </c>
      <c r="Z4" t="s">
        <v>733</v>
      </c>
      <c r="AA4" t="s">
        <v>734</v>
      </c>
      <c r="AB4" t="s">
        <v>735</v>
      </c>
      <c r="AC4" t="s">
        <v>736</v>
      </c>
      <c r="AD4" t="s">
        <v>1533</v>
      </c>
      <c r="AE4" t="s">
        <v>1219</v>
      </c>
      <c r="AF4" t="s">
        <v>809</v>
      </c>
      <c r="AG4" t="s">
        <v>1346</v>
      </c>
      <c r="AH4" t="s">
        <v>782</v>
      </c>
      <c r="AI4" t="s">
        <v>1692</v>
      </c>
      <c r="AJ4" t="s">
        <v>945</v>
      </c>
      <c r="AK4" t="s">
        <v>876</v>
      </c>
      <c r="AL4" t="s">
        <v>735</v>
      </c>
      <c r="AM4" t="s">
        <v>772</v>
      </c>
      <c r="AN4" t="s">
        <v>1330</v>
      </c>
      <c r="AO4" t="s">
        <v>1276</v>
      </c>
      <c r="AP4" t="s">
        <v>721</v>
      </c>
      <c r="AQ4" t="s">
        <v>667</v>
      </c>
      <c r="AR4" t="s">
        <v>838</v>
      </c>
      <c r="AS4" t="s">
        <v>2571</v>
      </c>
      <c r="AT4" t="s">
        <v>991</v>
      </c>
      <c r="AU4" t="s">
        <v>687</v>
      </c>
      <c r="AV4" t="s">
        <v>824</v>
      </c>
      <c r="AW4" t="s">
        <v>871</v>
      </c>
      <c r="AY4" t="e">
        <f>IF(Table1[[#This Row],[Games Played]]&gt;=30, Table1[[#This Row],[PPG]] / (Table1[[#This Row],[Salary]]/1000000), "")</f>
        <v>#DIV/0!</v>
      </c>
      <c r="AZ4" t="e">
        <f>IF(Table1[[#This Row],[WS]]&gt;0, Table1[[#This Row],[WS]] / (Table1[[#This Row],[Salary]]/1000000), "")</f>
        <v>#DIV/0!</v>
      </c>
      <c r="BA4" t="e">
        <f>IF(Table1[[#This Row],[PER]]&gt;0, Table1[[#This Row],[PER]] / (Table1[[#This Row],[Salary]]/1000000), "")</f>
        <v>#DIV/0!</v>
      </c>
      <c r="BB4">
        <f>IF(Table1[[#This Row],[WS]]&gt;0, Table1[[#This Row],[Salary]] / Table1[[#This Row],[WS]], "")</f>
        <v>0</v>
      </c>
      <c r="BC4" t="str">
        <f>IFERROR((Table1[[#This Row],[WS]] * Table1[[#This Row],[PER]] * Table1[[#This Row],[TS%]]) / (Table1[[#This Row],[Salary]] / 1000000), "")</f>
        <v/>
      </c>
      <c r="BD4" t="str">
        <f>IF(OR(Table1[[#This Row],[Team]]="2Tm", Table1[[#This Row],[Team]]="3Tm", Table1[[#This Row],[Team]]="TOT"), "MULTI", Table1[[#This Row],[Team]])</f>
        <v>MULTI</v>
      </c>
    </row>
    <row r="5" spans="1:56" hidden="1" x14ac:dyDescent="0.3">
      <c r="A5" t="s">
        <v>66</v>
      </c>
      <c r="B5" t="s">
        <v>834</v>
      </c>
      <c r="C5" t="s">
        <v>67</v>
      </c>
      <c r="D5" t="s">
        <v>50</v>
      </c>
      <c r="E5">
        <v>76</v>
      </c>
      <c r="F5" t="s">
        <v>646</v>
      </c>
      <c r="G5">
        <v>31.5</v>
      </c>
      <c r="H5" t="s">
        <v>846</v>
      </c>
      <c r="I5" t="s">
        <v>1173</v>
      </c>
      <c r="J5" t="s">
        <v>1162</v>
      </c>
      <c r="K5" t="s">
        <v>803</v>
      </c>
      <c r="L5" t="s">
        <v>687</v>
      </c>
      <c r="M5" t="s">
        <v>1174</v>
      </c>
      <c r="N5" t="s">
        <v>897</v>
      </c>
      <c r="O5" t="s">
        <v>841</v>
      </c>
      <c r="P5" t="s">
        <v>650</v>
      </c>
      <c r="Q5" t="s">
        <v>1098</v>
      </c>
      <c r="R5" t="s">
        <v>871</v>
      </c>
      <c r="S5" t="s">
        <v>801</v>
      </c>
      <c r="T5" t="s">
        <v>1175</v>
      </c>
      <c r="U5" t="s">
        <v>879</v>
      </c>
      <c r="V5" t="s">
        <v>828</v>
      </c>
      <c r="W5" t="s">
        <v>744</v>
      </c>
      <c r="X5" t="s">
        <v>753</v>
      </c>
      <c r="Y5" t="s">
        <v>772</v>
      </c>
      <c r="Z5" t="s">
        <v>729</v>
      </c>
      <c r="AA5" t="s">
        <v>782</v>
      </c>
      <c r="AB5" t="s">
        <v>815</v>
      </c>
      <c r="AC5" t="s">
        <v>1171</v>
      </c>
      <c r="AD5" t="s">
        <v>1083</v>
      </c>
      <c r="AE5" t="s">
        <v>1372</v>
      </c>
      <c r="AF5" t="s">
        <v>2371</v>
      </c>
      <c r="AG5" t="s">
        <v>1046</v>
      </c>
      <c r="AH5" t="s">
        <v>1233</v>
      </c>
      <c r="AI5" t="s">
        <v>1001</v>
      </c>
      <c r="AJ5" t="s">
        <v>1103</v>
      </c>
      <c r="AK5" t="s">
        <v>1533</v>
      </c>
      <c r="AL5" t="s">
        <v>665</v>
      </c>
      <c r="AM5" t="s">
        <v>689</v>
      </c>
      <c r="AN5" t="s">
        <v>708</v>
      </c>
      <c r="AO5" t="s">
        <v>2292</v>
      </c>
      <c r="AP5" t="s">
        <v>662</v>
      </c>
      <c r="AQ5" t="s">
        <v>790</v>
      </c>
      <c r="AR5" t="s">
        <v>1085</v>
      </c>
      <c r="AS5" t="s">
        <v>2372</v>
      </c>
      <c r="AT5" t="s">
        <v>782</v>
      </c>
      <c r="AU5" t="s">
        <v>710</v>
      </c>
      <c r="AV5" t="s">
        <v>814</v>
      </c>
      <c r="AW5" t="s">
        <v>871</v>
      </c>
      <c r="AY5" t="e">
        <f>IF(Table1[[#This Row],[Games Played]]&gt;=30, Table1[[#This Row],[PPG]] / (Table1[[#This Row],[Salary]]/1000000), "")</f>
        <v>#DIV/0!</v>
      </c>
      <c r="AZ5" t="e">
        <f>IF(Table1[[#This Row],[WS]]&gt;0, Table1[[#This Row],[WS]] / (Table1[[#This Row],[Salary]]/1000000), "")</f>
        <v>#DIV/0!</v>
      </c>
      <c r="BA5" t="e">
        <f>IF(Table1[[#This Row],[PER]]&gt;0, Table1[[#This Row],[PER]] / (Table1[[#This Row],[Salary]]/1000000), "")</f>
        <v>#DIV/0!</v>
      </c>
      <c r="BB5">
        <f>IF(Table1[[#This Row],[WS]]&gt;0, Table1[[#This Row],[Salary]] / Table1[[#This Row],[WS]], "")</f>
        <v>0</v>
      </c>
      <c r="BC5" t="str">
        <f>IFERROR((Table1[[#This Row],[WS]] * Table1[[#This Row],[PER]] * Table1[[#This Row],[TS%]]) / (Table1[[#This Row],[Salary]] / 1000000), "")</f>
        <v/>
      </c>
      <c r="BD5" t="str">
        <f>IF(OR(Table1[[#This Row],[Team]]="2Tm", Table1[[#This Row],[Team]]="3Tm", Table1[[#This Row],[Team]]="TOT"), "MULTI", Table1[[#This Row],[Team]])</f>
        <v>HOU</v>
      </c>
    </row>
    <row r="6" spans="1:56" hidden="1" x14ac:dyDescent="0.3">
      <c r="A6" t="s">
        <v>1217</v>
      </c>
      <c r="B6" t="s">
        <v>874</v>
      </c>
      <c r="C6" t="s">
        <v>345</v>
      </c>
      <c r="D6" t="s">
        <v>50</v>
      </c>
      <c r="E6">
        <v>73</v>
      </c>
      <c r="F6" t="s">
        <v>759</v>
      </c>
      <c r="G6">
        <v>31.2</v>
      </c>
      <c r="H6" t="s">
        <v>846</v>
      </c>
      <c r="I6" t="s">
        <v>1140</v>
      </c>
      <c r="J6" t="s">
        <v>1047</v>
      </c>
      <c r="K6" t="s">
        <v>710</v>
      </c>
      <c r="L6" t="s">
        <v>814</v>
      </c>
      <c r="M6" t="s">
        <v>1218</v>
      </c>
      <c r="N6" t="s">
        <v>788</v>
      </c>
      <c r="O6" t="s">
        <v>807</v>
      </c>
      <c r="P6" t="s">
        <v>1219</v>
      </c>
      <c r="Q6" t="s">
        <v>1220</v>
      </c>
      <c r="R6" t="s">
        <v>1016</v>
      </c>
      <c r="S6" t="s">
        <v>698</v>
      </c>
      <c r="T6" t="s">
        <v>1221</v>
      </c>
      <c r="U6" t="s">
        <v>667</v>
      </c>
      <c r="V6" t="s">
        <v>811</v>
      </c>
      <c r="W6" t="s">
        <v>747</v>
      </c>
      <c r="X6" t="s">
        <v>721</v>
      </c>
      <c r="Y6" t="s">
        <v>729</v>
      </c>
      <c r="Z6" t="s">
        <v>768</v>
      </c>
      <c r="AA6" t="s">
        <v>1016</v>
      </c>
      <c r="AB6" t="s">
        <v>668</v>
      </c>
      <c r="AC6" t="s">
        <v>821</v>
      </c>
      <c r="AD6" t="s">
        <v>761</v>
      </c>
      <c r="AE6" t="s">
        <v>1413</v>
      </c>
      <c r="AF6" t="s">
        <v>1019</v>
      </c>
      <c r="AG6" t="s">
        <v>2302</v>
      </c>
      <c r="AH6" t="s">
        <v>1085</v>
      </c>
      <c r="AI6" t="s">
        <v>872</v>
      </c>
      <c r="AJ6" t="s">
        <v>913</v>
      </c>
      <c r="AK6" t="s">
        <v>877</v>
      </c>
      <c r="AL6" t="s">
        <v>687</v>
      </c>
      <c r="AM6" t="s">
        <v>698</v>
      </c>
      <c r="AN6" t="s">
        <v>685</v>
      </c>
      <c r="AO6" t="s">
        <v>2366</v>
      </c>
      <c r="AP6" t="s">
        <v>699</v>
      </c>
      <c r="AQ6" t="s">
        <v>782</v>
      </c>
      <c r="AR6" t="s">
        <v>830</v>
      </c>
      <c r="AS6" t="s">
        <v>2270</v>
      </c>
      <c r="AT6" t="s">
        <v>735</v>
      </c>
      <c r="AU6" t="s">
        <v>831</v>
      </c>
      <c r="AV6" t="s">
        <v>782</v>
      </c>
      <c r="AW6" t="s">
        <v>919</v>
      </c>
      <c r="AY6" t="e">
        <f>IF(Table1[[#This Row],[Games Played]]&gt;=30, Table1[[#This Row],[PPG]] / (Table1[[#This Row],[Salary]]/1000000), "")</f>
        <v>#DIV/0!</v>
      </c>
      <c r="AZ6" t="e">
        <f>IF(Table1[[#This Row],[WS]]&gt;0, Table1[[#This Row],[WS]] / (Table1[[#This Row],[Salary]]/1000000), "")</f>
        <v>#DIV/0!</v>
      </c>
      <c r="BA6" t="e">
        <f>IF(Table1[[#This Row],[PER]]&gt;0, Table1[[#This Row],[PER]] / (Table1[[#This Row],[Salary]]/1000000), "")</f>
        <v>#DIV/0!</v>
      </c>
      <c r="BB6">
        <f>IF(Table1[[#This Row],[WS]]&gt;0, Table1[[#This Row],[Salary]] / Table1[[#This Row],[WS]], "")</f>
        <v>0</v>
      </c>
      <c r="BC6" t="str">
        <f>IFERROR((Table1[[#This Row],[WS]] * Table1[[#This Row],[PER]] * Table1[[#This Row],[TS%]]) / (Table1[[#This Row],[Salary]] / 1000000), "")</f>
        <v/>
      </c>
      <c r="BD6" t="str">
        <f>IF(OR(Table1[[#This Row],[Team]]="2Tm", Table1[[#This Row],[Team]]="3Tm", Table1[[#This Row],[Team]]="TOT"), "MULTI", Table1[[#This Row],[Team]])</f>
        <v>CHI</v>
      </c>
    </row>
    <row r="7" spans="1:56" hidden="1" x14ac:dyDescent="0.3">
      <c r="A7" t="s">
        <v>143</v>
      </c>
      <c r="B7" t="s">
        <v>692</v>
      </c>
      <c r="C7" t="s">
        <v>47</v>
      </c>
      <c r="D7" t="s">
        <v>50</v>
      </c>
      <c r="E7">
        <v>42</v>
      </c>
      <c r="F7" t="s">
        <v>1095</v>
      </c>
      <c r="G7">
        <v>28.8</v>
      </c>
      <c r="H7" t="s">
        <v>1151</v>
      </c>
      <c r="I7" t="s">
        <v>1042</v>
      </c>
      <c r="J7" t="s">
        <v>1152</v>
      </c>
      <c r="K7" t="s">
        <v>735</v>
      </c>
      <c r="L7" t="s">
        <v>771</v>
      </c>
      <c r="M7" t="s">
        <v>1153</v>
      </c>
      <c r="N7" t="s">
        <v>662</v>
      </c>
      <c r="O7" t="s">
        <v>732</v>
      </c>
      <c r="P7" t="s">
        <v>765</v>
      </c>
      <c r="Q7" t="s">
        <v>926</v>
      </c>
      <c r="R7" t="s">
        <v>866</v>
      </c>
      <c r="S7" t="s">
        <v>699</v>
      </c>
      <c r="T7" t="s">
        <v>1154</v>
      </c>
      <c r="U7" t="s">
        <v>1016</v>
      </c>
      <c r="V7" t="s">
        <v>746</v>
      </c>
      <c r="W7" t="s">
        <v>884</v>
      </c>
      <c r="X7" t="s">
        <v>651</v>
      </c>
      <c r="Y7" t="s">
        <v>768</v>
      </c>
      <c r="Z7" t="s">
        <v>1008</v>
      </c>
      <c r="AA7" t="s">
        <v>910</v>
      </c>
      <c r="AB7" t="s">
        <v>815</v>
      </c>
      <c r="AC7" t="s">
        <v>696</v>
      </c>
      <c r="AD7" t="s">
        <v>1625</v>
      </c>
      <c r="AE7" t="s">
        <v>1400</v>
      </c>
      <c r="AF7" t="s">
        <v>1331</v>
      </c>
      <c r="AG7" t="s">
        <v>2042</v>
      </c>
      <c r="AH7" t="s">
        <v>766</v>
      </c>
      <c r="AI7" t="s">
        <v>1159</v>
      </c>
      <c r="AJ7" t="s">
        <v>945</v>
      </c>
      <c r="AK7" t="s">
        <v>1233</v>
      </c>
      <c r="AL7" t="s">
        <v>910</v>
      </c>
      <c r="AM7" t="s">
        <v>847</v>
      </c>
      <c r="AN7" t="s">
        <v>730</v>
      </c>
      <c r="AO7" t="s">
        <v>849</v>
      </c>
      <c r="AP7" t="s">
        <v>712</v>
      </c>
      <c r="AQ7" t="s">
        <v>698</v>
      </c>
      <c r="AR7" t="s">
        <v>750</v>
      </c>
      <c r="AS7" t="s">
        <v>2744</v>
      </c>
      <c r="AT7" t="s">
        <v>721</v>
      </c>
      <c r="AU7" t="s">
        <v>687</v>
      </c>
      <c r="AV7" t="s">
        <v>699</v>
      </c>
      <c r="AW7" t="s">
        <v>651</v>
      </c>
      <c r="AY7" t="e">
        <f>IF(Table1[[#This Row],[Games Played]]&gt;=30, Table1[[#This Row],[PPG]] / (Table1[[#This Row],[Salary]]/1000000), "")</f>
        <v>#DIV/0!</v>
      </c>
      <c r="AZ7" t="e">
        <f>IF(Table1[[#This Row],[WS]]&gt;0, Table1[[#This Row],[WS]] / (Table1[[#This Row],[Salary]]/1000000), "")</f>
        <v>#DIV/0!</v>
      </c>
      <c r="BA7" t="e">
        <f>IF(Table1[[#This Row],[PER]]&gt;0, Table1[[#This Row],[PER]] / (Table1[[#This Row],[Salary]]/1000000), "")</f>
        <v>#DIV/0!</v>
      </c>
      <c r="BB7">
        <f>IF(Table1[[#This Row],[WS]]&gt;0, Table1[[#This Row],[Salary]] / Table1[[#This Row],[WS]], "")</f>
        <v>0</v>
      </c>
      <c r="BC7" t="str">
        <f>IFERROR((Table1[[#This Row],[WS]] * Table1[[#This Row],[PER]] * Table1[[#This Row],[TS%]]) / (Table1[[#This Row],[Salary]] / 1000000), "")</f>
        <v/>
      </c>
      <c r="BD7" t="str">
        <f>IF(OR(Table1[[#This Row],[Team]]="2Tm", Table1[[#This Row],[Team]]="3Tm", Table1[[#This Row],[Team]]="TOT"), "MULTI", Table1[[#This Row],[Team]])</f>
        <v>BOS</v>
      </c>
    </row>
    <row r="8" spans="1:56" hidden="1" x14ac:dyDescent="0.3">
      <c r="A8" t="s">
        <v>110</v>
      </c>
      <c r="B8" t="s">
        <v>888</v>
      </c>
      <c r="C8" t="s">
        <v>1416</v>
      </c>
      <c r="D8" t="s">
        <v>36</v>
      </c>
      <c r="E8">
        <v>75</v>
      </c>
      <c r="F8" t="s">
        <v>1139</v>
      </c>
      <c r="G8">
        <v>28.1</v>
      </c>
      <c r="H8" t="s">
        <v>754</v>
      </c>
      <c r="I8" t="s">
        <v>953</v>
      </c>
      <c r="J8" t="s">
        <v>1225</v>
      </c>
      <c r="K8" t="s">
        <v>665</v>
      </c>
      <c r="L8" t="s">
        <v>753</v>
      </c>
      <c r="M8" t="s">
        <v>1418</v>
      </c>
      <c r="N8" t="s">
        <v>815</v>
      </c>
      <c r="O8" t="s">
        <v>766</v>
      </c>
      <c r="P8" t="s">
        <v>1304</v>
      </c>
      <c r="Q8" t="s">
        <v>1152</v>
      </c>
      <c r="R8" t="s">
        <v>667</v>
      </c>
      <c r="S8" t="s">
        <v>706</v>
      </c>
      <c r="T8" t="s">
        <v>1419</v>
      </c>
      <c r="U8" t="s">
        <v>733</v>
      </c>
      <c r="V8" t="s">
        <v>689</v>
      </c>
      <c r="W8" t="s">
        <v>782</v>
      </c>
      <c r="X8" t="s">
        <v>1053</v>
      </c>
      <c r="Y8" t="s">
        <v>661</v>
      </c>
      <c r="Z8" t="s">
        <v>676</v>
      </c>
      <c r="AA8" t="s">
        <v>756</v>
      </c>
      <c r="AB8" t="s">
        <v>667</v>
      </c>
      <c r="AC8" t="s">
        <v>1193</v>
      </c>
      <c r="AD8" t="s">
        <v>708</v>
      </c>
      <c r="AE8" t="s">
        <v>975</v>
      </c>
      <c r="AF8" t="s">
        <v>1270</v>
      </c>
      <c r="AG8" t="s">
        <v>2233</v>
      </c>
      <c r="AH8" t="s">
        <v>929</v>
      </c>
      <c r="AI8" t="s">
        <v>654</v>
      </c>
      <c r="AJ8" t="s">
        <v>704</v>
      </c>
      <c r="AK8" t="s">
        <v>2400</v>
      </c>
      <c r="AL8" t="s">
        <v>1008</v>
      </c>
      <c r="AM8" t="s">
        <v>711</v>
      </c>
      <c r="AN8" t="s">
        <v>1178</v>
      </c>
      <c r="AO8" t="s">
        <v>1068</v>
      </c>
      <c r="AP8" t="s">
        <v>1008</v>
      </c>
      <c r="AQ8" t="s">
        <v>665</v>
      </c>
      <c r="AR8" t="s">
        <v>755</v>
      </c>
      <c r="AS8" t="s">
        <v>2458</v>
      </c>
      <c r="AT8" t="s">
        <v>2352</v>
      </c>
      <c r="AU8" t="s">
        <v>2266</v>
      </c>
      <c r="AV8" t="s">
        <v>2459</v>
      </c>
      <c r="AW8" t="s">
        <v>2285</v>
      </c>
      <c r="AY8" t="e">
        <f>IF(Table1[[#This Row],[Games Played]]&gt;=30, Table1[[#This Row],[PPG]] / (Table1[[#This Row],[Salary]]/1000000), "")</f>
        <v>#DIV/0!</v>
      </c>
      <c r="AZ8" t="e">
        <f>IF(Table1[[#This Row],[WS]]&gt;0, Table1[[#This Row],[WS]] / (Table1[[#This Row],[Salary]]/1000000), "")</f>
        <v>#DIV/0!</v>
      </c>
      <c r="BA8" t="e">
        <f>IF(Table1[[#This Row],[PER]]&gt;0, Table1[[#This Row],[PER]] / (Table1[[#This Row],[Salary]]/1000000), "")</f>
        <v>#DIV/0!</v>
      </c>
      <c r="BB8">
        <f>IF(Table1[[#This Row],[WS]]&gt;0, Table1[[#This Row],[Salary]] / Table1[[#This Row],[WS]], "")</f>
        <v>0</v>
      </c>
      <c r="BC8" t="str">
        <f>IFERROR((Table1[[#This Row],[WS]] * Table1[[#This Row],[PER]] * Table1[[#This Row],[TS%]]) / (Table1[[#This Row],[Salary]] / 1000000), "")</f>
        <v/>
      </c>
      <c r="BD8" t="str">
        <f>IF(OR(Table1[[#This Row],[Team]]="2Tm", Table1[[#This Row],[Team]]="3Tm", Table1[[#This Row],[Team]]="TOT"), "MULTI", Table1[[#This Row],[Team]])</f>
        <v>MULTI</v>
      </c>
    </row>
    <row r="9" spans="1:56" hidden="1" x14ac:dyDescent="0.3">
      <c r="A9" t="s">
        <v>1390</v>
      </c>
      <c r="B9" t="s">
        <v>793</v>
      </c>
      <c r="C9" t="s">
        <v>57</v>
      </c>
      <c r="D9" t="s">
        <v>28</v>
      </c>
      <c r="E9">
        <v>1</v>
      </c>
      <c r="F9" t="s">
        <v>1375</v>
      </c>
      <c r="G9">
        <v>22</v>
      </c>
      <c r="H9" t="s">
        <v>771</v>
      </c>
      <c r="I9" t="s">
        <v>820</v>
      </c>
      <c r="J9" t="s">
        <v>1356</v>
      </c>
      <c r="K9" t="s">
        <v>1274</v>
      </c>
      <c r="L9" t="s">
        <v>1274</v>
      </c>
      <c r="M9" t="s">
        <v>33</v>
      </c>
      <c r="N9" t="s">
        <v>771</v>
      </c>
      <c r="O9" t="s">
        <v>820</v>
      </c>
      <c r="P9" t="s">
        <v>1356</v>
      </c>
      <c r="Q9" t="s">
        <v>1356</v>
      </c>
      <c r="R9" t="s">
        <v>698</v>
      </c>
      <c r="S9" t="s">
        <v>848</v>
      </c>
      <c r="T9" t="s">
        <v>1356</v>
      </c>
      <c r="U9" t="s">
        <v>927</v>
      </c>
      <c r="V9" t="s">
        <v>927</v>
      </c>
      <c r="W9" t="s">
        <v>769</v>
      </c>
      <c r="X9" t="s">
        <v>1274</v>
      </c>
      <c r="Y9" t="s">
        <v>1274</v>
      </c>
      <c r="Z9" t="s">
        <v>1274</v>
      </c>
      <c r="AA9" t="s">
        <v>698</v>
      </c>
      <c r="AB9" t="s">
        <v>848</v>
      </c>
      <c r="AC9" t="s">
        <v>1235</v>
      </c>
      <c r="AD9" t="s">
        <v>696</v>
      </c>
      <c r="AE9" t="s">
        <v>1827</v>
      </c>
      <c r="AF9" t="s">
        <v>1319</v>
      </c>
      <c r="AG9" t="s">
        <v>1351</v>
      </c>
      <c r="AH9" t="s">
        <v>761</v>
      </c>
      <c r="AI9" t="s">
        <v>1676</v>
      </c>
      <c r="AJ9" t="s">
        <v>2272</v>
      </c>
      <c r="AK9" t="s">
        <v>1274</v>
      </c>
      <c r="AL9" t="s">
        <v>1274</v>
      </c>
      <c r="AM9" t="s">
        <v>1274</v>
      </c>
      <c r="AN9" t="s">
        <v>1296</v>
      </c>
      <c r="AO9" t="s">
        <v>1542</v>
      </c>
      <c r="AP9" t="s">
        <v>1274</v>
      </c>
      <c r="AQ9" t="s">
        <v>1274</v>
      </c>
      <c r="AR9" t="s">
        <v>831</v>
      </c>
      <c r="AS9" t="s">
        <v>2748</v>
      </c>
      <c r="AT9" t="s">
        <v>2278</v>
      </c>
      <c r="AU9" t="s">
        <v>2940</v>
      </c>
      <c r="AV9" t="s">
        <v>3005</v>
      </c>
      <c r="AW9" t="s">
        <v>1274</v>
      </c>
      <c r="AY9" t="str">
        <f>IF(Table1[[#This Row],[Games Played]]&gt;=30, Table1[[#This Row],[PPG]] / (Table1[[#This Row],[Salary]]/1000000), "")</f>
        <v/>
      </c>
      <c r="AZ9" t="e">
        <f>IF(Table1[[#This Row],[WS]]&gt;0, Table1[[#This Row],[WS]] / (Table1[[#This Row],[Salary]]/1000000), "")</f>
        <v>#DIV/0!</v>
      </c>
      <c r="BA9" t="e">
        <f>IF(Table1[[#This Row],[PER]]&gt;0, Table1[[#This Row],[PER]] / (Table1[[#This Row],[Salary]]/1000000), "")</f>
        <v>#DIV/0!</v>
      </c>
      <c r="BB9">
        <f>IF(Table1[[#This Row],[WS]]&gt;0, Table1[[#This Row],[Salary]] / Table1[[#This Row],[WS]], "")</f>
        <v>0</v>
      </c>
      <c r="BC9" t="str">
        <f>IFERROR((Table1[[#This Row],[WS]] * Table1[[#This Row],[PER]] * Table1[[#This Row],[TS%]]) / (Table1[[#This Row],[Salary]] / 1000000), "")</f>
        <v/>
      </c>
      <c r="BD9" t="str">
        <f>IF(OR(Table1[[#This Row],[Team]]="2Tm", Table1[[#This Row],[Team]]="3Tm", Table1[[#This Row],[Team]]="TOT"), "MULTI", Table1[[#This Row],[Team]])</f>
        <v>DET</v>
      </c>
    </row>
    <row r="10" spans="1:56" hidden="1" x14ac:dyDescent="0.3">
      <c r="A10" t="s">
        <v>151</v>
      </c>
      <c r="B10" t="s">
        <v>902</v>
      </c>
      <c r="C10" t="s">
        <v>716</v>
      </c>
      <c r="D10" t="s">
        <v>41</v>
      </c>
      <c r="E10">
        <v>54</v>
      </c>
      <c r="F10" t="s">
        <v>714</v>
      </c>
      <c r="G10">
        <v>25</v>
      </c>
      <c r="H10" t="s">
        <v>871</v>
      </c>
      <c r="I10" t="s">
        <v>741</v>
      </c>
      <c r="J10" t="s">
        <v>1540</v>
      </c>
      <c r="K10" t="s">
        <v>756</v>
      </c>
      <c r="L10" t="s">
        <v>1053</v>
      </c>
      <c r="M10" t="s">
        <v>1161</v>
      </c>
      <c r="N10" t="s">
        <v>756</v>
      </c>
      <c r="O10" t="s">
        <v>866</v>
      </c>
      <c r="P10" t="s">
        <v>906</v>
      </c>
      <c r="Q10" t="s">
        <v>925</v>
      </c>
      <c r="R10" t="s">
        <v>772</v>
      </c>
      <c r="S10" t="s">
        <v>687</v>
      </c>
      <c r="T10" t="s">
        <v>802</v>
      </c>
      <c r="U10" t="s">
        <v>733</v>
      </c>
      <c r="V10" t="s">
        <v>735</v>
      </c>
      <c r="W10" t="s">
        <v>706</v>
      </c>
      <c r="X10" t="s">
        <v>919</v>
      </c>
      <c r="Y10" t="s">
        <v>729</v>
      </c>
      <c r="Z10" t="s">
        <v>676</v>
      </c>
      <c r="AA10" t="s">
        <v>929</v>
      </c>
      <c r="AB10" t="s">
        <v>667</v>
      </c>
      <c r="AC10" t="s">
        <v>1079</v>
      </c>
      <c r="AD10" t="s">
        <v>1050</v>
      </c>
      <c r="AE10" t="s">
        <v>764</v>
      </c>
      <c r="AF10" t="s">
        <v>1219</v>
      </c>
      <c r="AG10" t="s">
        <v>2413</v>
      </c>
      <c r="AH10" t="s">
        <v>698</v>
      </c>
      <c r="AI10" t="s">
        <v>695</v>
      </c>
      <c r="AJ10" t="s">
        <v>1151</v>
      </c>
      <c r="AK10" t="s">
        <v>1146</v>
      </c>
      <c r="AL10" t="s">
        <v>1008</v>
      </c>
      <c r="AM10" t="s">
        <v>729</v>
      </c>
      <c r="AN10" t="s">
        <v>825</v>
      </c>
      <c r="AO10" t="s">
        <v>679</v>
      </c>
      <c r="AP10" t="s">
        <v>768</v>
      </c>
      <c r="AQ10" t="s">
        <v>687</v>
      </c>
      <c r="AR10" t="s">
        <v>756</v>
      </c>
      <c r="AS10" t="s">
        <v>2699</v>
      </c>
      <c r="AT10" t="s">
        <v>2541</v>
      </c>
      <c r="AU10" t="s">
        <v>2410</v>
      </c>
      <c r="AV10" t="s">
        <v>2428</v>
      </c>
      <c r="AW10" t="s">
        <v>1274</v>
      </c>
      <c r="AY10" t="e">
        <f>IF(Table1[[#This Row],[Games Played]]&gt;=30, Table1[[#This Row],[PPG]] / (Table1[[#This Row],[Salary]]/1000000), "")</f>
        <v>#DIV/0!</v>
      </c>
      <c r="AZ10" t="e">
        <f>IF(Table1[[#This Row],[WS]]&gt;0, Table1[[#This Row],[WS]] / (Table1[[#This Row],[Salary]]/1000000), "")</f>
        <v>#DIV/0!</v>
      </c>
      <c r="BA10" t="e">
        <f>IF(Table1[[#This Row],[PER]]&gt;0, Table1[[#This Row],[PER]] / (Table1[[#This Row],[Salary]]/1000000), "")</f>
        <v>#DIV/0!</v>
      </c>
      <c r="BB10">
        <f>IF(Table1[[#This Row],[WS]]&gt;0, Table1[[#This Row],[Salary]] / Table1[[#This Row],[WS]], "")</f>
        <v>0</v>
      </c>
      <c r="BC10" t="str">
        <f>IFERROR((Table1[[#This Row],[WS]] * Table1[[#This Row],[PER]] * Table1[[#This Row],[TS%]]) / (Table1[[#This Row],[Salary]] / 1000000), "")</f>
        <v/>
      </c>
      <c r="BD10" t="str">
        <f>IF(OR(Table1[[#This Row],[Team]]="2Tm", Table1[[#This Row],[Team]]="3Tm", Table1[[#This Row],[Team]]="TOT"), "MULTI", Table1[[#This Row],[Team]])</f>
        <v>MULTI</v>
      </c>
    </row>
    <row r="11" spans="1:56" hidden="1" x14ac:dyDescent="0.3">
      <c r="A11" t="s">
        <v>130</v>
      </c>
      <c r="B11" t="s">
        <v>946</v>
      </c>
      <c r="C11" t="s">
        <v>82</v>
      </c>
      <c r="D11" t="s">
        <v>28</v>
      </c>
      <c r="E11">
        <v>46</v>
      </c>
      <c r="F11" t="s">
        <v>817</v>
      </c>
      <c r="G11">
        <v>25.1</v>
      </c>
      <c r="H11" t="s">
        <v>936</v>
      </c>
      <c r="I11" t="s">
        <v>731</v>
      </c>
      <c r="J11" t="s">
        <v>1550</v>
      </c>
      <c r="K11" t="s">
        <v>665</v>
      </c>
      <c r="L11" t="s">
        <v>909</v>
      </c>
      <c r="M11" t="s">
        <v>1551</v>
      </c>
      <c r="N11" t="s">
        <v>698</v>
      </c>
      <c r="O11" t="s">
        <v>734</v>
      </c>
      <c r="P11" t="s">
        <v>989</v>
      </c>
      <c r="Q11" t="s">
        <v>1073</v>
      </c>
      <c r="R11" t="s">
        <v>1016</v>
      </c>
      <c r="S11" t="s">
        <v>756</v>
      </c>
      <c r="T11" t="s">
        <v>1517</v>
      </c>
      <c r="U11" t="s">
        <v>711</v>
      </c>
      <c r="V11" t="s">
        <v>712</v>
      </c>
      <c r="W11" t="s">
        <v>871</v>
      </c>
      <c r="X11" t="s">
        <v>815</v>
      </c>
      <c r="Y11" t="s">
        <v>729</v>
      </c>
      <c r="Z11" t="s">
        <v>803</v>
      </c>
      <c r="AA11" t="s">
        <v>910</v>
      </c>
      <c r="AB11" t="s">
        <v>710</v>
      </c>
      <c r="AC11" t="s">
        <v>1326</v>
      </c>
      <c r="AD11" t="s">
        <v>1205</v>
      </c>
      <c r="AE11" t="s">
        <v>1613</v>
      </c>
      <c r="AF11" t="s">
        <v>1209</v>
      </c>
      <c r="AG11" t="s">
        <v>915</v>
      </c>
      <c r="AH11" t="s">
        <v>735</v>
      </c>
      <c r="AI11" t="s">
        <v>1348</v>
      </c>
      <c r="AJ11" t="s">
        <v>863</v>
      </c>
      <c r="AK11" t="s">
        <v>995</v>
      </c>
      <c r="AL11" t="s">
        <v>1016</v>
      </c>
      <c r="AM11" t="s">
        <v>772</v>
      </c>
      <c r="AN11" t="s">
        <v>1004</v>
      </c>
      <c r="AO11" t="s">
        <v>2287</v>
      </c>
      <c r="AP11" t="s">
        <v>687</v>
      </c>
      <c r="AQ11" t="s">
        <v>910</v>
      </c>
      <c r="AR11" t="s">
        <v>735</v>
      </c>
      <c r="AS11" t="s">
        <v>2422</v>
      </c>
      <c r="AT11" t="s">
        <v>2449</v>
      </c>
      <c r="AU11" t="s">
        <v>711</v>
      </c>
      <c r="AV11" t="s">
        <v>803</v>
      </c>
      <c r="AW11" t="s">
        <v>768</v>
      </c>
      <c r="AY11" t="e">
        <f>IF(Table1[[#This Row],[Games Played]]&gt;=30, Table1[[#This Row],[PPG]] / (Table1[[#This Row],[Salary]]/1000000), "")</f>
        <v>#DIV/0!</v>
      </c>
      <c r="AZ11" t="e">
        <f>IF(Table1[[#This Row],[WS]]&gt;0, Table1[[#This Row],[WS]] / (Table1[[#This Row],[Salary]]/1000000), "")</f>
        <v>#DIV/0!</v>
      </c>
      <c r="BA11" t="e">
        <f>IF(Table1[[#This Row],[PER]]&gt;0, Table1[[#This Row],[PER]] / (Table1[[#This Row],[Salary]]/1000000), "")</f>
        <v>#DIV/0!</v>
      </c>
      <c r="BB11">
        <f>IF(Table1[[#This Row],[WS]]&gt;0, Table1[[#This Row],[Salary]] / Table1[[#This Row],[WS]], "")</f>
        <v>0</v>
      </c>
      <c r="BC11" t="str">
        <f>IFERROR((Table1[[#This Row],[WS]] * Table1[[#This Row],[PER]] * Table1[[#This Row],[TS%]]) / (Table1[[#This Row],[Salary]] / 1000000), "")</f>
        <v/>
      </c>
      <c r="BD11" t="str">
        <f>IF(OR(Table1[[#This Row],[Team]]="2Tm", Table1[[#This Row],[Team]]="3Tm", Table1[[#This Row],[Team]]="TOT"), "MULTI", Table1[[#This Row],[Team]])</f>
        <v>MIA</v>
      </c>
    </row>
    <row r="12" spans="1:56" hidden="1" x14ac:dyDescent="0.3">
      <c r="A12" t="s">
        <v>1560</v>
      </c>
      <c r="B12" t="s">
        <v>902</v>
      </c>
      <c r="C12" t="s">
        <v>716</v>
      </c>
      <c r="D12" t="s">
        <v>50</v>
      </c>
      <c r="E12">
        <v>81</v>
      </c>
      <c r="F12" t="s">
        <v>946</v>
      </c>
      <c r="G12">
        <v>18.8</v>
      </c>
      <c r="H12" t="s">
        <v>881</v>
      </c>
      <c r="I12" t="s">
        <v>732</v>
      </c>
      <c r="J12" t="s">
        <v>1129</v>
      </c>
      <c r="K12" t="s">
        <v>831</v>
      </c>
      <c r="L12" t="s">
        <v>773</v>
      </c>
      <c r="M12" t="s">
        <v>1561</v>
      </c>
      <c r="N12" t="s">
        <v>790</v>
      </c>
      <c r="O12" t="s">
        <v>830</v>
      </c>
      <c r="P12" t="s">
        <v>656</v>
      </c>
      <c r="Q12" t="s">
        <v>1209</v>
      </c>
      <c r="R12" t="s">
        <v>710</v>
      </c>
      <c r="S12" t="s">
        <v>698</v>
      </c>
      <c r="T12" t="s">
        <v>802</v>
      </c>
      <c r="U12" t="s">
        <v>689</v>
      </c>
      <c r="V12" t="s">
        <v>1053</v>
      </c>
      <c r="W12" t="s">
        <v>732</v>
      </c>
      <c r="X12" t="s">
        <v>698</v>
      </c>
      <c r="Y12" t="s">
        <v>773</v>
      </c>
      <c r="Z12" t="s">
        <v>711</v>
      </c>
      <c r="AA12" t="s">
        <v>1008</v>
      </c>
      <c r="AB12" t="s">
        <v>668</v>
      </c>
      <c r="AC12" t="s">
        <v>982</v>
      </c>
      <c r="AD12" t="s">
        <v>808</v>
      </c>
      <c r="AE12" t="s">
        <v>1407</v>
      </c>
      <c r="AF12" t="s">
        <v>1743</v>
      </c>
      <c r="AG12" t="s">
        <v>2323</v>
      </c>
      <c r="AH12" t="s">
        <v>1178</v>
      </c>
      <c r="AI12" t="s">
        <v>1114</v>
      </c>
      <c r="AJ12" t="s">
        <v>1391</v>
      </c>
      <c r="AK12" t="s">
        <v>1243</v>
      </c>
      <c r="AL12" t="s">
        <v>687</v>
      </c>
      <c r="AM12" t="s">
        <v>815</v>
      </c>
      <c r="AN12" t="s">
        <v>1348</v>
      </c>
      <c r="AO12" t="s">
        <v>1029</v>
      </c>
      <c r="AP12" t="s">
        <v>782</v>
      </c>
      <c r="AQ12" t="s">
        <v>665</v>
      </c>
      <c r="AR12" t="s">
        <v>881</v>
      </c>
      <c r="AS12" t="s">
        <v>2565</v>
      </c>
      <c r="AT12" t="s">
        <v>729</v>
      </c>
      <c r="AU12" t="s">
        <v>2285</v>
      </c>
      <c r="AV12" t="s">
        <v>711</v>
      </c>
      <c r="AW12" t="s">
        <v>666</v>
      </c>
      <c r="AY12" t="e">
        <f>IF(Table1[[#This Row],[Games Played]]&gt;=30, Table1[[#This Row],[PPG]] / (Table1[[#This Row],[Salary]]/1000000), "")</f>
        <v>#DIV/0!</v>
      </c>
      <c r="AZ12" t="e">
        <f>IF(Table1[[#This Row],[WS]]&gt;0, Table1[[#This Row],[WS]] / (Table1[[#This Row],[Salary]]/1000000), "")</f>
        <v>#DIV/0!</v>
      </c>
      <c r="BA12" t="e">
        <f>IF(Table1[[#This Row],[PER]]&gt;0, Table1[[#This Row],[PER]] / (Table1[[#This Row],[Salary]]/1000000), "")</f>
        <v>#DIV/0!</v>
      </c>
      <c r="BB12">
        <f>IF(Table1[[#This Row],[WS]]&gt;0, Table1[[#This Row],[Salary]] / Table1[[#This Row],[WS]], "")</f>
        <v>0</v>
      </c>
      <c r="BC12" t="str">
        <f>IFERROR((Table1[[#This Row],[WS]] * Table1[[#This Row],[PER]] * Table1[[#This Row],[TS%]]) / (Table1[[#This Row],[Salary]] / 1000000), "")</f>
        <v/>
      </c>
      <c r="BD12" t="str">
        <f>IF(OR(Table1[[#This Row],[Team]]="2Tm", Table1[[#This Row],[Team]]="3Tm", Table1[[#This Row],[Team]]="TOT"), "MULTI", Table1[[#This Row],[Team]])</f>
        <v>MULTI</v>
      </c>
    </row>
    <row r="13" spans="1:56" hidden="1" x14ac:dyDescent="0.3">
      <c r="A13" t="s">
        <v>1588</v>
      </c>
      <c r="B13" t="s">
        <v>793</v>
      </c>
      <c r="C13" t="s">
        <v>314</v>
      </c>
      <c r="D13" t="s">
        <v>52</v>
      </c>
      <c r="E13">
        <v>14</v>
      </c>
      <c r="F13" t="s">
        <v>758</v>
      </c>
      <c r="G13">
        <v>23.7</v>
      </c>
      <c r="H13" t="s">
        <v>866</v>
      </c>
      <c r="I13" t="s">
        <v>937</v>
      </c>
      <c r="J13" t="s">
        <v>1590</v>
      </c>
      <c r="K13" t="s">
        <v>666</v>
      </c>
      <c r="L13" t="s">
        <v>688</v>
      </c>
      <c r="M13" t="s">
        <v>1591</v>
      </c>
      <c r="N13" t="s">
        <v>815</v>
      </c>
      <c r="O13" t="s">
        <v>699</v>
      </c>
      <c r="P13" t="s">
        <v>1462</v>
      </c>
      <c r="Q13" t="s">
        <v>1129</v>
      </c>
      <c r="R13" t="s">
        <v>1016</v>
      </c>
      <c r="S13" t="s">
        <v>651</v>
      </c>
      <c r="T13" t="s">
        <v>1247</v>
      </c>
      <c r="U13" t="s">
        <v>661</v>
      </c>
      <c r="V13" t="s">
        <v>712</v>
      </c>
      <c r="W13" t="s">
        <v>662</v>
      </c>
      <c r="X13" t="s">
        <v>661</v>
      </c>
      <c r="Y13" t="s">
        <v>768</v>
      </c>
      <c r="Z13" t="s">
        <v>768</v>
      </c>
      <c r="AA13" t="s">
        <v>661</v>
      </c>
      <c r="AB13" t="s">
        <v>651</v>
      </c>
      <c r="AC13" t="s">
        <v>747</v>
      </c>
      <c r="AD13" t="s">
        <v>945</v>
      </c>
      <c r="AE13" t="s">
        <v>1207</v>
      </c>
      <c r="AF13" t="s">
        <v>1429</v>
      </c>
      <c r="AG13" t="s">
        <v>1381</v>
      </c>
      <c r="AH13" t="s">
        <v>866</v>
      </c>
      <c r="AI13" t="s">
        <v>895</v>
      </c>
      <c r="AJ13" t="s">
        <v>1480</v>
      </c>
      <c r="AK13" t="s">
        <v>652</v>
      </c>
      <c r="AL13" t="s">
        <v>1008</v>
      </c>
      <c r="AM13" t="s">
        <v>706</v>
      </c>
      <c r="AN13" t="s">
        <v>899</v>
      </c>
      <c r="AO13" t="s">
        <v>877</v>
      </c>
      <c r="AP13" t="s">
        <v>803</v>
      </c>
      <c r="AQ13" t="s">
        <v>831</v>
      </c>
      <c r="AR13" t="s">
        <v>733</v>
      </c>
      <c r="AS13" t="s">
        <v>2639</v>
      </c>
      <c r="AT13" t="s">
        <v>2459</v>
      </c>
      <c r="AU13" t="s">
        <v>2352</v>
      </c>
      <c r="AV13" t="s">
        <v>2542</v>
      </c>
      <c r="AW13" t="s">
        <v>2285</v>
      </c>
      <c r="AY13" t="str">
        <f>IF(Table1[[#This Row],[Games Played]]&gt;=30, Table1[[#This Row],[PPG]] / (Table1[[#This Row],[Salary]]/1000000), "")</f>
        <v/>
      </c>
      <c r="AZ13" t="e">
        <f>IF(Table1[[#This Row],[WS]]&gt;0, Table1[[#This Row],[WS]] / (Table1[[#This Row],[Salary]]/1000000), "")</f>
        <v>#DIV/0!</v>
      </c>
      <c r="BA13" t="e">
        <f>IF(Table1[[#This Row],[PER]]&gt;0, Table1[[#This Row],[PER]] / (Table1[[#This Row],[Salary]]/1000000), "")</f>
        <v>#DIV/0!</v>
      </c>
      <c r="BB13">
        <f>IF(Table1[[#This Row],[WS]]&gt;0, Table1[[#This Row],[Salary]] / Table1[[#This Row],[WS]], "")</f>
        <v>0</v>
      </c>
      <c r="BC13" t="str">
        <f>IFERROR((Table1[[#This Row],[WS]] * Table1[[#This Row],[PER]] * Table1[[#This Row],[TS%]]) / (Table1[[#This Row],[Salary]] / 1000000), "")</f>
        <v/>
      </c>
      <c r="BD13" t="str">
        <f>IF(OR(Table1[[#This Row],[Team]]="2Tm", Table1[[#This Row],[Team]]="3Tm", Table1[[#This Row],[Team]]="TOT"), "MULTI", Table1[[#This Row],[Team]])</f>
        <v>NOP</v>
      </c>
    </row>
    <row r="14" spans="1:56" hidden="1" x14ac:dyDescent="0.3">
      <c r="A14" t="s">
        <v>1635</v>
      </c>
      <c r="B14" t="s">
        <v>738</v>
      </c>
      <c r="C14" t="s">
        <v>312</v>
      </c>
      <c r="D14" t="s">
        <v>52</v>
      </c>
      <c r="E14">
        <v>28</v>
      </c>
      <c r="F14" t="s">
        <v>1375</v>
      </c>
      <c r="G14">
        <v>23.8</v>
      </c>
      <c r="H14" t="s">
        <v>879</v>
      </c>
      <c r="I14" t="s">
        <v>658</v>
      </c>
      <c r="J14" t="s">
        <v>1540</v>
      </c>
      <c r="K14" t="s">
        <v>661</v>
      </c>
      <c r="L14" t="s">
        <v>815</v>
      </c>
      <c r="M14" t="s">
        <v>1189</v>
      </c>
      <c r="N14" t="s">
        <v>735</v>
      </c>
      <c r="O14" t="s">
        <v>746</v>
      </c>
      <c r="P14" t="s">
        <v>1246</v>
      </c>
      <c r="Q14" t="s">
        <v>1106</v>
      </c>
      <c r="R14" t="s">
        <v>698</v>
      </c>
      <c r="S14" t="s">
        <v>782</v>
      </c>
      <c r="T14" t="s">
        <v>1636</v>
      </c>
      <c r="U14" t="s">
        <v>772</v>
      </c>
      <c r="V14" t="s">
        <v>688</v>
      </c>
      <c r="W14" t="s">
        <v>881</v>
      </c>
      <c r="X14" t="s">
        <v>698</v>
      </c>
      <c r="Y14" t="s">
        <v>661</v>
      </c>
      <c r="Z14" t="s">
        <v>733</v>
      </c>
      <c r="AA14" t="s">
        <v>929</v>
      </c>
      <c r="AB14" t="s">
        <v>698</v>
      </c>
      <c r="AC14" t="s">
        <v>779</v>
      </c>
      <c r="AD14" t="s">
        <v>678</v>
      </c>
      <c r="AE14" t="s">
        <v>1047</v>
      </c>
      <c r="AF14" t="s">
        <v>1092</v>
      </c>
      <c r="AG14" t="s">
        <v>855</v>
      </c>
      <c r="AH14" t="s">
        <v>704</v>
      </c>
      <c r="AI14" t="s">
        <v>1056</v>
      </c>
      <c r="AJ14" t="s">
        <v>709</v>
      </c>
      <c r="AK14" t="s">
        <v>1435</v>
      </c>
      <c r="AL14" t="s">
        <v>710</v>
      </c>
      <c r="AM14" t="s">
        <v>1008</v>
      </c>
      <c r="AN14" t="s">
        <v>1409</v>
      </c>
      <c r="AO14" t="s">
        <v>1171</v>
      </c>
      <c r="AP14" t="s">
        <v>1274</v>
      </c>
      <c r="AQ14" t="s">
        <v>711</v>
      </c>
      <c r="AR14" t="s">
        <v>711</v>
      </c>
      <c r="AS14" t="s">
        <v>2848</v>
      </c>
      <c r="AT14" t="s">
        <v>2395</v>
      </c>
      <c r="AU14" t="s">
        <v>2449</v>
      </c>
      <c r="AV14" t="s">
        <v>2431</v>
      </c>
      <c r="AW14" t="s">
        <v>2410</v>
      </c>
      <c r="AY14" t="str">
        <f>IF(Table1[[#This Row],[Games Played]]&gt;=30, Table1[[#This Row],[PPG]] / (Table1[[#This Row],[Salary]]/1000000), "")</f>
        <v/>
      </c>
      <c r="AZ14" t="e">
        <f>IF(Table1[[#This Row],[WS]]&gt;0, Table1[[#This Row],[WS]] / (Table1[[#This Row],[Salary]]/1000000), "")</f>
        <v>#DIV/0!</v>
      </c>
      <c r="BA14" t="e">
        <f>IF(Table1[[#This Row],[PER]]&gt;0, Table1[[#This Row],[PER]] / (Table1[[#This Row],[Salary]]/1000000), "")</f>
        <v>#DIV/0!</v>
      </c>
      <c r="BB14">
        <f>IF(Table1[[#This Row],[WS]]&gt;0, Table1[[#This Row],[Salary]] / Table1[[#This Row],[WS]], "")</f>
        <v>0</v>
      </c>
      <c r="BC14" t="str">
        <f>IFERROR((Table1[[#This Row],[WS]] * Table1[[#This Row],[PER]] * Table1[[#This Row],[TS%]]) / (Table1[[#This Row],[Salary]] / 1000000), "")</f>
        <v/>
      </c>
      <c r="BD14" t="str">
        <f>IF(OR(Table1[[#This Row],[Team]]="2Tm", Table1[[#This Row],[Team]]="3Tm", Table1[[#This Row],[Team]]="TOT"), "MULTI", Table1[[#This Row],[Team]])</f>
        <v>BRK</v>
      </c>
    </row>
    <row r="15" spans="1:56" hidden="1" x14ac:dyDescent="0.3">
      <c r="A15" t="s">
        <v>1648</v>
      </c>
      <c r="B15" t="s">
        <v>946</v>
      </c>
      <c r="C15" t="s">
        <v>327</v>
      </c>
      <c r="D15" t="s">
        <v>50</v>
      </c>
      <c r="E15">
        <v>35</v>
      </c>
      <c r="F15" t="s">
        <v>644</v>
      </c>
      <c r="G15">
        <v>14.7</v>
      </c>
      <c r="H15" t="s">
        <v>879</v>
      </c>
      <c r="I15" t="s">
        <v>828</v>
      </c>
      <c r="J15" t="s">
        <v>1162</v>
      </c>
      <c r="K15" t="s">
        <v>772</v>
      </c>
      <c r="L15" t="s">
        <v>706</v>
      </c>
      <c r="M15" t="s">
        <v>1097</v>
      </c>
      <c r="N15" t="s">
        <v>689</v>
      </c>
      <c r="O15" t="s">
        <v>927</v>
      </c>
      <c r="P15" t="s">
        <v>951</v>
      </c>
      <c r="Q15" t="s">
        <v>786</v>
      </c>
      <c r="R15" t="s">
        <v>1008</v>
      </c>
      <c r="S15" t="s">
        <v>756</v>
      </c>
      <c r="T15" t="s">
        <v>1369</v>
      </c>
      <c r="U15" t="s">
        <v>768</v>
      </c>
      <c r="V15" t="s">
        <v>848</v>
      </c>
      <c r="W15" t="s">
        <v>936</v>
      </c>
      <c r="X15" t="s">
        <v>772</v>
      </c>
      <c r="Y15" t="s">
        <v>803</v>
      </c>
      <c r="Z15" t="s">
        <v>768</v>
      </c>
      <c r="AA15" t="s">
        <v>687</v>
      </c>
      <c r="AB15" t="s">
        <v>1016</v>
      </c>
      <c r="AC15" t="s">
        <v>1480</v>
      </c>
      <c r="AD15" t="s">
        <v>891</v>
      </c>
      <c r="AE15" t="s">
        <v>1873</v>
      </c>
      <c r="AF15" t="s">
        <v>1467</v>
      </c>
      <c r="AG15" t="s">
        <v>2086</v>
      </c>
      <c r="AH15" t="s">
        <v>704</v>
      </c>
      <c r="AI15" t="s">
        <v>1089</v>
      </c>
      <c r="AJ15" t="s">
        <v>1414</v>
      </c>
      <c r="AK15" t="s">
        <v>1330</v>
      </c>
      <c r="AL15" t="s">
        <v>666</v>
      </c>
      <c r="AM15" t="s">
        <v>927</v>
      </c>
      <c r="AN15" t="s">
        <v>1409</v>
      </c>
      <c r="AO15" t="s">
        <v>1317</v>
      </c>
      <c r="AP15" t="s">
        <v>803</v>
      </c>
      <c r="AQ15" t="s">
        <v>733</v>
      </c>
      <c r="AR15" t="s">
        <v>768</v>
      </c>
      <c r="AS15" t="s">
        <v>2699</v>
      </c>
      <c r="AT15" t="s">
        <v>733</v>
      </c>
      <c r="AU15" t="s">
        <v>2266</v>
      </c>
      <c r="AV15" t="s">
        <v>2267</v>
      </c>
      <c r="AW15" t="s">
        <v>676</v>
      </c>
      <c r="AY15" t="e">
        <f>IF(Table1[[#This Row],[Games Played]]&gt;=30, Table1[[#This Row],[PPG]] / (Table1[[#This Row],[Salary]]/1000000), "")</f>
        <v>#DIV/0!</v>
      </c>
      <c r="AZ15" t="e">
        <f>IF(Table1[[#This Row],[WS]]&gt;0, Table1[[#This Row],[WS]] / (Table1[[#This Row],[Salary]]/1000000), "")</f>
        <v>#DIV/0!</v>
      </c>
      <c r="BA15" t="e">
        <f>IF(Table1[[#This Row],[PER]]&gt;0, Table1[[#This Row],[PER]] / (Table1[[#This Row],[Salary]]/1000000), "")</f>
        <v>#DIV/0!</v>
      </c>
      <c r="BB15">
        <f>IF(Table1[[#This Row],[WS]]&gt;0, Table1[[#This Row],[Salary]] / Table1[[#This Row],[WS]], "")</f>
        <v>0</v>
      </c>
      <c r="BC15" t="str">
        <f>IFERROR((Table1[[#This Row],[WS]] * Table1[[#This Row],[PER]] * Table1[[#This Row],[TS%]]) / (Table1[[#This Row],[Salary]] / 1000000), "")</f>
        <v/>
      </c>
      <c r="BD15" t="str">
        <f>IF(OR(Table1[[#This Row],[Team]]="2Tm", Table1[[#This Row],[Team]]="3Tm", Table1[[#This Row],[Team]]="TOT"), "MULTI", Table1[[#This Row],[Team]])</f>
        <v>WAS</v>
      </c>
    </row>
    <row r="16" spans="1:56" hidden="1" x14ac:dyDescent="0.3">
      <c r="A16" t="s">
        <v>1911</v>
      </c>
      <c r="B16" t="s">
        <v>931</v>
      </c>
      <c r="C16" t="s">
        <v>319</v>
      </c>
      <c r="D16" t="s">
        <v>28</v>
      </c>
      <c r="E16">
        <v>60</v>
      </c>
      <c r="F16" t="s">
        <v>817</v>
      </c>
      <c r="G16">
        <v>20.7</v>
      </c>
      <c r="H16" t="s">
        <v>756</v>
      </c>
      <c r="I16" t="s">
        <v>788</v>
      </c>
      <c r="J16" t="s">
        <v>1476</v>
      </c>
      <c r="K16" t="s">
        <v>666</v>
      </c>
      <c r="L16" t="s">
        <v>879</v>
      </c>
      <c r="M16" t="s">
        <v>1912</v>
      </c>
      <c r="N16" t="s">
        <v>661</v>
      </c>
      <c r="O16" t="s">
        <v>689</v>
      </c>
      <c r="P16" t="s">
        <v>1377</v>
      </c>
      <c r="Q16" t="s">
        <v>1583</v>
      </c>
      <c r="R16" t="s">
        <v>772</v>
      </c>
      <c r="S16" t="s">
        <v>1016</v>
      </c>
      <c r="T16" t="s">
        <v>1619</v>
      </c>
      <c r="U16" t="s">
        <v>687</v>
      </c>
      <c r="V16" t="s">
        <v>721</v>
      </c>
      <c r="W16" t="s">
        <v>699</v>
      </c>
      <c r="X16" t="s">
        <v>687</v>
      </c>
      <c r="Y16" t="s">
        <v>773</v>
      </c>
      <c r="Z16" t="s">
        <v>676</v>
      </c>
      <c r="AA16" t="s">
        <v>666</v>
      </c>
      <c r="AB16" t="s">
        <v>929</v>
      </c>
      <c r="AC16" t="s">
        <v>838</v>
      </c>
      <c r="AD16" t="s">
        <v>732</v>
      </c>
      <c r="AE16" t="s">
        <v>1430</v>
      </c>
      <c r="AF16" t="s">
        <v>1242</v>
      </c>
      <c r="AG16" t="s">
        <v>2729</v>
      </c>
      <c r="AH16" t="s">
        <v>838</v>
      </c>
      <c r="AI16" t="s">
        <v>1227</v>
      </c>
      <c r="AJ16" t="s">
        <v>1065</v>
      </c>
      <c r="AK16" t="s">
        <v>894</v>
      </c>
      <c r="AL16" t="s">
        <v>772</v>
      </c>
      <c r="AM16" t="s">
        <v>772</v>
      </c>
      <c r="AN16" t="s">
        <v>1193</v>
      </c>
      <c r="AO16" t="s">
        <v>1146</v>
      </c>
      <c r="AP16" t="s">
        <v>2266</v>
      </c>
      <c r="AQ16" t="s">
        <v>661</v>
      </c>
      <c r="AR16" t="s">
        <v>1274</v>
      </c>
      <c r="AS16" t="s">
        <v>2500</v>
      </c>
      <c r="AT16" t="s">
        <v>2526</v>
      </c>
      <c r="AU16" t="s">
        <v>2316</v>
      </c>
      <c r="AV16" t="s">
        <v>2730</v>
      </c>
      <c r="AW16" t="s">
        <v>2369</v>
      </c>
      <c r="AY16" t="e">
        <f>IF(Table1[[#This Row],[Games Played]]&gt;=30, Table1[[#This Row],[PPG]] / (Table1[[#This Row],[Salary]]/1000000), "")</f>
        <v>#DIV/0!</v>
      </c>
      <c r="AZ16" t="e">
        <f>IF(Table1[[#This Row],[WS]]&gt;0, Table1[[#This Row],[WS]] / (Table1[[#This Row],[Salary]]/1000000), "")</f>
        <v>#DIV/0!</v>
      </c>
      <c r="BA16" t="e">
        <f>IF(Table1[[#This Row],[PER]]&gt;0, Table1[[#This Row],[PER]] / (Table1[[#This Row],[Salary]]/1000000), "")</f>
        <v>#DIV/0!</v>
      </c>
      <c r="BB16" t="e">
        <f>IF(Table1[[#This Row],[WS]]&gt;0, Table1[[#This Row],[Salary]] / Table1[[#This Row],[WS]], "")</f>
        <v>#DIV/0!</v>
      </c>
      <c r="BC16" t="str">
        <f>IFERROR((Table1[[#This Row],[WS]] * Table1[[#This Row],[PER]] * Table1[[#This Row],[TS%]]) / (Table1[[#This Row],[Salary]] / 1000000), "")</f>
        <v/>
      </c>
      <c r="BD16" t="str">
        <f>IF(OR(Table1[[#This Row],[Team]]="2Tm", Table1[[#This Row],[Team]]="3Tm", Table1[[#This Row],[Team]]="TOT"), "MULTI", Table1[[#This Row],[Team]])</f>
        <v>CHO</v>
      </c>
    </row>
    <row r="17" spans="1:56" hidden="1" x14ac:dyDescent="0.3">
      <c r="A17" t="s">
        <v>1924</v>
      </c>
      <c r="B17" t="s">
        <v>738</v>
      </c>
      <c r="C17" t="s">
        <v>319</v>
      </c>
      <c r="D17" t="s">
        <v>50</v>
      </c>
      <c r="E17">
        <v>71</v>
      </c>
      <c r="F17" t="s">
        <v>792</v>
      </c>
      <c r="G17">
        <v>17.5</v>
      </c>
      <c r="H17" t="s">
        <v>667</v>
      </c>
      <c r="I17" t="s">
        <v>871</v>
      </c>
      <c r="J17" t="s">
        <v>1229</v>
      </c>
      <c r="K17" t="s">
        <v>1274</v>
      </c>
      <c r="L17" t="s">
        <v>831</v>
      </c>
      <c r="M17" t="s">
        <v>1319</v>
      </c>
      <c r="N17" t="s">
        <v>667</v>
      </c>
      <c r="O17" t="s">
        <v>871</v>
      </c>
      <c r="P17" t="s">
        <v>1014</v>
      </c>
      <c r="Q17" t="s">
        <v>1229</v>
      </c>
      <c r="R17" t="s">
        <v>666</v>
      </c>
      <c r="S17" t="s">
        <v>1016</v>
      </c>
      <c r="T17" t="s">
        <v>1613</v>
      </c>
      <c r="U17" t="s">
        <v>782</v>
      </c>
      <c r="V17" t="s">
        <v>721</v>
      </c>
      <c r="W17" t="s">
        <v>727</v>
      </c>
      <c r="X17" t="s">
        <v>729</v>
      </c>
      <c r="Y17" t="s">
        <v>711</v>
      </c>
      <c r="Z17" t="s">
        <v>711</v>
      </c>
      <c r="AA17" t="s">
        <v>661</v>
      </c>
      <c r="AB17" t="s">
        <v>1008</v>
      </c>
      <c r="AC17" t="s">
        <v>652</v>
      </c>
      <c r="AD17" t="s">
        <v>916</v>
      </c>
      <c r="AE17" t="s">
        <v>1014</v>
      </c>
      <c r="AF17" t="s">
        <v>2732</v>
      </c>
      <c r="AG17" t="s">
        <v>1583</v>
      </c>
      <c r="AH17" t="s">
        <v>1115</v>
      </c>
      <c r="AI17" t="s">
        <v>1391</v>
      </c>
      <c r="AJ17" t="s">
        <v>1002</v>
      </c>
      <c r="AK17" t="s">
        <v>884</v>
      </c>
      <c r="AL17" t="s">
        <v>710</v>
      </c>
      <c r="AM17" t="s">
        <v>755</v>
      </c>
      <c r="AN17" t="s">
        <v>1309</v>
      </c>
      <c r="AO17" t="s">
        <v>1409</v>
      </c>
      <c r="AP17" t="s">
        <v>710</v>
      </c>
      <c r="AQ17" t="s">
        <v>1008</v>
      </c>
      <c r="AR17" t="s">
        <v>755</v>
      </c>
      <c r="AS17" t="s">
        <v>1974</v>
      </c>
      <c r="AT17" t="s">
        <v>2312</v>
      </c>
      <c r="AU17" t="s">
        <v>2349</v>
      </c>
      <c r="AV17" t="s">
        <v>2522</v>
      </c>
      <c r="AW17" t="s">
        <v>1274</v>
      </c>
      <c r="AY17" t="e">
        <f>IF(Table1[[#This Row],[Games Played]]&gt;=30, Table1[[#This Row],[PPG]] / (Table1[[#This Row],[Salary]]/1000000), "")</f>
        <v>#DIV/0!</v>
      </c>
      <c r="AZ17" t="e">
        <f>IF(Table1[[#This Row],[WS]]&gt;0, Table1[[#This Row],[WS]] / (Table1[[#This Row],[Salary]]/1000000), "")</f>
        <v>#DIV/0!</v>
      </c>
      <c r="BA17" t="e">
        <f>IF(Table1[[#This Row],[PER]]&gt;0, Table1[[#This Row],[PER]] / (Table1[[#This Row],[Salary]]/1000000), "")</f>
        <v>#DIV/0!</v>
      </c>
      <c r="BB17">
        <f>IF(Table1[[#This Row],[WS]]&gt;0, Table1[[#This Row],[Salary]] / Table1[[#This Row],[WS]], "")</f>
        <v>0</v>
      </c>
      <c r="BC17" t="str">
        <f>IFERROR((Table1[[#This Row],[WS]] * Table1[[#This Row],[PER]] * Table1[[#This Row],[TS%]]) / (Table1[[#This Row],[Salary]] / 1000000), "")</f>
        <v/>
      </c>
      <c r="BD17" t="str">
        <f>IF(OR(Table1[[#This Row],[Team]]="2Tm", Table1[[#This Row],[Team]]="3Tm", Table1[[#This Row],[Team]]="TOT"), "MULTI", Table1[[#This Row],[Team]])</f>
        <v>CHO</v>
      </c>
    </row>
    <row r="18" spans="1:56" hidden="1" x14ac:dyDescent="0.3">
      <c r="A18" t="s">
        <v>1687</v>
      </c>
      <c r="B18" t="s">
        <v>671</v>
      </c>
      <c r="C18" t="s">
        <v>716</v>
      </c>
      <c r="D18" t="s">
        <v>50</v>
      </c>
      <c r="E18">
        <v>51</v>
      </c>
      <c r="F18" t="s">
        <v>902</v>
      </c>
      <c r="G18">
        <v>20.8</v>
      </c>
      <c r="H18" t="s">
        <v>712</v>
      </c>
      <c r="I18" t="s">
        <v>828</v>
      </c>
      <c r="J18" t="s">
        <v>1040</v>
      </c>
      <c r="K18" t="s">
        <v>711</v>
      </c>
      <c r="L18" t="s">
        <v>651</v>
      </c>
      <c r="M18" t="s">
        <v>1314</v>
      </c>
      <c r="N18" t="s">
        <v>919</v>
      </c>
      <c r="O18" t="s">
        <v>847</v>
      </c>
      <c r="P18" t="s">
        <v>827</v>
      </c>
      <c r="Q18" t="s">
        <v>1020</v>
      </c>
      <c r="R18" t="s">
        <v>665</v>
      </c>
      <c r="S18" t="s">
        <v>735</v>
      </c>
      <c r="T18" t="s">
        <v>1688</v>
      </c>
      <c r="U18" t="s">
        <v>665</v>
      </c>
      <c r="V18" t="s">
        <v>766</v>
      </c>
      <c r="W18" t="s">
        <v>937</v>
      </c>
      <c r="X18" t="s">
        <v>689</v>
      </c>
      <c r="Y18" t="s">
        <v>729</v>
      </c>
      <c r="Z18" t="s">
        <v>768</v>
      </c>
      <c r="AA18" t="s">
        <v>756</v>
      </c>
      <c r="AB18" t="s">
        <v>735</v>
      </c>
      <c r="AC18" t="s">
        <v>899</v>
      </c>
      <c r="AD18" t="s">
        <v>1146</v>
      </c>
      <c r="AE18" t="s">
        <v>1202</v>
      </c>
      <c r="AF18" t="s">
        <v>2152</v>
      </c>
      <c r="AG18" t="s">
        <v>1505</v>
      </c>
      <c r="AH18" t="s">
        <v>659</v>
      </c>
      <c r="AI18" t="s">
        <v>862</v>
      </c>
      <c r="AJ18" t="s">
        <v>719</v>
      </c>
      <c r="AK18" t="s">
        <v>1071</v>
      </c>
      <c r="AL18" t="s">
        <v>756</v>
      </c>
      <c r="AM18" t="s">
        <v>688</v>
      </c>
      <c r="AN18" t="s">
        <v>1165</v>
      </c>
      <c r="AO18" t="s">
        <v>1116</v>
      </c>
      <c r="AP18" t="s">
        <v>1274</v>
      </c>
      <c r="AQ18" t="s">
        <v>1008</v>
      </c>
      <c r="AR18" t="s">
        <v>1008</v>
      </c>
      <c r="AS18" t="s">
        <v>2576</v>
      </c>
      <c r="AT18" t="s">
        <v>2459</v>
      </c>
      <c r="AU18" t="s">
        <v>661</v>
      </c>
      <c r="AV18" t="s">
        <v>2352</v>
      </c>
      <c r="AW18" t="s">
        <v>676</v>
      </c>
      <c r="AY18" t="e">
        <f>IF(Table1[[#This Row],[Games Played]]&gt;=30, Table1[[#This Row],[PPG]] / (Table1[[#This Row],[Salary]]/1000000), "")</f>
        <v>#DIV/0!</v>
      </c>
      <c r="AZ18" t="e">
        <f>IF(Table1[[#This Row],[WS]]&gt;0, Table1[[#This Row],[WS]] / (Table1[[#This Row],[Salary]]/1000000), "")</f>
        <v>#DIV/0!</v>
      </c>
      <c r="BA18" t="e">
        <f>IF(Table1[[#This Row],[PER]]&gt;0, Table1[[#This Row],[PER]] / (Table1[[#This Row],[Salary]]/1000000), "")</f>
        <v>#DIV/0!</v>
      </c>
      <c r="BB18">
        <f>IF(Table1[[#This Row],[WS]]&gt;0, Table1[[#This Row],[Salary]] / Table1[[#This Row],[WS]], "")</f>
        <v>0</v>
      </c>
      <c r="BC18" t="str">
        <f>IFERROR((Table1[[#This Row],[WS]] * Table1[[#This Row],[PER]] * Table1[[#This Row],[TS%]]) / (Table1[[#This Row],[Salary]] / 1000000), "")</f>
        <v/>
      </c>
      <c r="BD18" t="str">
        <f>IF(OR(Table1[[#This Row],[Team]]="2Tm", Table1[[#This Row],[Team]]="3Tm", Table1[[#This Row],[Team]]="TOT"), "MULTI", Table1[[#This Row],[Team]])</f>
        <v>MULTI</v>
      </c>
    </row>
    <row r="19" spans="1:56" hidden="1" x14ac:dyDescent="0.3">
      <c r="A19" t="s">
        <v>1763</v>
      </c>
      <c r="B19" t="s">
        <v>715</v>
      </c>
      <c r="C19" t="s">
        <v>312</v>
      </c>
      <c r="D19" t="s">
        <v>36</v>
      </c>
      <c r="E19">
        <v>7</v>
      </c>
      <c r="F19" t="s">
        <v>1375</v>
      </c>
      <c r="G19">
        <v>21.6</v>
      </c>
      <c r="H19" t="s">
        <v>667</v>
      </c>
      <c r="I19" t="s">
        <v>730</v>
      </c>
      <c r="J19" t="s">
        <v>1665</v>
      </c>
      <c r="K19" t="s">
        <v>756</v>
      </c>
      <c r="L19" t="s">
        <v>751</v>
      </c>
      <c r="M19" t="s">
        <v>959</v>
      </c>
      <c r="N19" t="s">
        <v>711</v>
      </c>
      <c r="O19" t="s">
        <v>772</v>
      </c>
      <c r="P19" t="s">
        <v>843</v>
      </c>
      <c r="Q19" t="s">
        <v>762</v>
      </c>
      <c r="R19" t="s">
        <v>772</v>
      </c>
      <c r="S19" t="s">
        <v>929</v>
      </c>
      <c r="T19" t="s">
        <v>705</v>
      </c>
      <c r="U19" t="s">
        <v>733</v>
      </c>
      <c r="V19" t="s">
        <v>661</v>
      </c>
      <c r="W19" t="s">
        <v>910</v>
      </c>
      <c r="X19" t="s">
        <v>665</v>
      </c>
      <c r="Y19" t="s">
        <v>733</v>
      </c>
      <c r="Z19" t="s">
        <v>831</v>
      </c>
      <c r="AA19" t="s">
        <v>772</v>
      </c>
      <c r="AB19" t="s">
        <v>667</v>
      </c>
      <c r="AC19" t="s">
        <v>658</v>
      </c>
      <c r="AD19" t="s">
        <v>801</v>
      </c>
      <c r="AE19" t="s">
        <v>822</v>
      </c>
      <c r="AF19" t="s">
        <v>813</v>
      </c>
      <c r="AG19" t="s">
        <v>2243</v>
      </c>
      <c r="AH19" t="s">
        <v>668</v>
      </c>
      <c r="AI19" t="s">
        <v>699</v>
      </c>
      <c r="AJ19" t="s">
        <v>879</v>
      </c>
      <c r="AK19" t="s">
        <v>686</v>
      </c>
      <c r="AL19" t="s">
        <v>666</v>
      </c>
      <c r="AM19" t="s">
        <v>768</v>
      </c>
      <c r="AN19" t="s">
        <v>825</v>
      </c>
      <c r="AO19" t="s">
        <v>948</v>
      </c>
      <c r="AP19" t="s">
        <v>2285</v>
      </c>
      <c r="AQ19" t="s">
        <v>831</v>
      </c>
      <c r="AR19" t="s">
        <v>2285</v>
      </c>
      <c r="AS19" t="s">
        <v>2545</v>
      </c>
      <c r="AT19" t="s">
        <v>2688</v>
      </c>
      <c r="AU19" t="s">
        <v>2514</v>
      </c>
      <c r="AV19" t="s">
        <v>2951</v>
      </c>
      <c r="AW19" t="s">
        <v>2449</v>
      </c>
      <c r="AY19" t="str">
        <f>IF(Table1[[#This Row],[Games Played]]&gt;=30, Table1[[#This Row],[PPG]] / (Table1[[#This Row],[Salary]]/1000000), "")</f>
        <v/>
      </c>
      <c r="AZ19" t="e">
        <f>IF(Table1[[#This Row],[WS]]&gt;0, Table1[[#This Row],[WS]] / (Table1[[#This Row],[Salary]]/1000000), "")</f>
        <v>#DIV/0!</v>
      </c>
      <c r="BA19" t="e">
        <f>IF(Table1[[#This Row],[PER]]&gt;0, Table1[[#This Row],[PER]] / (Table1[[#This Row],[Salary]]/1000000), "")</f>
        <v>#DIV/0!</v>
      </c>
      <c r="BB19">
        <f>IF(Table1[[#This Row],[WS]]&gt;0, Table1[[#This Row],[Salary]] / Table1[[#This Row],[WS]], "")</f>
        <v>0</v>
      </c>
      <c r="BC19" t="str">
        <f>IFERROR((Table1[[#This Row],[WS]] * Table1[[#This Row],[PER]] * Table1[[#This Row],[TS%]]) / (Table1[[#This Row],[Salary]] / 1000000), "")</f>
        <v/>
      </c>
      <c r="BD19" t="str">
        <f>IF(OR(Table1[[#This Row],[Team]]="2Tm", Table1[[#This Row],[Team]]="3Tm", Table1[[#This Row],[Team]]="TOT"), "MULTI", Table1[[#This Row],[Team]])</f>
        <v>BRK</v>
      </c>
    </row>
    <row r="20" spans="1:56" hidden="1" x14ac:dyDescent="0.3">
      <c r="A20" t="s">
        <v>1767</v>
      </c>
      <c r="B20" t="s">
        <v>834</v>
      </c>
      <c r="C20" t="s">
        <v>319</v>
      </c>
      <c r="D20" t="s">
        <v>36</v>
      </c>
      <c r="E20">
        <v>36</v>
      </c>
      <c r="F20" t="s">
        <v>887</v>
      </c>
      <c r="G20">
        <v>23.4</v>
      </c>
      <c r="H20" t="s">
        <v>706</v>
      </c>
      <c r="I20" t="s">
        <v>844</v>
      </c>
      <c r="J20" t="s">
        <v>1185</v>
      </c>
      <c r="K20" t="s">
        <v>661</v>
      </c>
      <c r="L20" t="s">
        <v>734</v>
      </c>
      <c r="M20" t="s">
        <v>1769</v>
      </c>
      <c r="N20" t="s">
        <v>698</v>
      </c>
      <c r="O20" t="s">
        <v>847</v>
      </c>
      <c r="P20" t="s">
        <v>1616</v>
      </c>
      <c r="Q20" t="s">
        <v>1377</v>
      </c>
      <c r="R20" t="s">
        <v>772</v>
      </c>
      <c r="S20" t="s">
        <v>929</v>
      </c>
      <c r="T20" t="s">
        <v>1770</v>
      </c>
      <c r="U20" t="s">
        <v>772</v>
      </c>
      <c r="V20" t="s">
        <v>756</v>
      </c>
      <c r="W20" t="s">
        <v>848</v>
      </c>
      <c r="X20" t="s">
        <v>688</v>
      </c>
      <c r="Y20" t="s">
        <v>661</v>
      </c>
      <c r="Z20" t="s">
        <v>676</v>
      </c>
      <c r="AA20" t="s">
        <v>1016</v>
      </c>
      <c r="AB20" t="s">
        <v>1016</v>
      </c>
      <c r="AC20" t="s">
        <v>937</v>
      </c>
      <c r="AD20" t="s">
        <v>1085</v>
      </c>
      <c r="AE20" t="s">
        <v>797</v>
      </c>
      <c r="AF20" t="s">
        <v>1120</v>
      </c>
      <c r="AG20" t="s">
        <v>2372</v>
      </c>
      <c r="AH20" t="s">
        <v>847</v>
      </c>
      <c r="AI20" t="s">
        <v>820</v>
      </c>
      <c r="AJ20" t="s">
        <v>828</v>
      </c>
      <c r="AK20" t="s">
        <v>837</v>
      </c>
      <c r="AL20" t="s">
        <v>698</v>
      </c>
      <c r="AM20" t="s">
        <v>768</v>
      </c>
      <c r="AN20" t="s">
        <v>702</v>
      </c>
      <c r="AO20" t="s">
        <v>1171</v>
      </c>
      <c r="AP20" t="s">
        <v>2369</v>
      </c>
      <c r="AQ20" t="s">
        <v>773</v>
      </c>
      <c r="AR20" t="s">
        <v>2349</v>
      </c>
      <c r="AS20" t="s">
        <v>2828</v>
      </c>
      <c r="AT20" t="s">
        <v>2525</v>
      </c>
      <c r="AU20" t="s">
        <v>2266</v>
      </c>
      <c r="AV20" t="s">
        <v>2709</v>
      </c>
      <c r="AW20" t="s">
        <v>2294</v>
      </c>
      <c r="AY20" t="e">
        <f>IF(Table1[[#This Row],[Games Played]]&gt;=30, Table1[[#This Row],[PPG]] / (Table1[[#This Row],[Salary]]/1000000), "")</f>
        <v>#DIV/0!</v>
      </c>
      <c r="AZ20" t="e">
        <f>IF(Table1[[#This Row],[WS]]&gt;0, Table1[[#This Row],[WS]] / (Table1[[#This Row],[Salary]]/1000000), "")</f>
        <v>#DIV/0!</v>
      </c>
      <c r="BA20" t="e">
        <f>IF(Table1[[#This Row],[PER]]&gt;0, Table1[[#This Row],[PER]] / (Table1[[#This Row],[Salary]]/1000000), "")</f>
        <v>#DIV/0!</v>
      </c>
      <c r="BB20">
        <f>IF(Table1[[#This Row],[WS]]&gt;0, Table1[[#This Row],[Salary]] / Table1[[#This Row],[WS]], "")</f>
        <v>0</v>
      </c>
      <c r="BC20" t="str">
        <f>IFERROR((Table1[[#This Row],[WS]] * Table1[[#This Row],[PER]] * Table1[[#This Row],[TS%]]) / (Table1[[#This Row],[Salary]] / 1000000), "")</f>
        <v/>
      </c>
      <c r="BD20" t="str">
        <f>IF(OR(Table1[[#This Row],[Team]]="2Tm", Table1[[#This Row],[Team]]="3Tm", Table1[[#This Row],[Team]]="TOT"), "MULTI", Table1[[#This Row],[Team]])</f>
        <v>CHO</v>
      </c>
    </row>
    <row r="21" spans="1:56" hidden="1" x14ac:dyDescent="0.3">
      <c r="A21" t="s">
        <v>1773</v>
      </c>
      <c r="B21" t="s">
        <v>738</v>
      </c>
      <c r="C21" t="s">
        <v>314</v>
      </c>
      <c r="D21" t="s">
        <v>28</v>
      </c>
      <c r="E21">
        <v>42</v>
      </c>
      <c r="F21" t="s">
        <v>775</v>
      </c>
      <c r="G21">
        <v>18.8</v>
      </c>
      <c r="H21" t="s">
        <v>755</v>
      </c>
      <c r="I21" t="s">
        <v>801</v>
      </c>
      <c r="J21" t="s">
        <v>786</v>
      </c>
      <c r="K21" t="s">
        <v>773</v>
      </c>
      <c r="L21" t="s">
        <v>1016</v>
      </c>
      <c r="M21" t="s">
        <v>1444</v>
      </c>
      <c r="N21" t="s">
        <v>919</v>
      </c>
      <c r="O21" t="s">
        <v>927</v>
      </c>
      <c r="P21" t="s">
        <v>1514</v>
      </c>
      <c r="Q21" t="s">
        <v>1702</v>
      </c>
      <c r="R21" t="s">
        <v>729</v>
      </c>
      <c r="S21" t="s">
        <v>666</v>
      </c>
      <c r="T21" t="s">
        <v>1308</v>
      </c>
      <c r="U21" t="s">
        <v>1008</v>
      </c>
      <c r="V21" t="s">
        <v>721</v>
      </c>
      <c r="W21" t="s">
        <v>663</v>
      </c>
      <c r="X21" t="s">
        <v>772</v>
      </c>
      <c r="Y21" t="s">
        <v>773</v>
      </c>
      <c r="Z21" t="s">
        <v>666</v>
      </c>
      <c r="AA21" t="s">
        <v>666</v>
      </c>
      <c r="AB21" t="s">
        <v>735</v>
      </c>
      <c r="AC21" t="s">
        <v>732</v>
      </c>
      <c r="AD21" t="s">
        <v>1309</v>
      </c>
      <c r="AE21" t="s">
        <v>1748</v>
      </c>
      <c r="AF21" t="s">
        <v>1468</v>
      </c>
      <c r="AG21" t="s">
        <v>2838</v>
      </c>
      <c r="AH21" t="s">
        <v>894</v>
      </c>
      <c r="AI21" t="s">
        <v>742</v>
      </c>
      <c r="AJ21" t="s">
        <v>1140</v>
      </c>
      <c r="AK21" t="s">
        <v>863</v>
      </c>
      <c r="AL21" t="s">
        <v>910</v>
      </c>
      <c r="AM21" t="s">
        <v>663</v>
      </c>
      <c r="AN21" t="s">
        <v>1353</v>
      </c>
      <c r="AO21" t="s">
        <v>1251</v>
      </c>
      <c r="AP21" t="s">
        <v>666</v>
      </c>
      <c r="AQ21" t="s">
        <v>711</v>
      </c>
      <c r="AR21" t="s">
        <v>1016</v>
      </c>
      <c r="AS21" t="s">
        <v>2394</v>
      </c>
      <c r="AT21" t="s">
        <v>2522</v>
      </c>
      <c r="AU21" t="s">
        <v>2410</v>
      </c>
      <c r="AV21" t="s">
        <v>2428</v>
      </c>
      <c r="AW21" t="s">
        <v>1274</v>
      </c>
      <c r="AY21" t="e">
        <f>IF(Table1[[#This Row],[Games Played]]&gt;=30, Table1[[#This Row],[PPG]] / (Table1[[#This Row],[Salary]]/1000000), "")</f>
        <v>#DIV/0!</v>
      </c>
      <c r="AZ21" t="e">
        <f>IF(Table1[[#This Row],[WS]]&gt;0, Table1[[#This Row],[WS]] / (Table1[[#This Row],[Salary]]/1000000), "")</f>
        <v>#DIV/0!</v>
      </c>
      <c r="BA21" t="e">
        <f>IF(Table1[[#This Row],[PER]]&gt;0, Table1[[#This Row],[PER]] / (Table1[[#This Row],[Salary]]/1000000), "")</f>
        <v>#DIV/0!</v>
      </c>
      <c r="BB21">
        <f>IF(Table1[[#This Row],[WS]]&gt;0, Table1[[#This Row],[Salary]] / Table1[[#This Row],[WS]], "")</f>
        <v>0</v>
      </c>
      <c r="BC21" t="str">
        <f>IFERROR((Table1[[#This Row],[WS]] * Table1[[#This Row],[PER]] * Table1[[#This Row],[TS%]]) / (Table1[[#This Row],[Salary]] / 1000000), "")</f>
        <v/>
      </c>
      <c r="BD21" t="str">
        <f>IF(OR(Table1[[#This Row],[Team]]="2Tm", Table1[[#This Row],[Team]]="3Tm", Table1[[#This Row],[Team]]="TOT"), "MULTI", Table1[[#This Row],[Team]])</f>
        <v>NOP</v>
      </c>
    </row>
    <row r="22" spans="1:56" hidden="1" x14ac:dyDescent="0.3">
      <c r="A22" t="s">
        <v>1778</v>
      </c>
      <c r="B22" t="s">
        <v>715</v>
      </c>
      <c r="C22" t="s">
        <v>309</v>
      </c>
      <c r="D22" t="s">
        <v>50</v>
      </c>
      <c r="E22">
        <v>14</v>
      </c>
      <c r="F22" t="s">
        <v>644</v>
      </c>
      <c r="G22">
        <v>18.2</v>
      </c>
      <c r="H22" t="s">
        <v>848</v>
      </c>
      <c r="I22" t="s">
        <v>663</v>
      </c>
      <c r="J22" t="s">
        <v>1553</v>
      </c>
      <c r="K22" t="s">
        <v>1274</v>
      </c>
      <c r="L22" t="s">
        <v>1274</v>
      </c>
      <c r="M22" t="s">
        <v>33</v>
      </c>
      <c r="N22" t="s">
        <v>848</v>
      </c>
      <c r="O22" t="s">
        <v>663</v>
      </c>
      <c r="P22" t="s">
        <v>1553</v>
      </c>
      <c r="Q22" t="s">
        <v>1553</v>
      </c>
      <c r="R22" t="s">
        <v>1016</v>
      </c>
      <c r="S22" t="s">
        <v>668</v>
      </c>
      <c r="T22" t="s">
        <v>1712</v>
      </c>
      <c r="U22" t="s">
        <v>712</v>
      </c>
      <c r="V22" t="s">
        <v>1053</v>
      </c>
      <c r="W22" t="s">
        <v>770</v>
      </c>
      <c r="X22" t="s">
        <v>711</v>
      </c>
      <c r="Y22" t="s">
        <v>661</v>
      </c>
      <c r="Z22" t="s">
        <v>831</v>
      </c>
      <c r="AA22" t="s">
        <v>768</v>
      </c>
      <c r="AB22" t="s">
        <v>665</v>
      </c>
      <c r="AC22" t="s">
        <v>811</v>
      </c>
      <c r="AD22" t="s">
        <v>796</v>
      </c>
      <c r="AE22" t="s">
        <v>1731</v>
      </c>
      <c r="AF22" t="s">
        <v>1319</v>
      </c>
      <c r="AG22" t="s">
        <v>973</v>
      </c>
      <c r="AH22" t="s">
        <v>1557</v>
      </c>
      <c r="AI22" t="s">
        <v>1070</v>
      </c>
      <c r="AJ22" t="s">
        <v>2933</v>
      </c>
      <c r="AK22" t="s">
        <v>750</v>
      </c>
      <c r="AL22" t="s">
        <v>667</v>
      </c>
      <c r="AM22" t="s">
        <v>733</v>
      </c>
      <c r="AN22" t="s">
        <v>1326</v>
      </c>
      <c r="AO22" t="s">
        <v>1214</v>
      </c>
      <c r="AP22" t="s">
        <v>768</v>
      </c>
      <c r="AQ22" t="s">
        <v>803</v>
      </c>
      <c r="AR22" t="s">
        <v>666</v>
      </c>
      <c r="AS22" t="s">
        <v>2149</v>
      </c>
      <c r="AT22" t="s">
        <v>711</v>
      </c>
      <c r="AU22" t="s">
        <v>2428</v>
      </c>
      <c r="AV22" t="s">
        <v>2312</v>
      </c>
      <c r="AW22" t="s">
        <v>1274</v>
      </c>
      <c r="AY22" t="str">
        <f>IF(Table1[[#This Row],[Games Played]]&gt;=30, Table1[[#This Row],[PPG]] / (Table1[[#This Row],[Salary]]/1000000), "")</f>
        <v/>
      </c>
      <c r="AZ22" t="e">
        <f>IF(Table1[[#This Row],[WS]]&gt;0, Table1[[#This Row],[WS]] / (Table1[[#This Row],[Salary]]/1000000), "")</f>
        <v>#DIV/0!</v>
      </c>
      <c r="BA22" t="e">
        <f>IF(Table1[[#This Row],[PER]]&gt;0, Table1[[#This Row],[PER]] / (Table1[[#This Row],[Salary]]/1000000), "")</f>
        <v>#DIV/0!</v>
      </c>
      <c r="BB22">
        <f>IF(Table1[[#This Row],[WS]]&gt;0, Table1[[#This Row],[Salary]] / Table1[[#This Row],[WS]], "")</f>
        <v>0</v>
      </c>
      <c r="BC22" t="str">
        <f>IFERROR((Table1[[#This Row],[WS]] * Table1[[#This Row],[PER]] * Table1[[#This Row],[TS%]]) / (Table1[[#This Row],[Salary]] / 1000000), "")</f>
        <v/>
      </c>
      <c r="BD22" t="str">
        <f>IF(OR(Table1[[#This Row],[Team]]="2Tm", Table1[[#This Row],[Team]]="3Tm", Table1[[#This Row],[Team]]="TOT"), "MULTI", Table1[[#This Row],[Team]])</f>
        <v>UTA</v>
      </c>
    </row>
    <row r="23" spans="1:56" hidden="1" x14ac:dyDescent="0.3">
      <c r="A23" t="s">
        <v>1787</v>
      </c>
      <c r="B23" t="s">
        <v>793</v>
      </c>
      <c r="C23" t="s">
        <v>319</v>
      </c>
      <c r="D23" t="s">
        <v>41</v>
      </c>
      <c r="E23">
        <v>15</v>
      </c>
      <c r="F23" t="s">
        <v>670</v>
      </c>
      <c r="G23">
        <v>24.7</v>
      </c>
      <c r="H23" t="s">
        <v>815</v>
      </c>
      <c r="I23" t="s">
        <v>770</v>
      </c>
      <c r="J23" t="s">
        <v>1411</v>
      </c>
      <c r="K23" t="s">
        <v>729</v>
      </c>
      <c r="L23" t="s">
        <v>936</v>
      </c>
      <c r="M23" t="s">
        <v>1788</v>
      </c>
      <c r="N23" t="s">
        <v>698</v>
      </c>
      <c r="O23" t="s">
        <v>753</v>
      </c>
      <c r="P23" t="s">
        <v>865</v>
      </c>
      <c r="Q23" t="s">
        <v>1638</v>
      </c>
      <c r="R23" t="s">
        <v>661</v>
      </c>
      <c r="S23" t="s">
        <v>666</v>
      </c>
      <c r="T23" t="s">
        <v>1257</v>
      </c>
      <c r="U23" t="s">
        <v>661</v>
      </c>
      <c r="V23" t="s">
        <v>667</v>
      </c>
      <c r="W23" t="s">
        <v>712</v>
      </c>
      <c r="X23" t="s">
        <v>936</v>
      </c>
      <c r="Y23" t="s">
        <v>666</v>
      </c>
      <c r="Z23" t="s">
        <v>831</v>
      </c>
      <c r="AA23" t="s">
        <v>651</v>
      </c>
      <c r="AB23" t="s">
        <v>1008</v>
      </c>
      <c r="AC23" t="s">
        <v>830</v>
      </c>
      <c r="AD23" t="s">
        <v>751</v>
      </c>
      <c r="AE23" t="s">
        <v>1179</v>
      </c>
      <c r="AF23" t="s">
        <v>1134</v>
      </c>
      <c r="AG23" t="s">
        <v>2311</v>
      </c>
      <c r="AH23" t="s">
        <v>871</v>
      </c>
      <c r="AI23" t="s">
        <v>683</v>
      </c>
      <c r="AJ23" t="s">
        <v>897</v>
      </c>
      <c r="AK23" t="s">
        <v>1036</v>
      </c>
      <c r="AL23" t="s">
        <v>698</v>
      </c>
      <c r="AM23" t="s">
        <v>773</v>
      </c>
      <c r="AN23" t="s">
        <v>821</v>
      </c>
      <c r="AO23" t="s">
        <v>1159</v>
      </c>
      <c r="AP23" t="s">
        <v>2316</v>
      </c>
      <c r="AQ23" t="s">
        <v>676</v>
      </c>
      <c r="AR23" t="s">
        <v>2267</v>
      </c>
      <c r="AS23" t="s">
        <v>2924</v>
      </c>
      <c r="AT23" t="s">
        <v>2925</v>
      </c>
      <c r="AU23" t="s">
        <v>2284</v>
      </c>
      <c r="AV23" t="s">
        <v>2926</v>
      </c>
      <c r="AW23" t="s">
        <v>2267</v>
      </c>
      <c r="AY23" t="str">
        <f>IF(Table1[[#This Row],[Games Played]]&gt;=30, Table1[[#This Row],[PPG]] / (Table1[[#This Row],[Salary]]/1000000), "")</f>
        <v/>
      </c>
      <c r="AZ23" t="e">
        <f>IF(Table1[[#This Row],[WS]]&gt;0, Table1[[#This Row],[WS]] / (Table1[[#This Row],[Salary]]/1000000), "")</f>
        <v>#DIV/0!</v>
      </c>
      <c r="BA23" t="e">
        <f>IF(Table1[[#This Row],[PER]]&gt;0, Table1[[#This Row],[PER]] / (Table1[[#This Row],[Salary]]/1000000), "")</f>
        <v>#DIV/0!</v>
      </c>
      <c r="BB23">
        <f>IF(Table1[[#This Row],[WS]]&gt;0, Table1[[#This Row],[Salary]] / Table1[[#This Row],[WS]], "")</f>
        <v>0</v>
      </c>
      <c r="BC23" t="str">
        <f>IFERROR((Table1[[#This Row],[WS]] * Table1[[#This Row],[PER]] * Table1[[#This Row],[TS%]]) / (Table1[[#This Row],[Salary]] / 1000000), "")</f>
        <v/>
      </c>
      <c r="BD23" t="str">
        <f>IF(OR(Table1[[#This Row],[Team]]="2Tm", Table1[[#This Row],[Team]]="3Tm", Table1[[#This Row],[Team]]="TOT"), "MULTI", Table1[[#This Row],[Team]])</f>
        <v>CHO</v>
      </c>
    </row>
    <row r="24" spans="1:56" hidden="1" x14ac:dyDescent="0.3">
      <c r="A24" t="s">
        <v>1808</v>
      </c>
      <c r="B24" t="s">
        <v>645</v>
      </c>
      <c r="C24" t="s">
        <v>307</v>
      </c>
      <c r="D24" t="s">
        <v>41</v>
      </c>
      <c r="E24">
        <v>6</v>
      </c>
      <c r="F24" t="s">
        <v>1375</v>
      </c>
      <c r="G24">
        <v>12</v>
      </c>
      <c r="H24" t="s">
        <v>919</v>
      </c>
      <c r="I24" t="s">
        <v>790</v>
      </c>
      <c r="J24" t="s">
        <v>1731</v>
      </c>
      <c r="K24" t="s">
        <v>1008</v>
      </c>
      <c r="L24" t="s">
        <v>815</v>
      </c>
      <c r="M24" t="s">
        <v>1034</v>
      </c>
      <c r="N24" t="s">
        <v>687</v>
      </c>
      <c r="O24" t="s">
        <v>910</v>
      </c>
      <c r="P24" t="s">
        <v>970</v>
      </c>
      <c r="Q24" t="s">
        <v>1770</v>
      </c>
      <c r="R24" t="s">
        <v>803</v>
      </c>
      <c r="S24" t="s">
        <v>803</v>
      </c>
      <c r="T24" t="s">
        <v>1732</v>
      </c>
      <c r="U24" t="s">
        <v>768</v>
      </c>
      <c r="V24" t="s">
        <v>687</v>
      </c>
      <c r="W24" t="s">
        <v>710</v>
      </c>
      <c r="X24" t="s">
        <v>803</v>
      </c>
      <c r="Y24" t="s">
        <v>1274</v>
      </c>
      <c r="Z24" t="s">
        <v>1274</v>
      </c>
      <c r="AA24" t="s">
        <v>768</v>
      </c>
      <c r="AB24" t="s">
        <v>665</v>
      </c>
      <c r="AC24" t="s">
        <v>897</v>
      </c>
      <c r="AD24" t="s">
        <v>655</v>
      </c>
      <c r="AE24" t="s">
        <v>1305</v>
      </c>
      <c r="AF24" t="s">
        <v>1943</v>
      </c>
      <c r="AG24" t="s">
        <v>2567</v>
      </c>
      <c r="AH24" t="s">
        <v>838</v>
      </c>
      <c r="AI24" t="s">
        <v>724</v>
      </c>
      <c r="AJ24" t="s">
        <v>844</v>
      </c>
      <c r="AK24" t="s">
        <v>662</v>
      </c>
      <c r="AL24" t="s">
        <v>1274</v>
      </c>
      <c r="AM24" t="s">
        <v>1274</v>
      </c>
      <c r="AN24" t="s">
        <v>1409</v>
      </c>
      <c r="AO24" t="s">
        <v>1039</v>
      </c>
      <c r="AP24" t="s">
        <v>676</v>
      </c>
      <c r="AQ24" t="s">
        <v>1274</v>
      </c>
      <c r="AR24" t="s">
        <v>676</v>
      </c>
      <c r="AS24" t="s">
        <v>1974</v>
      </c>
      <c r="AT24" t="s">
        <v>1008</v>
      </c>
      <c r="AU24" t="s">
        <v>2387</v>
      </c>
      <c r="AV24" t="s">
        <v>2285</v>
      </c>
      <c r="AW24" t="s">
        <v>1274</v>
      </c>
      <c r="AY24" t="str">
        <f>IF(Table1[[#This Row],[Games Played]]&gt;=30, Table1[[#This Row],[PPG]] / (Table1[[#This Row],[Salary]]/1000000), "")</f>
        <v/>
      </c>
      <c r="AZ24" t="e">
        <f>IF(Table1[[#This Row],[WS]]&gt;0, Table1[[#This Row],[WS]] / (Table1[[#This Row],[Salary]]/1000000), "")</f>
        <v>#DIV/0!</v>
      </c>
      <c r="BA24" t="e">
        <f>IF(Table1[[#This Row],[PER]]&gt;0, Table1[[#This Row],[PER]] / (Table1[[#This Row],[Salary]]/1000000), "")</f>
        <v>#DIV/0!</v>
      </c>
      <c r="BB24">
        <f>IF(Table1[[#This Row],[WS]]&gt;0, Table1[[#This Row],[Salary]] / Table1[[#This Row],[WS]], "")</f>
        <v>0</v>
      </c>
      <c r="BC24" t="str">
        <f>IFERROR((Table1[[#This Row],[WS]] * Table1[[#This Row],[PER]] * Table1[[#This Row],[TS%]]) / (Table1[[#This Row],[Salary]] / 1000000), "")</f>
        <v/>
      </c>
      <c r="BD24" t="str">
        <f>IF(OR(Table1[[#This Row],[Team]]="2Tm", Table1[[#This Row],[Team]]="3Tm", Table1[[#This Row],[Team]]="TOT"), "MULTI", Table1[[#This Row],[Team]])</f>
        <v>ATL</v>
      </c>
    </row>
    <row r="25" spans="1:56" hidden="1" x14ac:dyDescent="0.3">
      <c r="A25" t="s">
        <v>1820</v>
      </c>
      <c r="B25" t="s">
        <v>993</v>
      </c>
      <c r="C25" t="s">
        <v>294</v>
      </c>
      <c r="D25" t="s">
        <v>36</v>
      </c>
      <c r="E25">
        <v>41</v>
      </c>
      <c r="F25" t="s">
        <v>691</v>
      </c>
      <c r="G25">
        <v>15.1</v>
      </c>
      <c r="H25" t="s">
        <v>919</v>
      </c>
      <c r="I25" t="s">
        <v>801</v>
      </c>
      <c r="J25" t="s">
        <v>1487</v>
      </c>
      <c r="K25" t="s">
        <v>768</v>
      </c>
      <c r="L25" t="s">
        <v>665</v>
      </c>
      <c r="M25" t="s">
        <v>1377</v>
      </c>
      <c r="N25" t="s">
        <v>698</v>
      </c>
      <c r="O25" t="s">
        <v>871</v>
      </c>
      <c r="P25" t="s">
        <v>857</v>
      </c>
      <c r="Q25" t="s">
        <v>1052</v>
      </c>
      <c r="R25" t="s">
        <v>729</v>
      </c>
      <c r="S25" t="s">
        <v>772</v>
      </c>
      <c r="T25" t="s">
        <v>1247</v>
      </c>
      <c r="U25" t="s">
        <v>803</v>
      </c>
      <c r="V25" t="s">
        <v>687</v>
      </c>
      <c r="W25" t="s">
        <v>1008</v>
      </c>
      <c r="X25" t="s">
        <v>756</v>
      </c>
      <c r="Y25" t="s">
        <v>711</v>
      </c>
      <c r="Z25" t="s">
        <v>803</v>
      </c>
      <c r="AA25" t="s">
        <v>733</v>
      </c>
      <c r="AB25" t="s">
        <v>768</v>
      </c>
      <c r="AC25" t="s">
        <v>784</v>
      </c>
      <c r="AD25" t="s">
        <v>655</v>
      </c>
      <c r="AE25" t="s">
        <v>917</v>
      </c>
      <c r="AF25" t="s">
        <v>1814</v>
      </c>
      <c r="AG25" t="s">
        <v>2282</v>
      </c>
      <c r="AH25" t="s">
        <v>651</v>
      </c>
      <c r="AI25" t="s">
        <v>741</v>
      </c>
      <c r="AJ25" t="s">
        <v>991</v>
      </c>
      <c r="AK25" t="s">
        <v>1557</v>
      </c>
      <c r="AL25" t="s">
        <v>756</v>
      </c>
      <c r="AM25" t="s">
        <v>756</v>
      </c>
      <c r="AN25" t="s">
        <v>652</v>
      </c>
      <c r="AO25" t="s">
        <v>948</v>
      </c>
      <c r="AP25" t="s">
        <v>772</v>
      </c>
      <c r="AQ25" t="s">
        <v>803</v>
      </c>
      <c r="AR25" t="s">
        <v>910</v>
      </c>
      <c r="AS25" t="s">
        <v>2374</v>
      </c>
      <c r="AT25" t="s">
        <v>768</v>
      </c>
      <c r="AU25" t="s">
        <v>2267</v>
      </c>
      <c r="AV25" t="s">
        <v>676</v>
      </c>
      <c r="AW25" t="s">
        <v>803</v>
      </c>
      <c r="AY25" t="e">
        <f>IF(Table1[[#This Row],[Games Played]]&gt;=30, Table1[[#This Row],[PPG]] / (Table1[[#This Row],[Salary]]/1000000), "")</f>
        <v>#DIV/0!</v>
      </c>
      <c r="AZ25" t="e">
        <f>IF(Table1[[#This Row],[WS]]&gt;0, Table1[[#This Row],[WS]] / (Table1[[#This Row],[Salary]]/1000000), "")</f>
        <v>#DIV/0!</v>
      </c>
      <c r="BA25" t="e">
        <f>IF(Table1[[#This Row],[PER]]&gt;0, Table1[[#This Row],[PER]] / (Table1[[#This Row],[Salary]]/1000000), "")</f>
        <v>#DIV/0!</v>
      </c>
      <c r="BB25">
        <f>IF(Table1[[#This Row],[WS]]&gt;0, Table1[[#This Row],[Salary]] / Table1[[#This Row],[WS]], "")</f>
        <v>0</v>
      </c>
      <c r="BC25" t="str">
        <f>IFERROR((Table1[[#This Row],[WS]] * Table1[[#This Row],[PER]] * Table1[[#This Row],[TS%]]) / (Table1[[#This Row],[Salary]] / 1000000), "")</f>
        <v/>
      </c>
      <c r="BD25" t="str">
        <f>IF(OR(Table1[[#This Row],[Team]]="2Tm", Table1[[#This Row],[Team]]="3Tm", Table1[[#This Row],[Team]]="TOT"), "MULTI", Table1[[#This Row],[Team]])</f>
        <v>PHI</v>
      </c>
    </row>
    <row r="26" spans="1:56" hidden="1" x14ac:dyDescent="0.3">
      <c r="A26" t="s">
        <v>1847</v>
      </c>
      <c r="B26" t="s">
        <v>888</v>
      </c>
      <c r="C26" t="s">
        <v>716</v>
      </c>
      <c r="D26" t="s">
        <v>36</v>
      </c>
      <c r="E26">
        <v>41</v>
      </c>
      <c r="F26" t="s">
        <v>901</v>
      </c>
      <c r="G26">
        <v>19.100000000000001</v>
      </c>
      <c r="H26" t="s">
        <v>689</v>
      </c>
      <c r="I26" t="s">
        <v>824</v>
      </c>
      <c r="J26" t="s">
        <v>1677</v>
      </c>
      <c r="K26" t="s">
        <v>772</v>
      </c>
      <c r="L26" t="s">
        <v>848</v>
      </c>
      <c r="M26" t="s">
        <v>1432</v>
      </c>
      <c r="N26" t="s">
        <v>687</v>
      </c>
      <c r="O26" t="s">
        <v>734</v>
      </c>
      <c r="P26" t="s">
        <v>1610</v>
      </c>
      <c r="Q26" t="s">
        <v>783</v>
      </c>
      <c r="R26" t="s">
        <v>729</v>
      </c>
      <c r="S26" t="s">
        <v>666</v>
      </c>
      <c r="T26" t="s">
        <v>944</v>
      </c>
      <c r="U26" t="s">
        <v>773</v>
      </c>
      <c r="V26" t="s">
        <v>665</v>
      </c>
      <c r="W26" t="s">
        <v>668</v>
      </c>
      <c r="X26" t="s">
        <v>688</v>
      </c>
      <c r="Y26" t="s">
        <v>733</v>
      </c>
      <c r="Z26" t="s">
        <v>1274</v>
      </c>
      <c r="AA26" t="s">
        <v>756</v>
      </c>
      <c r="AB26" t="s">
        <v>772</v>
      </c>
      <c r="AC26" t="s">
        <v>1151</v>
      </c>
      <c r="AD26" t="s">
        <v>682</v>
      </c>
      <c r="AE26" t="s">
        <v>1368</v>
      </c>
      <c r="AF26" t="s">
        <v>1304</v>
      </c>
      <c r="AG26" t="s">
        <v>1794</v>
      </c>
      <c r="AH26" t="s">
        <v>919</v>
      </c>
      <c r="AI26" t="s">
        <v>722</v>
      </c>
      <c r="AJ26" t="s">
        <v>771</v>
      </c>
      <c r="AK26" t="s">
        <v>954</v>
      </c>
      <c r="AL26" t="s">
        <v>661</v>
      </c>
      <c r="AM26" t="s">
        <v>1274</v>
      </c>
      <c r="AN26" t="s">
        <v>2273</v>
      </c>
      <c r="AO26" t="s">
        <v>1455</v>
      </c>
      <c r="AP26" t="s">
        <v>2284</v>
      </c>
      <c r="AQ26" t="s">
        <v>676</v>
      </c>
      <c r="AR26" t="s">
        <v>2369</v>
      </c>
      <c r="AS26" t="s">
        <v>2841</v>
      </c>
      <c r="AT26" t="s">
        <v>2353</v>
      </c>
      <c r="AU26" t="s">
        <v>2278</v>
      </c>
      <c r="AV26" t="s">
        <v>2842</v>
      </c>
      <c r="AW26" t="s">
        <v>2369</v>
      </c>
      <c r="AY26" t="e">
        <f>IF(Table1[[#This Row],[Games Played]]&gt;=30, Table1[[#This Row],[PPG]] / (Table1[[#This Row],[Salary]]/1000000), "")</f>
        <v>#DIV/0!</v>
      </c>
      <c r="AZ26" t="e">
        <f>IF(Table1[[#This Row],[WS]]&gt;0, Table1[[#This Row],[WS]] / (Table1[[#This Row],[Salary]]/1000000), "")</f>
        <v>#DIV/0!</v>
      </c>
      <c r="BA26" t="e">
        <f>IF(Table1[[#This Row],[PER]]&gt;0, Table1[[#This Row],[PER]] / (Table1[[#This Row],[Salary]]/1000000), "")</f>
        <v>#DIV/0!</v>
      </c>
      <c r="BB26">
        <f>IF(Table1[[#This Row],[WS]]&gt;0, Table1[[#This Row],[Salary]] / Table1[[#This Row],[WS]], "")</f>
        <v>0</v>
      </c>
      <c r="BC26" t="str">
        <f>IFERROR((Table1[[#This Row],[WS]] * Table1[[#This Row],[PER]] * Table1[[#This Row],[TS%]]) / (Table1[[#This Row],[Salary]] / 1000000), "")</f>
        <v/>
      </c>
      <c r="BD26" t="str">
        <f>IF(OR(Table1[[#This Row],[Team]]="2Tm", Table1[[#This Row],[Team]]="3Tm", Table1[[#This Row],[Team]]="TOT"), "MULTI", Table1[[#This Row],[Team]])</f>
        <v>MULTI</v>
      </c>
    </row>
    <row r="27" spans="1:56" hidden="1" x14ac:dyDescent="0.3">
      <c r="A27" t="s">
        <v>1845</v>
      </c>
      <c r="B27" t="s">
        <v>793</v>
      </c>
      <c r="C27" t="s">
        <v>716</v>
      </c>
      <c r="D27" t="s">
        <v>41</v>
      </c>
      <c r="E27">
        <v>13</v>
      </c>
      <c r="F27" t="s">
        <v>1375</v>
      </c>
      <c r="G27">
        <v>14.1</v>
      </c>
      <c r="H27" t="s">
        <v>667</v>
      </c>
      <c r="I27" t="s">
        <v>771</v>
      </c>
      <c r="J27" t="s">
        <v>924</v>
      </c>
      <c r="K27" t="s">
        <v>666</v>
      </c>
      <c r="L27" t="s">
        <v>879</v>
      </c>
      <c r="M27" t="s">
        <v>959</v>
      </c>
      <c r="N27" t="s">
        <v>929</v>
      </c>
      <c r="O27" t="s">
        <v>782</v>
      </c>
      <c r="P27" t="s">
        <v>1034</v>
      </c>
      <c r="Q27" t="s">
        <v>999</v>
      </c>
      <c r="R27" t="s">
        <v>729</v>
      </c>
      <c r="S27" t="s">
        <v>666</v>
      </c>
      <c r="T27" t="s">
        <v>813</v>
      </c>
      <c r="U27" t="s">
        <v>803</v>
      </c>
      <c r="V27" t="s">
        <v>687</v>
      </c>
      <c r="W27" t="s">
        <v>1008</v>
      </c>
      <c r="X27" t="s">
        <v>710</v>
      </c>
      <c r="Y27" t="s">
        <v>676</v>
      </c>
      <c r="Z27" t="s">
        <v>676</v>
      </c>
      <c r="AA27" t="s">
        <v>772</v>
      </c>
      <c r="AB27" t="s">
        <v>929</v>
      </c>
      <c r="AC27" t="s">
        <v>1151</v>
      </c>
      <c r="AD27" t="s">
        <v>779</v>
      </c>
      <c r="AE27" t="s">
        <v>1006</v>
      </c>
      <c r="AF27" t="s">
        <v>1703</v>
      </c>
      <c r="AG27" t="s">
        <v>1976</v>
      </c>
      <c r="AH27" t="s">
        <v>667</v>
      </c>
      <c r="AI27" t="s">
        <v>741</v>
      </c>
      <c r="AJ27" t="s">
        <v>652</v>
      </c>
      <c r="AK27" t="s">
        <v>957</v>
      </c>
      <c r="AL27" t="s">
        <v>729</v>
      </c>
      <c r="AM27" t="s">
        <v>666</v>
      </c>
      <c r="AN27" t="s">
        <v>1231</v>
      </c>
      <c r="AO27" t="s">
        <v>1692</v>
      </c>
      <c r="AP27" t="s">
        <v>2285</v>
      </c>
      <c r="AQ27" t="s">
        <v>1274</v>
      </c>
      <c r="AR27" t="s">
        <v>2285</v>
      </c>
      <c r="AS27" t="s">
        <v>2828</v>
      </c>
      <c r="AT27" t="s">
        <v>2431</v>
      </c>
      <c r="AU27" t="s">
        <v>2441</v>
      </c>
      <c r="AV27" t="s">
        <v>2780</v>
      </c>
      <c r="AW27" t="s">
        <v>2410</v>
      </c>
      <c r="AY27" t="str">
        <f>IF(Table1[[#This Row],[Games Played]]&gt;=30, Table1[[#This Row],[PPG]] / (Table1[[#This Row],[Salary]]/1000000), "")</f>
        <v/>
      </c>
      <c r="AZ27" t="e">
        <f>IF(Table1[[#This Row],[WS]]&gt;0, Table1[[#This Row],[WS]] / (Table1[[#This Row],[Salary]]/1000000), "")</f>
        <v>#DIV/0!</v>
      </c>
      <c r="BA27" t="e">
        <f>IF(Table1[[#This Row],[PER]]&gt;0, Table1[[#This Row],[PER]] / (Table1[[#This Row],[Salary]]/1000000), "")</f>
        <v>#DIV/0!</v>
      </c>
      <c r="BB27">
        <f>IF(Table1[[#This Row],[WS]]&gt;0, Table1[[#This Row],[Salary]] / Table1[[#This Row],[WS]], "")</f>
        <v>0</v>
      </c>
      <c r="BC27" t="str">
        <f>IFERROR((Table1[[#This Row],[WS]] * Table1[[#This Row],[PER]] * Table1[[#This Row],[TS%]]) / (Table1[[#This Row],[Salary]] / 1000000), "")</f>
        <v/>
      </c>
      <c r="BD27" t="str">
        <f>IF(OR(Table1[[#This Row],[Team]]="2Tm", Table1[[#This Row],[Team]]="3Tm", Table1[[#This Row],[Team]]="TOT"), "MULTI", Table1[[#This Row],[Team]])</f>
        <v>MULTI</v>
      </c>
    </row>
    <row r="28" spans="1:56" hidden="1" x14ac:dyDescent="0.3">
      <c r="A28" t="s">
        <v>2002</v>
      </c>
      <c r="B28" t="s">
        <v>645</v>
      </c>
      <c r="C28" t="s">
        <v>309</v>
      </c>
      <c r="D28" t="s">
        <v>50</v>
      </c>
      <c r="E28">
        <v>38</v>
      </c>
      <c r="F28" t="s">
        <v>817</v>
      </c>
      <c r="G28">
        <v>18.600000000000001</v>
      </c>
      <c r="H28" t="s">
        <v>1008</v>
      </c>
      <c r="I28" t="s">
        <v>734</v>
      </c>
      <c r="J28" t="s">
        <v>1499</v>
      </c>
      <c r="K28" t="s">
        <v>729</v>
      </c>
      <c r="L28" t="s">
        <v>782</v>
      </c>
      <c r="M28" t="s">
        <v>2003</v>
      </c>
      <c r="N28" t="s">
        <v>768</v>
      </c>
      <c r="O28" t="s">
        <v>666</v>
      </c>
      <c r="P28" t="s">
        <v>1596</v>
      </c>
      <c r="Q28" t="s">
        <v>765</v>
      </c>
      <c r="R28" t="s">
        <v>733</v>
      </c>
      <c r="S28" t="s">
        <v>773</v>
      </c>
      <c r="T28" t="s">
        <v>2004</v>
      </c>
      <c r="U28" t="s">
        <v>772</v>
      </c>
      <c r="V28" t="s">
        <v>755</v>
      </c>
      <c r="W28" t="s">
        <v>881</v>
      </c>
      <c r="X28" t="s">
        <v>729</v>
      </c>
      <c r="Y28" t="s">
        <v>733</v>
      </c>
      <c r="Z28" t="s">
        <v>733</v>
      </c>
      <c r="AA28" t="s">
        <v>729</v>
      </c>
      <c r="AB28" t="s">
        <v>910</v>
      </c>
      <c r="AC28" t="s">
        <v>881</v>
      </c>
      <c r="AD28" t="s">
        <v>894</v>
      </c>
      <c r="AE28" t="s">
        <v>989</v>
      </c>
      <c r="AF28" t="s">
        <v>2867</v>
      </c>
      <c r="AG28" t="s">
        <v>2582</v>
      </c>
      <c r="AH28" t="s">
        <v>1151</v>
      </c>
      <c r="AI28" t="s">
        <v>1227</v>
      </c>
      <c r="AJ28" t="s">
        <v>935</v>
      </c>
      <c r="AK28" t="s">
        <v>788</v>
      </c>
      <c r="AL28" t="s">
        <v>666</v>
      </c>
      <c r="AM28" t="s">
        <v>756</v>
      </c>
      <c r="AN28" t="s">
        <v>1032</v>
      </c>
      <c r="AO28" t="s">
        <v>744</v>
      </c>
      <c r="AP28" t="s">
        <v>676</v>
      </c>
      <c r="AQ28" t="s">
        <v>803</v>
      </c>
      <c r="AR28" t="s">
        <v>733</v>
      </c>
      <c r="AS28" t="s">
        <v>2868</v>
      </c>
      <c r="AT28" t="s">
        <v>2441</v>
      </c>
      <c r="AU28" t="s">
        <v>2432</v>
      </c>
      <c r="AV28" t="s">
        <v>2542</v>
      </c>
      <c r="AW28" t="s">
        <v>2449</v>
      </c>
      <c r="AY28" t="e">
        <f>IF(Table1[[#This Row],[Games Played]]&gt;=30, Table1[[#This Row],[PPG]] / (Table1[[#This Row],[Salary]]/1000000), "")</f>
        <v>#DIV/0!</v>
      </c>
      <c r="AZ28" t="e">
        <f>IF(Table1[[#This Row],[WS]]&gt;0, Table1[[#This Row],[WS]] / (Table1[[#This Row],[Salary]]/1000000), "")</f>
        <v>#DIV/0!</v>
      </c>
      <c r="BA28" t="e">
        <f>IF(Table1[[#This Row],[PER]]&gt;0, Table1[[#This Row],[PER]] / (Table1[[#This Row],[Salary]]/1000000), "")</f>
        <v>#DIV/0!</v>
      </c>
      <c r="BB28">
        <f>IF(Table1[[#This Row],[WS]]&gt;0, Table1[[#This Row],[Salary]] / Table1[[#This Row],[WS]], "")</f>
        <v>0</v>
      </c>
      <c r="BC28" t="str">
        <f>IFERROR((Table1[[#This Row],[WS]] * Table1[[#This Row],[PER]] * Table1[[#This Row],[TS%]]) / (Table1[[#This Row],[Salary]] / 1000000), "")</f>
        <v/>
      </c>
      <c r="BD28" t="str">
        <f>IF(OR(Table1[[#This Row],[Team]]="2Tm", Table1[[#This Row],[Team]]="3Tm", Table1[[#This Row],[Team]]="TOT"), "MULTI", Table1[[#This Row],[Team]])</f>
        <v>UTA</v>
      </c>
    </row>
    <row r="29" spans="1:56" hidden="1" x14ac:dyDescent="0.3">
      <c r="A29" t="s">
        <v>1886</v>
      </c>
      <c r="B29" t="s">
        <v>993</v>
      </c>
      <c r="C29" t="s">
        <v>82</v>
      </c>
      <c r="D29" t="s">
        <v>41</v>
      </c>
      <c r="E29">
        <v>14</v>
      </c>
      <c r="F29" t="s">
        <v>644</v>
      </c>
      <c r="G29">
        <v>19.100000000000001</v>
      </c>
      <c r="H29" t="s">
        <v>668</v>
      </c>
      <c r="I29" t="s">
        <v>814</v>
      </c>
      <c r="J29" t="s">
        <v>1157</v>
      </c>
      <c r="K29" t="s">
        <v>772</v>
      </c>
      <c r="L29" t="s">
        <v>651</v>
      </c>
      <c r="M29" t="s">
        <v>1066</v>
      </c>
      <c r="N29" t="s">
        <v>772</v>
      </c>
      <c r="O29" t="s">
        <v>668</v>
      </c>
      <c r="P29" t="s">
        <v>1057</v>
      </c>
      <c r="Q29" t="s">
        <v>1748</v>
      </c>
      <c r="R29" t="s">
        <v>711</v>
      </c>
      <c r="S29" t="s">
        <v>661</v>
      </c>
      <c r="T29" t="s">
        <v>1650</v>
      </c>
      <c r="U29" t="s">
        <v>661</v>
      </c>
      <c r="V29" t="s">
        <v>665</v>
      </c>
      <c r="W29" t="s">
        <v>782</v>
      </c>
      <c r="X29" t="s">
        <v>1016</v>
      </c>
      <c r="Y29" t="s">
        <v>1008</v>
      </c>
      <c r="Z29" t="s">
        <v>733</v>
      </c>
      <c r="AA29" t="s">
        <v>687</v>
      </c>
      <c r="AB29" t="s">
        <v>651</v>
      </c>
      <c r="AC29" t="s">
        <v>727</v>
      </c>
      <c r="AD29" t="s">
        <v>1178</v>
      </c>
      <c r="AE29" t="s">
        <v>918</v>
      </c>
      <c r="AF29" t="s">
        <v>998</v>
      </c>
      <c r="AG29" t="s">
        <v>2594</v>
      </c>
      <c r="AH29" t="s">
        <v>663</v>
      </c>
      <c r="AI29" t="s">
        <v>807</v>
      </c>
      <c r="AJ29" t="s">
        <v>730</v>
      </c>
      <c r="AK29" t="s">
        <v>1065</v>
      </c>
      <c r="AL29" t="s">
        <v>871</v>
      </c>
      <c r="AM29" t="s">
        <v>651</v>
      </c>
      <c r="AN29" t="s">
        <v>742</v>
      </c>
      <c r="AO29" t="s">
        <v>1205</v>
      </c>
      <c r="AP29" t="s">
        <v>676</v>
      </c>
      <c r="AQ29" t="s">
        <v>733</v>
      </c>
      <c r="AR29" t="s">
        <v>768</v>
      </c>
      <c r="AS29" t="s">
        <v>2327</v>
      </c>
      <c r="AT29" t="s">
        <v>2352</v>
      </c>
      <c r="AU29" t="s">
        <v>879</v>
      </c>
      <c r="AV29" t="s">
        <v>651</v>
      </c>
      <c r="AW29" t="s">
        <v>803</v>
      </c>
      <c r="AY29" t="str">
        <f>IF(Table1[[#This Row],[Games Played]]&gt;=30, Table1[[#This Row],[PPG]] / (Table1[[#This Row],[Salary]]/1000000), "")</f>
        <v/>
      </c>
      <c r="AZ29" t="e">
        <f>IF(Table1[[#This Row],[WS]]&gt;0, Table1[[#This Row],[WS]] / (Table1[[#This Row],[Salary]]/1000000), "")</f>
        <v>#DIV/0!</v>
      </c>
      <c r="BA29" t="e">
        <f>IF(Table1[[#This Row],[PER]]&gt;0, Table1[[#This Row],[PER]] / (Table1[[#This Row],[Salary]]/1000000), "")</f>
        <v>#DIV/0!</v>
      </c>
      <c r="BB29">
        <f>IF(Table1[[#This Row],[WS]]&gt;0, Table1[[#This Row],[Salary]] / Table1[[#This Row],[WS]], "")</f>
        <v>0</v>
      </c>
      <c r="BC29" t="str">
        <f>IFERROR((Table1[[#This Row],[WS]] * Table1[[#This Row],[PER]] * Table1[[#This Row],[TS%]]) / (Table1[[#This Row],[Salary]] / 1000000), "")</f>
        <v/>
      </c>
      <c r="BD29" t="str">
        <f>IF(OR(Table1[[#This Row],[Team]]="2Tm", Table1[[#This Row],[Team]]="3Tm", Table1[[#This Row],[Team]]="TOT"), "MULTI", Table1[[#This Row],[Team]])</f>
        <v>MIA</v>
      </c>
    </row>
    <row r="30" spans="1:56" hidden="1" x14ac:dyDescent="0.3">
      <c r="A30" t="s">
        <v>1890</v>
      </c>
      <c r="B30" t="s">
        <v>738</v>
      </c>
      <c r="C30" t="s">
        <v>67</v>
      </c>
      <c r="D30" t="s">
        <v>50</v>
      </c>
      <c r="E30">
        <v>4</v>
      </c>
      <c r="F30" t="s">
        <v>1375</v>
      </c>
      <c r="G30">
        <v>12.8</v>
      </c>
      <c r="H30" t="s">
        <v>735</v>
      </c>
      <c r="I30" t="s">
        <v>712</v>
      </c>
      <c r="J30" t="s">
        <v>1569</v>
      </c>
      <c r="K30" t="s">
        <v>1274</v>
      </c>
      <c r="L30" t="s">
        <v>1274</v>
      </c>
      <c r="M30" t="s">
        <v>33</v>
      </c>
      <c r="N30" t="s">
        <v>735</v>
      </c>
      <c r="O30" t="s">
        <v>712</v>
      </c>
      <c r="P30" t="s">
        <v>1569</v>
      </c>
      <c r="Q30" t="s">
        <v>1569</v>
      </c>
      <c r="R30" t="s">
        <v>666</v>
      </c>
      <c r="S30" t="s">
        <v>910</v>
      </c>
      <c r="T30" t="s">
        <v>705</v>
      </c>
      <c r="U30" t="s">
        <v>1008</v>
      </c>
      <c r="V30" t="s">
        <v>866</v>
      </c>
      <c r="W30" t="s">
        <v>750</v>
      </c>
      <c r="X30" t="s">
        <v>773</v>
      </c>
      <c r="Y30" t="s">
        <v>803</v>
      </c>
      <c r="Z30" t="s">
        <v>910</v>
      </c>
      <c r="AA30" t="s">
        <v>773</v>
      </c>
      <c r="AB30" t="s">
        <v>689</v>
      </c>
      <c r="AC30" t="s">
        <v>771</v>
      </c>
      <c r="AD30" t="s">
        <v>977</v>
      </c>
      <c r="AE30" t="s">
        <v>1067</v>
      </c>
      <c r="AF30" t="s">
        <v>1319</v>
      </c>
      <c r="AG30" t="s">
        <v>1346</v>
      </c>
      <c r="AH30" t="s">
        <v>1464</v>
      </c>
      <c r="AI30" t="s">
        <v>862</v>
      </c>
      <c r="AJ30" t="s">
        <v>1722</v>
      </c>
      <c r="AK30" t="s">
        <v>652</v>
      </c>
      <c r="AL30" t="s">
        <v>666</v>
      </c>
      <c r="AM30" t="s">
        <v>659</v>
      </c>
      <c r="AN30" t="s">
        <v>678</v>
      </c>
      <c r="AO30" t="s">
        <v>841</v>
      </c>
      <c r="AP30" t="s">
        <v>676</v>
      </c>
      <c r="AQ30" t="s">
        <v>831</v>
      </c>
      <c r="AR30" t="s">
        <v>803</v>
      </c>
      <c r="AS30" t="s">
        <v>1912</v>
      </c>
      <c r="AT30" t="s">
        <v>768</v>
      </c>
      <c r="AU30" t="s">
        <v>665</v>
      </c>
      <c r="AV30" t="s">
        <v>667</v>
      </c>
      <c r="AW30" t="s">
        <v>831</v>
      </c>
      <c r="AY30" t="str">
        <f>IF(Table1[[#This Row],[Games Played]]&gt;=30, Table1[[#This Row],[PPG]] / (Table1[[#This Row],[Salary]]/1000000), "")</f>
        <v/>
      </c>
      <c r="AZ30" t="e">
        <f>IF(Table1[[#This Row],[WS]]&gt;0, Table1[[#This Row],[WS]] / (Table1[[#This Row],[Salary]]/1000000), "")</f>
        <v>#DIV/0!</v>
      </c>
      <c r="BA30" t="e">
        <f>IF(Table1[[#This Row],[PER]]&gt;0, Table1[[#This Row],[PER]] / (Table1[[#This Row],[Salary]]/1000000), "")</f>
        <v>#DIV/0!</v>
      </c>
      <c r="BB30">
        <f>IF(Table1[[#This Row],[WS]]&gt;0, Table1[[#This Row],[Salary]] / Table1[[#This Row],[WS]], "")</f>
        <v>0</v>
      </c>
      <c r="BC30" t="str">
        <f>IFERROR((Table1[[#This Row],[WS]] * Table1[[#This Row],[PER]] * Table1[[#This Row],[TS%]]) / (Table1[[#This Row],[Salary]] / 1000000), "")</f>
        <v/>
      </c>
      <c r="BD30" t="str">
        <f>IF(OR(Table1[[#This Row],[Team]]="2Tm", Table1[[#This Row],[Team]]="3Tm", Table1[[#This Row],[Team]]="TOT"), "MULTI", Table1[[#This Row],[Team]])</f>
        <v>HOU</v>
      </c>
    </row>
    <row r="31" spans="1:56" hidden="1" x14ac:dyDescent="0.3">
      <c r="A31" t="s">
        <v>1899</v>
      </c>
      <c r="B31" t="s">
        <v>793</v>
      </c>
      <c r="C31" t="s">
        <v>319</v>
      </c>
      <c r="D31" t="s">
        <v>41</v>
      </c>
      <c r="E31">
        <v>20</v>
      </c>
      <c r="F31" t="s">
        <v>1375</v>
      </c>
      <c r="G31">
        <v>13.3</v>
      </c>
      <c r="H31" t="s">
        <v>651</v>
      </c>
      <c r="I31" t="s">
        <v>750</v>
      </c>
      <c r="J31" t="s">
        <v>1194</v>
      </c>
      <c r="K31" t="s">
        <v>768</v>
      </c>
      <c r="L31" t="s">
        <v>665</v>
      </c>
      <c r="M31" t="s">
        <v>1429</v>
      </c>
      <c r="N31" t="s">
        <v>929</v>
      </c>
      <c r="O31" t="s">
        <v>734</v>
      </c>
      <c r="P31" t="s">
        <v>1147</v>
      </c>
      <c r="Q31" t="s">
        <v>762</v>
      </c>
      <c r="R31" t="s">
        <v>910</v>
      </c>
      <c r="S31" t="s">
        <v>665</v>
      </c>
      <c r="T31" t="s">
        <v>1863</v>
      </c>
      <c r="U31" t="s">
        <v>768</v>
      </c>
      <c r="V31" t="s">
        <v>661</v>
      </c>
      <c r="W31" t="s">
        <v>1016</v>
      </c>
      <c r="X31" t="s">
        <v>929</v>
      </c>
      <c r="Y31" t="s">
        <v>711</v>
      </c>
      <c r="Z31" t="s">
        <v>1274</v>
      </c>
      <c r="AA31" t="s">
        <v>661</v>
      </c>
      <c r="AB31" t="s">
        <v>772</v>
      </c>
      <c r="AC31" t="s">
        <v>771</v>
      </c>
      <c r="AD31" t="s">
        <v>724</v>
      </c>
      <c r="AE31" t="s">
        <v>843</v>
      </c>
      <c r="AF31" t="s">
        <v>1301</v>
      </c>
      <c r="AG31" t="s">
        <v>1033</v>
      </c>
      <c r="AH31" t="s">
        <v>991</v>
      </c>
      <c r="AI31" t="s">
        <v>730</v>
      </c>
      <c r="AJ31" t="s">
        <v>664</v>
      </c>
      <c r="AK31" t="s">
        <v>916</v>
      </c>
      <c r="AL31" t="s">
        <v>698</v>
      </c>
      <c r="AM31" t="s">
        <v>1274</v>
      </c>
      <c r="AN31" t="s">
        <v>1330</v>
      </c>
      <c r="AO31" t="s">
        <v>1835</v>
      </c>
      <c r="AP31" t="s">
        <v>2285</v>
      </c>
      <c r="AQ31" t="s">
        <v>831</v>
      </c>
      <c r="AR31" t="s">
        <v>831</v>
      </c>
      <c r="AS31" t="s">
        <v>2799</v>
      </c>
      <c r="AT31" t="s">
        <v>2441</v>
      </c>
      <c r="AU31" t="s">
        <v>2369</v>
      </c>
      <c r="AV31" t="s">
        <v>2637</v>
      </c>
      <c r="AW31" t="s">
        <v>2285</v>
      </c>
      <c r="AY31" t="str">
        <f>IF(Table1[[#This Row],[Games Played]]&gt;=30, Table1[[#This Row],[PPG]] / (Table1[[#This Row],[Salary]]/1000000), "")</f>
        <v/>
      </c>
      <c r="AZ31" t="e">
        <f>IF(Table1[[#This Row],[WS]]&gt;0, Table1[[#This Row],[WS]] / (Table1[[#This Row],[Salary]]/1000000), "")</f>
        <v>#DIV/0!</v>
      </c>
      <c r="BA31" t="e">
        <f>IF(Table1[[#This Row],[PER]]&gt;0, Table1[[#This Row],[PER]] / (Table1[[#This Row],[Salary]]/1000000), "")</f>
        <v>#DIV/0!</v>
      </c>
      <c r="BB31">
        <f>IF(Table1[[#This Row],[WS]]&gt;0, Table1[[#This Row],[Salary]] / Table1[[#This Row],[WS]], "")</f>
        <v>0</v>
      </c>
      <c r="BC31" t="str">
        <f>IFERROR((Table1[[#This Row],[WS]] * Table1[[#This Row],[PER]] * Table1[[#This Row],[TS%]]) / (Table1[[#This Row],[Salary]] / 1000000), "")</f>
        <v/>
      </c>
      <c r="BD31" t="str">
        <f>IF(OR(Table1[[#This Row],[Team]]="2Tm", Table1[[#This Row],[Team]]="3Tm", Table1[[#This Row],[Team]]="TOT"), "MULTI", Table1[[#This Row],[Team]])</f>
        <v>CHO</v>
      </c>
    </row>
    <row r="32" spans="1:56" hidden="1" x14ac:dyDescent="0.3">
      <c r="A32" t="s">
        <v>2011</v>
      </c>
      <c r="B32" t="s">
        <v>793</v>
      </c>
      <c r="C32" t="s">
        <v>304</v>
      </c>
      <c r="D32" t="s">
        <v>52</v>
      </c>
      <c r="E32">
        <v>40</v>
      </c>
      <c r="F32" t="s">
        <v>921</v>
      </c>
      <c r="G32">
        <v>15.2</v>
      </c>
      <c r="H32" t="s">
        <v>665</v>
      </c>
      <c r="I32" t="s">
        <v>879</v>
      </c>
      <c r="J32" t="s">
        <v>1162</v>
      </c>
      <c r="K32" t="s">
        <v>711</v>
      </c>
      <c r="L32" t="s">
        <v>929</v>
      </c>
      <c r="M32" t="s">
        <v>1362</v>
      </c>
      <c r="N32" t="s">
        <v>772</v>
      </c>
      <c r="O32" t="s">
        <v>698</v>
      </c>
      <c r="P32" t="s">
        <v>1087</v>
      </c>
      <c r="Q32" t="s">
        <v>1059</v>
      </c>
      <c r="R32" t="s">
        <v>803</v>
      </c>
      <c r="S32" t="s">
        <v>803</v>
      </c>
      <c r="T32" t="s">
        <v>2012</v>
      </c>
      <c r="U32" t="s">
        <v>711</v>
      </c>
      <c r="V32" t="s">
        <v>689</v>
      </c>
      <c r="W32" t="s">
        <v>706</v>
      </c>
      <c r="X32" t="s">
        <v>772</v>
      </c>
      <c r="Y32" t="s">
        <v>773</v>
      </c>
      <c r="Z32" t="s">
        <v>773</v>
      </c>
      <c r="AA32" t="s">
        <v>733</v>
      </c>
      <c r="AB32" t="s">
        <v>1016</v>
      </c>
      <c r="AC32" t="s">
        <v>790</v>
      </c>
      <c r="AD32" t="s">
        <v>648</v>
      </c>
      <c r="AE32" t="s">
        <v>1422</v>
      </c>
      <c r="AF32" t="s">
        <v>1377</v>
      </c>
      <c r="AG32" t="s">
        <v>2394</v>
      </c>
      <c r="AH32" t="s">
        <v>927</v>
      </c>
      <c r="AI32" t="s">
        <v>1286</v>
      </c>
      <c r="AJ32" t="s">
        <v>744</v>
      </c>
      <c r="AK32" t="s">
        <v>741</v>
      </c>
      <c r="AL32" t="s">
        <v>1008</v>
      </c>
      <c r="AM32" t="s">
        <v>815</v>
      </c>
      <c r="AN32" t="s">
        <v>709</v>
      </c>
      <c r="AO32" t="s">
        <v>1050</v>
      </c>
      <c r="AP32" t="s">
        <v>711</v>
      </c>
      <c r="AQ32" t="s">
        <v>711</v>
      </c>
      <c r="AR32" t="s">
        <v>687</v>
      </c>
      <c r="AS32" t="s">
        <v>2394</v>
      </c>
      <c r="AT32" t="s">
        <v>2428</v>
      </c>
      <c r="AU32" t="s">
        <v>711</v>
      </c>
      <c r="AV32" t="s">
        <v>2312</v>
      </c>
      <c r="AW32" t="s">
        <v>831</v>
      </c>
      <c r="AY32" t="e">
        <f>IF(Table1[[#This Row],[Games Played]]&gt;=30, Table1[[#This Row],[PPG]] / (Table1[[#This Row],[Salary]]/1000000), "")</f>
        <v>#DIV/0!</v>
      </c>
      <c r="AZ32" t="e">
        <f>IF(Table1[[#This Row],[WS]]&gt;0, Table1[[#This Row],[WS]] / (Table1[[#This Row],[Salary]]/1000000), "")</f>
        <v>#DIV/0!</v>
      </c>
      <c r="BA32" t="e">
        <f>IF(Table1[[#This Row],[PER]]&gt;0, Table1[[#This Row],[PER]] / (Table1[[#This Row],[Salary]]/1000000), "")</f>
        <v>#DIV/0!</v>
      </c>
      <c r="BB32">
        <f>IF(Table1[[#This Row],[WS]]&gt;0, Table1[[#This Row],[Salary]] / Table1[[#This Row],[WS]], "")</f>
        <v>0</v>
      </c>
      <c r="BC32" t="str">
        <f>IFERROR((Table1[[#This Row],[WS]] * Table1[[#This Row],[PER]] * Table1[[#This Row],[TS%]]) / (Table1[[#This Row],[Salary]] / 1000000), "")</f>
        <v/>
      </c>
      <c r="BD32" t="str">
        <f>IF(OR(Table1[[#This Row],[Team]]="2Tm", Table1[[#This Row],[Team]]="3Tm", Table1[[#This Row],[Team]]="TOT"), "MULTI", Table1[[#This Row],[Team]])</f>
        <v>DAL</v>
      </c>
    </row>
    <row r="33" spans="1:56" hidden="1" x14ac:dyDescent="0.3">
      <c r="A33" t="s">
        <v>1908</v>
      </c>
      <c r="B33" t="s">
        <v>715</v>
      </c>
      <c r="C33" t="s">
        <v>297</v>
      </c>
      <c r="D33" t="s">
        <v>36</v>
      </c>
      <c r="E33">
        <v>33</v>
      </c>
      <c r="F33" t="s">
        <v>805</v>
      </c>
      <c r="G33">
        <v>14</v>
      </c>
      <c r="H33" t="s">
        <v>651</v>
      </c>
      <c r="I33" t="s">
        <v>847</v>
      </c>
      <c r="J33" t="s">
        <v>783</v>
      </c>
      <c r="K33" t="s">
        <v>687</v>
      </c>
      <c r="L33" t="s">
        <v>919</v>
      </c>
      <c r="M33" t="s">
        <v>1437</v>
      </c>
      <c r="N33" t="s">
        <v>661</v>
      </c>
      <c r="O33" t="s">
        <v>651</v>
      </c>
      <c r="P33" t="s">
        <v>1160</v>
      </c>
      <c r="Q33" t="s">
        <v>1328</v>
      </c>
      <c r="R33" t="s">
        <v>711</v>
      </c>
      <c r="S33" t="s">
        <v>768</v>
      </c>
      <c r="T33" t="s">
        <v>1909</v>
      </c>
      <c r="U33" t="s">
        <v>768</v>
      </c>
      <c r="V33" t="s">
        <v>665</v>
      </c>
      <c r="W33" t="s">
        <v>667</v>
      </c>
      <c r="X33" t="s">
        <v>667</v>
      </c>
      <c r="Y33" t="s">
        <v>711</v>
      </c>
      <c r="Z33" t="s">
        <v>676</v>
      </c>
      <c r="AA33" t="s">
        <v>773</v>
      </c>
      <c r="AB33" t="s">
        <v>661</v>
      </c>
      <c r="AC33" t="s">
        <v>838</v>
      </c>
      <c r="AD33" t="s">
        <v>1071</v>
      </c>
      <c r="AE33" t="s">
        <v>1059</v>
      </c>
      <c r="AF33" t="s">
        <v>917</v>
      </c>
      <c r="AG33" t="s">
        <v>2416</v>
      </c>
      <c r="AH33" t="s">
        <v>991</v>
      </c>
      <c r="AI33" t="s">
        <v>1414</v>
      </c>
      <c r="AJ33" t="s">
        <v>1480</v>
      </c>
      <c r="AK33" t="s">
        <v>977</v>
      </c>
      <c r="AL33" t="s">
        <v>689</v>
      </c>
      <c r="AM33" t="s">
        <v>666</v>
      </c>
      <c r="AN33" t="s">
        <v>654</v>
      </c>
      <c r="AO33" t="s">
        <v>1032</v>
      </c>
      <c r="AP33" t="s">
        <v>666</v>
      </c>
      <c r="AQ33" t="s">
        <v>803</v>
      </c>
      <c r="AR33" t="s">
        <v>910</v>
      </c>
      <c r="AS33" t="s">
        <v>2293</v>
      </c>
      <c r="AT33" t="s">
        <v>689</v>
      </c>
      <c r="AU33" t="s">
        <v>676</v>
      </c>
      <c r="AV33" t="s">
        <v>735</v>
      </c>
      <c r="AW33" t="s">
        <v>773</v>
      </c>
      <c r="AY33" t="e">
        <f>IF(Table1[[#This Row],[Games Played]]&gt;=30, Table1[[#This Row],[PPG]] / (Table1[[#This Row],[Salary]]/1000000), "")</f>
        <v>#DIV/0!</v>
      </c>
      <c r="AZ33" t="e">
        <f>IF(Table1[[#This Row],[WS]]&gt;0, Table1[[#This Row],[WS]] / (Table1[[#This Row],[Salary]]/1000000), "")</f>
        <v>#DIV/0!</v>
      </c>
      <c r="BA33" t="e">
        <f>IF(Table1[[#This Row],[PER]]&gt;0, Table1[[#This Row],[PER]] / (Table1[[#This Row],[Salary]]/1000000), "")</f>
        <v>#DIV/0!</v>
      </c>
      <c r="BB33">
        <f>IF(Table1[[#This Row],[WS]]&gt;0, Table1[[#This Row],[Salary]] / Table1[[#This Row],[WS]], "")</f>
        <v>0</v>
      </c>
      <c r="BC33" t="str">
        <f>IFERROR((Table1[[#This Row],[WS]] * Table1[[#This Row],[PER]] * Table1[[#This Row],[TS%]]) / (Table1[[#This Row],[Salary]] / 1000000), "")</f>
        <v/>
      </c>
      <c r="BD33" t="str">
        <f>IF(OR(Table1[[#This Row],[Team]]="2Tm", Table1[[#This Row],[Team]]="3Tm", Table1[[#This Row],[Team]]="TOT"), "MULTI", Table1[[#This Row],[Team]])</f>
        <v>PHO</v>
      </c>
    </row>
    <row r="34" spans="1:56" hidden="1" x14ac:dyDescent="0.3">
      <c r="A34" t="s">
        <v>1920</v>
      </c>
      <c r="B34" t="s">
        <v>645</v>
      </c>
      <c r="C34" t="s">
        <v>69</v>
      </c>
      <c r="D34" t="s">
        <v>36</v>
      </c>
      <c r="E34">
        <v>28</v>
      </c>
      <c r="F34" t="s">
        <v>775</v>
      </c>
      <c r="G34">
        <v>13.6</v>
      </c>
      <c r="H34" t="s">
        <v>651</v>
      </c>
      <c r="I34" t="s">
        <v>814</v>
      </c>
      <c r="J34" t="s">
        <v>1111</v>
      </c>
      <c r="K34" t="s">
        <v>773</v>
      </c>
      <c r="L34" t="s">
        <v>929</v>
      </c>
      <c r="M34" t="s">
        <v>653</v>
      </c>
      <c r="N34" t="s">
        <v>1008</v>
      </c>
      <c r="O34" t="s">
        <v>706</v>
      </c>
      <c r="P34" t="s">
        <v>1641</v>
      </c>
      <c r="Q34" t="s">
        <v>765</v>
      </c>
      <c r="R34" t="s">
        <v>772</v>
      </c>
      <c r="S34" t="s">
        <v>929</v>
      </c>
      <c r="T34" t="s">
        <v>898</v>
      </c>
      <c r="U34" t="s">
        <v>773</v>
      </c>
      <c r="V34" t="s">
        <v>772</v>
      </c>
      <c r="W34" t="s">
        <v>1016</v>
      </c>
      <c r="X34" t="s">
        <v>756</v>
      </c>
      <c r="Y34" t="s">
        <v>729</v>
      </c>
      <c r="Z34" t="s">
        <v>676</v>
      </c>
      <c r="AA34" t="s">
        <v>711</v>
      </c>
      <c r="AB34" t="s">
        <v>1008</v>
      </c>
      <c r="AC34" t="s">
        <v>788</v>
      </c>
      <c r="AD34" t="s">
        <v>1338</v>
      </c>
      <c r="AE34" t="s">
        <v>1280</v>
      </c>
      <c r="AF34" t="s">
        <v>1041</v>
      </c>
      <c r="AG34" t="s">
        <v>1041</v>
      </c>
      <c r="AH34" t="s">
        <v>662</v>
      </c>
      <c r="AI34" t="s">
        <v>770</v>
      </c>
      <c r="AJ34" t="s">
        <v>664</v>
      </c>
      <c r="AK34" t="s">
        <v>948</v>
      </c>
      <c r="AL34" t="s">
        <v>782</v>
      </c>
      <c r="AM34" t="s">
        <v>687</v>
      </c>
      <c r="AN34" t="s">
        <v>744</v>
      </c>
      <c r="AO34" t="s">
        <v>1032</v>
      </c>
      <c r="AP34" t="s">
        <v>711</v>
      </c>
      <c r="AQ34" t="s">
        <v>733</v>
      </c>
      <c r="AR34" t="s">
        <v>666</v>
      </c>
      <c r="AS34" t="s">
        <v>2764</v>
      </c>
      <c r="AT34" t="s">
        <v>2284</v>
      </c>
      <c r="AU34" t="s">
        <v>729</v>
      </c>
      <c r="AV34" t="s">
        <v>2449</v>
      </c>
      <c r="AW34" t="s">
        <v>676</v>
      </c>
      <c r="AY34" t="str">
        <f>IF(Table1[[#This Row],[Games Played]]&gt;=30, Table1[[#This Row],[PPG]] / (Table1[[#This Row],[Salary]]/1000000), "")</f>
        <v/>
      </c>
      <c r="AZ34" t="e">
        <f>IF(Table1[[#This Row],[WS]]&gt;0, Table1[[#This Row],[WS]] / (Table1[[#This Row],[Salary]]/1000000), "")</f>
        <v>#DIV/0!</v>
      </c>
      <c r="BA34" t="e">
        <f>IF(Table1[[#This Row],[PER]]&gt;0, Table1[[#This Row],[PER]] / (Table1[[#This Row],[Salary]]/1000000), "")</f>
        <v>#DIV/0!</v>
      </c>
      <c r="BB34">
        <f>IF(Table1[[#This Row],[WS]]&gt;0, Table1[[#This Row],[Salary]] / Table1[[#This Row],[WS]], "")</f>
        <v>0</v>
      </c>
      <c r="BC34" t="str">
        <f>IFERROR((Table1[[#This Row],[WS]] * Table1[[#This Row],[PER]] * Table1[[#This Row],[TS%]]) / (Table1[[#This Row],[Salary]] / 1000000), "")</f>
        <v/>
      </c>
      <c r="BD34" t="str">
        <f>IF(OR(Table1[[#This Row],[Team]]="2Tm", Table1[[#This Row],[Team]]="3Tm", Table1[[#This Row],[Team]]="TOT"), "MULTI", Table1[[#This Row],[Team]])</f>
        <v>IND</v>
      </c>
    </row>
    <row r="35" spans="1:56" hidden="1" x14ac:dyDescent="0.3">
      <c r="A35" t="s">
        <v>1937</v>
      </c>
      <c r="B35" t="s">
        <v>715</v>
      </c>
      <c r="C35" t="s">
        <v>307</v>
      </c>
      <c r="D35" t="s">
        <v>36</v>
      </c>
      <c r="E35">
        <v>31</v>
      </c>
      <c r="F35" t="s">
        <v>737</v>
      </c>
      <c r="G35">
        <v>16.2</v>
      </c>
      <c r="H35" t="s">
        <v>651</v>
      </c>
      <c r="I35" t="s">
        <v>704</v>
      </c>
      <c r="J35" t="s">
        <v>904</v>
      </c>
      <c r="K35" t="s">
        <v>661</v>
      </c>
      <c r="L35" t="s">
        <v>782</v>
      </c>
      <c r="M35" t="s">
        <v>1938</v>
      </c>
      <c r="N35" t="s">
        <v>687</v>
      </c>
      <c r="O35" t="s">
        <v>782</v>
      </c>
      <c r="P35" t="s">
        <v>1111</v>
      </c>
      <c r="Q35" t="s">
        <v>1200</v>
      </c>
      <c r="R35" t="s">
        <v>733</v>
      </c>
      <c r="S35" t="s">
        <v>733</v>
      </c>
      <c r="T35" t="s">
        <v>1732</v>
      </c>
      <c r="U35" t="s">
        <v>676</v>
      </c>
      <c r="V35" t="s">
        <v>929</v>
      </c>
      <c r="W35" t="s">
        <v>1016</v>
      </c>
      <c r="X35" t="s">
        <v>782</v>
      </c>
      <c r="Y35" t="s">
        <v>661</v>
      </c>
      <c r="Z35" t="s">
        <v>803</v>
      </c>
      <c r="AA35" t="s">
        <v>772</v>
      </c>
      <c r="AB35" t="s">
        <v>910</v>
      </c>
      <c r="AC35" t="s">
        <v>1053</v>
      </c>
      <c r="AD35" t="s">
        <v>747</v>
      </c>
      <c r="AE35" t="s">
        <v>1679</v>
      </c>
      <c r="AF35" t="s">
        <v>983</v>
      </c>
      <c r="AG35" t="s">
        <v>2440</v>
      </c>
      <c r="AH35" t="s">
        <v>1008</v>
      </c>
      <c r="AI35" t="s">
        <v>722</v>
      </c>
      <c r="AJ35" t="s">
        <v>991</v>
      </c>
      <c r="AK35" t="s">
        <v>796</v>
      </c>
      <c r="AL35" t="s">
        <v>782</v>
      </c>
      <c r="AM35" t="s">
        <v>665</v>
      </c>
      <c r="AN35" t="s">
        <v>916</v>
      </c>
      <c r="AO35" t="s">
        <v>1026</v>
      </c>
      <c r="AP35" t="s">
        <v>2285</v>
      </c>
      <c r="AQ35" t="s">
        <v>773</v>
      </c>
      <c r="AR35" t="s">
        <v>733</v>
      </c>
      <c r="AS35" t="s">
        <v>2678</v>
      </c>
      <c r="AT35" t="s">
        <v>2351</v>
      </c>
      <c r="AU35" t="s">
        <v>666</v>
      </c>
      <c r="AV35" t="s">
        <v>2465</v>
      </c>
      <c r="AW35" t="s">
        <v>1274</v>
      </c>
      <c r="AY35" t="e">
        <f>IF(Table1[[#This Row],[Games Played]]&gt;=30, Table1[[#This Row],[PPG]] / (Table1[[#This Row],[Salary]]/1000000), "")</f>
        <v>#DIV/0!</v>
      </c>
      <c r="AZ35" t="e">
        <f>IF(Table1[[#This Row],[WS]]&gt;0, Table1[[#This Row],[WS]] / (Table1[[#This Row],[Salary]]/1000000), "")</f>
        <v>#DIV/0!</v>
      </c>
      <c r="BA35" t="e">
        <f>IF(Table1[[#This Row],[PER]]&gt;0, Table1[[#This Row],[PER]] / (Table1[[#This Row],[Salary]]/1000000), "")</f>
        <v>#DIV/0!</v>
      </c>
      <c r="BB35">
        <f>IF(Table1[[#This Row],[WS]]&gt;0, Table1[[#This Row],[Salary]] / Table1[[#This Row],[WS]], "")</f>
        <v>0</v>
      </c>
      <c r="BC35" t="str">
        <f>IFERROR((Table1[[#This Row],[WS]] * Table1[[#This Row],[PER]] * Table1[[#This Row],[TS%]]) / (Table1[[#This Row],[Salary]] / 1000000), "")</f>
        <v/>
      </c>
      <c r="BD35" t="str">
        <f>IF(OR(Table1[[#This Row],[Team]]="2Tm", Table1[[#This Row],[Team]]="3Tm", Table1[[#This Row],[Team]]="TOT"), "MULTI", Table1[[#This Row],[Team]])</f>
        <v>ATL</v>
      </c>
    </row>
    <row r="36" spans="1:56" hidden="1" x14ac:dyDescent="0.3">
      <c r="A36" t="s">
        <v>1942</v>
      </c>
      <c r="B36" t="s">
        <v>715</v>
      </c>
      <c r="C36" t="s">
        <v>314</v>
      </c>
      <c r="D36" t="s">
        <v>52</v>
      </c>
      <c r="E36">
        <v>37</v>
      </c>
      <c r="F36" t="s">
        <v>1375</v>
      </c>
      <c r="G36">
        <v>13.6</v>
      </c>
      <c r="H36" t="s">
        <v>710</v>
      </c>
      <c r="I36" t="s">
        <v>881</v>
      </c>
      <c r="J36" t="s">
        <v>783</v>
      </c>
      <c r="K36" t="s">
        <v>768</v>
      </c>
      <c r="L36" t="s">
        <v>668</v>
      </c>
      <c r="M36" t="s">
        <v>1254</v>
      </c>
      <c r="N36" t="s">
        <v>772</v>
      </c>
      <c r="O36" t="s">
        <v>651</v>
      </c>
      <c r="P36" t="s">
        <v>1005</v>
      </c>
      <c r="Q36" t="s">
        <v>934</v>
      </c>
      <c r="R36" t="s">
        <v>661</v>
      </c>
      <c r="S36" t="s">
        <v>929</v>
      </c>
      <c r="T36" t="s">
        <v>1943</v>
      </c>
      <c r="U36" t="s">
        <v>768</v>
      </c>
      <c r="V36" t="s">
        <v>1016</v>
      </c>
      <c r="W36" t="s">
        <v>689</v>
      </c>
      <c r="X36" t="s">
        <v>711</v>
      </c>
      <c r="Y36" t="s">
        <v>711</v>
      </c>
      <c r="Z36" t="s">
        <v>676</v>
      </c>
      <c r="AA36" t="s">
        <v>711</v>
      </c>
      <c r="AB36" t="s">
        <v>687</v>
      </c>
      <c r="AC36" t="s">
        <v>750</v>
      </c>
      <c r="AD36" t="s">
        <v>1233</v>
      </c>
      <c r="AE36" t="s">
        <v>1123</v>
      </c>
      <c r="AF36" t="s">
        <v>983</v>
      </c>
      <c r="AG36" t="s">
        <v>2003</v>
      </c>
      <c r="AH36" t="s">
        <v>801</v>
      </c>
      <c r="AI36" t="s">
        <v>945</v>
      </c>
      <c r="AJ36" t="s">
        <v>741</v>
      </c>
      <c r="AK36" t="s">
        <v>727</v>
      </c>
      <c r="AL36" t="s">
        <v>668</v>
      </c>
      <c r="AM36" t="s">
        <v>665</v>
      </c>
      <c r="AN36" t="s">
        <v>724</v>
      </c>
      <c r="AO36" t="s">
        <v>1039</v>
      </c>
      <c r="AP36" t="s">
        <v>831</v>
      </c>
      <c r="AQ36" t="s">
        <v>676</v>
      </c>
      <c r="AR36" t="s">
        <v>733</v>
      </c>
      <c r="AS36" t="s">
        <v>2702</v>
      </c>
      <c r="AT36" t="s">
        <v>2448</v>
      </c>
      <c r="AU36" t="s">
        <v>2316</v>
      </c>
      <c r="AV36" t="s">
        <v>2796</v>
      </c>
      <c r="AW36" t="s">
        <v>2410</v>
      </c>
      <c r="AY36" t="e">
        <f>IF(Table1[[#This Row],[Games Played]]&gt;=30, Table1[[#This Row],[PPG]] / (Table1[[#This Row],[Salary]]/1000000), "")</f>
        <v>#DIV/0!</v>
      </c>
      <c r="AZ36" t="e">
        <f>IF(Table1[[#This Row],[WS]]&gt;0, Table1[[#This Row],[WS]] / (Table1[[#This Row],[Salary]]/1000000), "")</f>
        <v>#DIV/0!</v>
      </c>
      <c r="BA36" t="e">
        <f>IF(Table1[[#This Row],[PER]]&gt;0, Table1[[#This Row],[PER]] / (Table1[[#This Row],[Salary]]/1000000), "")</f>
        <v>#DIV/0!</v>
      </c>
      <c r="BB36">
        <f>IF(Table1[[#This Row],[WS]]&gt;0, Table1[[#This Row],[Salary]] / Table1[[#This Row],[WS]], "")</f>
        <v>0</v>
      </c>
      <c r="BC36" t="str">
        <f>IFERROR((Table1[[#This Row],[WS]] * Table1[[#This Row],[PER]] * Table1[[#This Row],[TS%]]) / (Table1[[#This Row],[Salary]] / 1000000), "")</f>
        <v/>
      </c>
      <c r="BD36" t="str">
        <f>IF(OR(Table1[[#This Row],[Team]]="2Tm", Table1[[#This Row],[Team]]="3Tm", Table1[[#This Row],[Team]]="TOT"), "MULTI", Table1[[#This Row],[Team]])</f>
        <v>NOP</v>
      </c>
    </row>
    <row r="37" spans="1:56" hidden="1" x14ac:dyDescent="0.3">
      <c r="A37" t="s">
        <v>1952</v>
      </c>
      <c r="B37" t="s">
        <v>715</v>
      </c>
      <c r="C37" t="s">
        <v>716</v>
      </c>
      <c r="D37" t="s">
        <v>28</v>
      </c>
      <c r="E37">
        <v>15</v>
      </c>
      <c r="F37" t="s">
        <v>1375</v>
      </c>
      <c r="G37">
        <v>14.4</v>
      </c>
      <c r="H37" t="s">
        <v>665</v>
      </c>
      <c r="I37" t="s">
        <v>734</v>
      </c>
      <c r="J37" t="s">
        <v>999</v>
      </c>
      <c r="K37" t="s">
        <v>666</v>
      </c>
      <c r="L37" t="s">
        <v>919</v>
      </c>
      <c r="M37" t="s">
        <v>1629</v>
      </c>
      <c r="N37" t="s">
        <v>768</v>
      </c>
      <c r="O37" t="s">
        <v>661</v>
      </c>
      <c r="P37" t="s">
        <v>813</v>
      </c>
      <c r="Q37" t="s">
        <v>680</v>
      </c>
      <c r="R37" t="s">
        <v>711</v>
      </c>
      <c r="S37" t="s">
        <v>729</v>
      </c>
      <c r="T37" t="s">
        <v>1650</v>
      </c>
      <c r="U37" t="s">
        <v>711</v>
      </c>
      <c r="V37" t="s">
        <v>735</v>
      </c>
      <c r="W37" t="s">
        <v>688</v>
      </c>
      <c r="X37" t="s">
        <v>803</v>
      </c>
      <c r="Y37" t="s">
        <v>768</v>
      </c>
      <c r="Z37" t="s">
        <v>768</v>
      </c>
      <c r="AA37" t="s">
        <v>733</v>
      </c>
      <c r="AB37" t="s">
        <v>929</v>
      </c>
      <c r="AC37" t="s">
        <v>746</v>
      </c>
      <c r="AD37" t="s">
        <v>1235</v>
      </c>
      <c r="AE37" t="s">
        <v>1600</v>
      </c>
      <c r="AF37" t="s">
        <v>1408</v>
      </c>
      <c r="AG37" t="s">
        <v>677</v>
      </c>
      <c r="AH37" t="s">
        <v>754</v>
      </c>
      <c r="AI37" t="s">
        <v>808</v>
      </c>
      <c r="AJ37" t="s">
        <v>1464</v>
      </c>
      <c r="AK37" t="s">
        <v>782</v>
      </c>
      <c r="AL37" t="s">
        <v>689</v>
      </c>
      <c r="AM37" t="s">
        <v>754</v>
      </c>
      <c r="AN37" t="s">
        <v>654</v>
      </c>
      <c r="AO37" t="s">
        <v>1414</v>
      </c>
      <c r="AP37" t="s">
        <v>803</v>
      </c>
      <c r="AQ37" t="s">
        <v>676</v>
      </c>
      <c r="AR37" t="s">
        <v>773</v>
      </c>
      <c r="AS37" t="s">
        <v>2674</v>
      </c>
      <c r="AT37" t="s">
        <v>2266</v>
      </c>
      <c r="AU37" t="s">
        <v>2449</v>
      </c>
      <c r="AV37" t="s">
        <v>2284</v>
      </c>
      <c r="AW37" t="s">
        <v>1274</v>
      </c>
      <c r="AY37" t="str">
        <f>IF(Table1[[#This Row],[Games Played]]&gt;=30, Table1[[#This Row],[PPG]] / (Table1[[#This Row],[Salary]]/1000000), "")</f>
        <v/>
      </c>
      <c r="AZ37" t="e">
        <f>IF(Table1[[#This Row],[WS]]&gt;0, Table1[[#This Row],[WS]] / (Table1[[#This Row],[Salary]]/1000000), "")</f>
        <v>#DIV/0!</v>
      </c>
      <c r="BA37" t="e">
        <f>IF(Table1[[#This Row],[PER]]&gt;0, Table1[[#This Row],[PER]] / (Table1[[#This Row],[Salary]]/1000000), "")</f>
        <v>#DIV/0!</v>
      </c>
      <c r="BB37">
        <f>IF(Table1[[#This Row],[WS]]&gt;0, Table1[[#This Row],[Salary]] / Table1[[#This Row],[WS]], "")</f>
        <v>0</v>
      </c>
      <c r="BC37" t="str">
        <f>IFERROR((Table1[[#This Row],[WS]] * Table1[[#This Row],[PER]] * Table1[[#This Row],[TS%]]) / (Table1[[#This Row],[Salary]] / 1000000), "")</f>
        <v/>
      </c>
      <c r="BD37" t="str">
        <f>IF(OR(Table1[[#This Row],[Team]]="2Tm", Table1[[#This Row],[Team]]="3Tm", Table1[[#This Row],[Team]]="TOT"), "MULTI", Table1[[#This Row],[Team]])</f>
        <v>MULTI</v>
      </c>
    </row>
    <row r="38" spans="1:56" hidden="1" x14ac:dyDescent="0.3">
      <c r="A38" t="s">
        <v>1957</v>
      </c>
      <c r="B38" t="s">
        <v>793</v>
      </c>
      <c r="C38" t="s">
        <v>716</v>
      </c>
      <c r="D38" t="s">
        <v>50</v>
      </c>
      <c r="E38">
        <v>40</v>
      </c>
      <c r="F38" t="s">
        <v>758</v>
      </c>
      <c r="G38">
        <v>11.7</v>
      </c>
      <c r="H38" t="s">
        <v>668</v>
      </c>
      <c r="I38" t="s">
        <v>919</v>
      </c>
      <c r="J38" t="s">
        <v>1958</v>
      </c>
      <c r="K38" t="s">
        <v>1274</v>
      </c>
      <c r="L38" t="s">
        <v>831</v>
      </c>
      <c r="M38" t="s">
        <v>1810</v>
      </c>
      <c r="N38" t="s">
        <v>668</v>
      </c>
      <c r="O38" t="s">
        <v>782</v>
      </c>
      <c r="P38" t="s">
        <v>1007</v>
      </c>
      <c r="Q38" t="s">
        <v>1264</v>
      </c>
      <c r="R38" t="s">
        <v>711</v>
      </c>
      <c r="S38" t="s">
        <v>729</v>
      </c>
      <c r="T38" t="s">
        <v>1959</v>
      </c>
      <c r="U38" t="s">
        <v>666</v>
      </c>
      <c r="V38" t="s">
        <v>651</v>
      </c>
      <c r="W38" t="s">
        <v>688</v>
      </c>
      <c r="X38" t="s">
        <v>711</v>
      </c>
      <c r="Y38" t="s">
        <v>733</v>
      </c>
      <c r="Z38" t="s">
        <v>711</v>
      </c>
      <c r="AA38" t="s">
        <v>773</v>
      </c>
      <c r="AB38" t="s">
        <v>910</v>
      </c>
      <c r="AC38" t="s">
        <v>663</v>
      </c>
      <c r="AD38" t="s">
        <v>1144</v>
      </c>
      <c r="AE38" t="s">
        <v>1060</v>
      </c>
      <c r="AF38" t="s">
        <v>2476</v>
      </c>
      <c r="AG38" t="s">
        <v>2184</v>
      </c>
      <c r="AH38" t="s">
        <v>722</v>
      </c>
      <c r="AI38" t="s">
        <v>674</v>
      </c>
      <c r="AJ38" t="s">
        <v>702</v>
      </c>
      <c r="AK38" t="s">
        <v>658</v>
      </c>
      <c r="AL38" t="s">
        <v>1016</v>
      </c>
      <c r="AM38" t="s">
        <v>909</v>
      </c>
      <c r="AN38" t="s">
        <v>945</v>
      </c>
      <c r="AO38" t="s">
        <v>1330</v>
      </c>
      <c r="AP38" t="s">
        <v>929</v>
      </c>
      <c r="AQ38" t="s">
        <v>768</v>
      </c>
      <c r="AR38" t="s">
        <v>651</v>
      </c>
      <c r="AS38" t="s">
        <v>1561</v>
      </c>
      <c r="AT38" t="s">
        <v>929</v>
      </c>
      <c r="AU38" t="s">
        <v>1008</v>
      </c>
      <c r="AV38" t="s">
        <v>706</v>
      </c>
      <c r="AW38" t="s">
        <v>711</v>
      </c>
      <c r="AY38" t="e">
        <f>IF(Table1[[#This Row],[Games Played]]&gt;=30, Table1[[#This Row],[PPG]] / (Table1[[#This Row],[Salary]]/1000000), "")</f>
        <v>#DIV/0!</v>
      </c>
      <c r="AZ38" t="e">
        <f>IF(Table1[[#This Row],[WS]]&gt;0, Table1[[#This Row],[WS]] / (Table1[[#This Row],[Salary]]/1000000), "")</f>
        <v>#DIV/0!</v>
      </c>
      <c r="BA38" t="e">
        <f>IF(Table1[[#This Row],[PER]]&gt;0, Table1[[#This Row],[PER]] / (Table1[[#This Row],[Salary]]/1000000), "")</f>
        <v>#DIV/0!</v>
      </c>
      <c r="BB38">
        <f>IF(Table1[[#This Row],[WS]]&gt;0, Table1[[#This Row],[Salary]] / Table1[[#This Row],[WS]], "")</f>
        <v>0</v>
      </c>
      <c r="BC38" t="str">
        <f>IFERROR((Table1[[#This Row],[WS]] * Table1[[#This Row],[PER]] * Table1[[#This Row],[TS%]]) / (Table1[[#This Row],[Salary]] / 1000000), "")</f>
        <v/>
      </c>
      <c r="BD38" t="str">
        <f>IF(OR(Table1[[#This Row],[Team]]="2Tm", Table1[[#This Row],[Team]]="3Tm", Table1[[#This Row],[Team]]="TOT"), "MULTI", Table1[[#This Row],[Team]])</f>
        <v>MULTI</v>
      </c>
    </row>
    <row r="39" spans="1:56" hidden="1" x14ac:dyDescent="0.3">
      <c r="A39" t="s">
        <v>1965</v>
      </c>
      <c r="B39" t="s">
        <v>715</v>
      </c>
      <c r="C39" t="s">
        <v>57</v>
      </c>
      <c r="D39" t="s">
        <v>41</v>
      </c>
      <c r="E39">
        <v>1</v>
      </c>
      <c r="F39" t="s">
        <v>1375</v>
      </c>
      <c r="G39">
        <v>4</v>
      </c>
      <c r="H39" t="s">
        <v>698</v>
      </c>
      <c r="I39" t="s">
        <v>698</v>
      </c>
      <c r="J39" t="s">
        <v>1732</v>
      </c>
      <c r="K39" t="s">
        <v>666</v>
      </c>
      <c r="L39" t="s">
        <v>666</v>
      </c>
      <c r="M39" t="s">
        <v>1732</v>
      </c>
      <c r="N39" t="s">
        <v>666</v>
      </c>
      <c r="O39" t="s">
        <v>666</v>
      </c>
      <c r="P39" t="s">
        <v>1732</v>
      </c>
      <c r="Q39" t="s">
        <v>1966</v>
      </c>
      <c r="R39" t="s">
        <v>1274</v>
      </c>
      <c r="S39" t="s">
        <v>1274</v>
      </c>
      <c r="T39" t="s">
        <v>33</v>
      </c>
      <c r="U39" t="s">
        <v>1274</v>
      </c>
      <c r="V39" t="s">
        <v>1274</v>
      </c>
      <c r="W39" t="s">
        <v>1274</v>
      </c>
      <c r="X39" t="s">
        <v>666</v>
      </c>
      <c r="Y39" t="s">
        <v>1274</v>
      </c>
      <c r="Z39" t="s">
        <v>1274</v>
      </c>
      <c r="AA39" t="s">
        <v>1274</v>
      </c>
      <c r="AB39" t="s">
        <v>1274</v>
      </c>
      <c r="AC39" t="s">
        <v>663</v>
      </c>
      <c r="AD39" t="s">
        <v>3038</v>
      </c>
      <c r="AE39" t="s">
        <v>1966</v>
      </c>
      <c r="AF39" t="s">
        <v>843</v>
      </c>
      <c r="AG39" t="s">
        <v>1319</v>
      </c>
      <c r="AH39" t="s">
        <v>1274</v>
      </c>
      <c r="AI39" t="s">
        <v>1274</v>
      </c>
      <c r="AJ39" t="s">
        <v>1274</v>
      </c>
      <c r="AK39" t="s">
        <v>3039</v>
      </c>
      <c r="AL39" t="s">
        <v>1274</v>
      </c>
      <c r="AM39" t="s">
        <v>1274</v>
      </c>
      <c r="AN39" t="s">
        <v>1274</v>
      </c>
      <c r="AO39" t="s">
        <v>1094</v>
      </c>
      <c r="AP39" t="s">
        <v>1274</v>
      </c>
      <c r="AQ39" t="s">
        <v>1274</v>
      </c>
      <c r="AR39" t="s">
        <v>1274</v>
      </c>
      <c r="AS39" t="s">
        <v>988</v>
      </c>
      <c r="AT39" t="s">
        <v>3040</v>
      </c>
      <c r="AU39" t="s">
        <v>727</v>
      </c>
      <c r="AV39" t="s">
        <v>2336</v>
      </c>
      <c r="AW39" t="s">
        <v>1274</v>
      </c>
      <c r="AY39" t="str">
        <f>IF(Table1[[#This Row],[Games Played]]&gt;=30, Table1[[#This Row],[PPG]] / (Table1[[#This Row],[Salary]]/1000000), "")</f>
        <v/>
      </c>
      <c r="AZ39" t="e">
        <f>IF(Table1[[#This Row],[WS]]&gt;0, Table1[[#This Row],[WS]] / (Table1[[#This Row],[Salary]]/1000000), "")</f>
        <v>#DIV/0!</v>
      </c>
      <c r="BA39" t="e">
        <f>IF(Table1[[#This Row],[PER]]&gt;0, Table1[[#This Row],[PER]] / (Table1[[#This Row],[Salary]]/1000000), "")</f>
        <v>#DIV/0!</v>
      </c>
      <c r="BB39" t="e">
        <f>IF(Table1[[#This Row],[WS]]&gt;0, Table1[[#This Row],[Salary]] / Table1[[#This Row],[WS]], "")</f>
        <v>#DIV/0!</v>
      </c>
      <c r="BC39" t="str">
        <f>IFERROR((Table1[[#This Row],[WS]] * Table1[[#This Row],[PER]] * Table1[[#This Row],[TS%]]) / (Table1[[#This Row],[Salary]] / 1000000), "")</f>
        <v/>
      </c>
      <c r="BD39" t="str">
        <f>IF(OR(Table1[[#This Row],[Team]]="2Tm", Table1[[#This Row],[Team]]="3Tm", Table1[[#This Row],[Team]]="TOT"), "MULTI", Table1[[#This Row],[Team]])</f>
        <v>DET</v>
      </c>
    </row>
    <row r="40" spans="1:56" hidden="1" x14ac:dyDescent="0.3">
      <c r="A40" t="s">
        <v>2109</v>
      </c>
      <c r="B40" t="s">
        <v>738</v>
      </c>
      <c r="C40" t="s">
        <v>716</v>
      </c>
      <c r="D40" t="s">
        <v>36</v>
      </c>
      <c r="E40">
        <v>36</v>
      </c>
      <c r="F40" t="s">
        <v>714</v>
      </c>
      <c r="G40">
        <v>13</v>
      </c>
      <c r="H40" t="s">
        <v>666</v>
      </c>
      <c r="I40" t="s">
        <v>848</v>
      </c>
      <c r="J40" t="s">
        <v>1665</v>
      </c>
      <c r="K40" t="s">
        <v>676</v>
      </c>
      <c r="L40" t="s">
        <v>772</v>
      </c>
      <c r="M40" t="s">
        <v>2110</v>
      </c>
      <c r="N40" t="s">
        <v>729</v>
      </c>
      <c r="O40" t="s">
        <v>756</v>
      </c>
      <c r="P40" t="s">
        <v>1058</v>
      </c>
      <c r="Q40" t="s">
        <v>1432</v>
      </c>
      <c r="R40" t="s">
        <v>733</v>
      </c>
      <c r="S40" t="s">
        <v>711</v>
      </c>
      <c r="T40" t="s">
        <v>1586</v>
      </c>
      <c r="U40" t="s">
        <v>733</v>
      </c>
      <c r="V40" t="s">
        <v>768</v>
      </c>
      <c r="W40" t="s">
        <v>772</v>
      </c>
      <c r="X40" t="s">
        <v>710</v>
      </c>
      <c r="Y40" t="s">
        <v>661</v>
      </c>
      <c r="Z40" t="s">
        <v>831</v>
      </c>
      <c r="AA40" t="s">
        <v>711</v>
      </c>
      <c r="AB40" t="s">
        <v>666</v>
      </c>
      <c r="AC40" t="s">
        <v>782</v>
      </c>
      <c r="AD40" t="s">
        <v>846</v>
      </c>
      <c r="AE40" t="s">
        <v>1377</v>
      </c>
      <c r="AF40" t="s">
        <v>1046</v>
      </c>
      <c r="AG40" t="s">
        <v>2282</v>
      </c>
      <c r="AH40" t="s">
        <v>848</v>
      </c>
      <c r="AI40" t="s">
        <v>1151</v>
      </c>
      <c r="AJ40" t="s">
        <v>699</v>
      </c>
      <c r="AK40" t="s">
        <v>1171</v>
      </c>
      <c r="AL40" t="s">
        <v>721</v>
      </c>
      <c r="AM40" t="s">
        <v>733</v>
      </c>
      <c r="AN40" t="s">
        <v>1214</v>
      </c>
      <c r="AO40" t="s">
        <v>945</v>
      </c>
      <c r="AP40" t="s">
        <v>2349</v>
      </c>
      <c r="AQ40" t="s">
        <v>773</v>
      </c>
      <c r="AR40" t="s">
        <v>831</v>
      </c>
      <c r="AS40" t="s">
        <v>2799</v>
      </c>
      <c r="AT40" t="s">
        <v>2914</v>
      </c>
      <c r="AU40" t="s">
        <v>910</v>
      </c>
      <c r="AV40" t="s">
        <v>2709</v>
      </c>
      <c r="AW40" t="s">
        <v>2349</v>
      </c>
      <c r="AY40" t="e">
        <f>IF(Table1[[#This Row],[Games Played]]&gt;=30, Table1[[#This Row],[PPG]] / (Table1[[#This Row],[Salary]]/1000000), "")</f>
        <v>#DIV/0!</v>
      </c>
      <c r="AZ40" t="e">
        <f>IF(Table1[[#This Row],[WS]]&gt;0, Table1[[#This Row],[WS]] / (Table1[[#This Row],[Salary]]/1000000), "")</f>
        <v>#DIV/0!</v>
      </c>
      <c r="BA40" t="e">
        <f>IF(Table1[[#This Row],[PER]]&gt;0, Table1[[#This Row],[PER]] / (Table1[[#This Row],[Salary]]/1000000), "")</f>
        <v>#DIV/0!</v>
      </c>
      <c r="BB40">
        <f>IF(Table1[[#This Row],[WS]]&gt;0, Table1[[#This Row],[Salary]] / Table1[[#This Row],[WS]], "")</f>
        <v>0</v>
      </c>
      <c r="BC40" t="str">
        <f>IFERROR((Table1[[#This Row],[WS]] * Table1[[#This Row],[PER]] * Table1[[#This Row],[TS%]]) / (Table1[[#This Row],[Salary]] / 1000000), "")</f>
        <v/>
      </c>
      <c r="BD40" t="str">
        <f>IF(OR(Table1[[#This Row],[Team]]="2Tm", Table1[[#This Row],[Team]]="3Tm", Table1[[#This Row],[Team]]="TOT"), "MULTI", Table1[[#This Row],[Team]])</f>
        <v>MULTI</v>
      </c>
    </row>
    <row r="41" spans="1:56" hidden="1" x14ac:dyDescent="0.3">
      <c r="A41" t="s">
        <v>1968</v>
      </c>
      <c r="B41" t="s">
        <v>946</v>
      </c>
      <c r="C41" t="s">
        <v>716</v>
      </c>
      <c r="D41" t="s">
        <v>52</v>
      </c>
      <c r="E41">
        <v>16</v>
      </c>
      <c r="F41" t="s">
        <v>1375</v>
      </c>
      <c r="G41">
        <v>14.9</v>
      </c>
      <c r="H41" t="s">
        <v>756</v>
      </c>
      <c r="I41" t="s">
        <v>909</v>
      </c>
      <c r="J41" t="s">
        <v>1441</v>
      </c>
      <c r="K41" t="s">
        <v>733</v>
      </c>
      <c r="L41" t="s">
        <v>929</v>
      </c>
      <c r="M41" t="s">
        <v>1814</v>
      </c>
      <c r="N41" t="s">
        <v>1008</v>
      </c>
      <c r="O41" t="s">
        <v>755</v>
      </c>
      <c r="P41" t="s">
        <v>1544</v>
      </c>
      <c r="Q41" t="s">
        <v>1283</v>
      </c>
      <c r="R41" t="s">
        <v>711</v>
      </c>
      <c r="S41" t="s">
        <v>711</v>
      </c>
      <c r="T41" t="s">
        <v>1752</v>
      </c>
      <c r="U41" t="s">
        <v>768</v>
      </c>
      <c r="V41" t="s">
        <v>651</v>
      </c>
      <c r="W41" t="s">
        <v>815</v>
      </c>
      <c r="X41" t="s">
        <v>772</v>
      </c>
      <c r="Y41" t="s">
        <v>711</v>
      </c>
      <c r="Z41" t="s">
        <v>1274</v>
      </c>
      <c r="AA41" t="s">
        <v>729</v>
      </c>
      <c r="AB41" t="s">
        <v>661</v>
      </c>
      <c r="AC41" t="s">
        <v>753</v>
      </c>
      <c r="AD41" t="s">
        <v>741</v>
      </c>
      <c r="AE41" t="s">
        <v>1262</v>
      </c>
      <c r="AF41" t="s">
        <v>1215</v>
      </c>
      <c r="AG41" t="s">
        <v>2305</v>
      </c>
      <c r="AH41" t="s">
        <v>847</v>
      </c>
      <c r="AI41" t="s">
        <v>1241</v>
      </c>
      <c r="AJ41" t="s">
        <v>722</v>
      </c>
      <c r="AK41" t="s">
        <v>744</v>
      </c>
      <c r="AL41" t="s">
        <v>710</v>
      </c>
      <c r="AM41" t="s">
        <v>1274</v>
      </c>
      <c r="AN41" t="s">
        <v>1178</v>
      </c>
      <c r="AO41" t="s">
        <v>1251</v>
      </c>
      <c r="AP41" t="s">
        <v>2285</v>
      </c>
      <c r="AQ41" t="s">
        <v>831</v>
      </c>
      <c r="AR41" t="s">
        <v>1274</v>
      </c>
      <c r="AS41" t="s">
        <v>2937</v>
      </c>
      <c r="AT41" t="s">
        <v>2525</v>
      </c>
      <c r="AU41" t="s">
        <v>2522</v>
      </c>
      <c r="AV41" t="s">
        <v>2920</v>
      </c>
      <c r="AW41" t="s">
        <v>2449</v>
      </c>
      <c r="AY41" t="str">
        <f>IF(Table1[[#This Row],[Games Played]]&gt;=30, Table1[[#This Row],[PPG]] / (Table1[[#This Row],[Salary]]/1000000), "")</f>
        <v/>
      </c>
      <c r="AZ41" t="e">
        <f>IF(Table1[[#This Row],[WS]]&gt;0, Table1[[#This Row],[WS]] / (Table1[[#This Row],[Salary]]/1000000), "")</f>
        <v>#DIV/0!</v>
      </c>
      <c r="BA41" t="e">
        <f>IF(Table1[[#This Row],[PER]]&gt;0, Table1[[#This Row],[PER]] / (Table1[[#This Row],[Salary]]/1000000), "")</f>
        <v>#DIV/0!</v>
      </c>
      <c r="BB41" t="e">
        <f>IF(Table1[[#This Row],[WS]]&gt;0, Table1[[#This Row],[Salary]] / Table1[[#This Row],[WS]], "")</f>
        <v>#DIV/0!</v>
      </c>
      <c r="BC41" t="str">
        <f>IFERROR((Table1[[#This Row],[WS]] * Table1[[#This Row],[PER]] * Table1[[#This Row],[TS%]]) / (Table1[[#This Row],[Salary]] / 1000000), "")</f>
        <v/>
      </c>
      <c r="BD41" t="str">
        <f>IF(OR(Table1[[#This Row],[Team]]="2Tm", Table1[[#This Row],[Team]]="3Tm", Table1[[#This Row],[Team]]="TOT"), "MULTI", Table1[[#This Row],[Team]])</f>
        <v>MULTI</v>
      </c>
    </row>
    <row r="42" spans="1:56" hidden="1" x14ac:dyDescent="0.3">
      <c r="A42" t="s">
        <v>1971</v>
      </c>
      <c r="B42" t="s">
        <v>993</v>
      </c>
      <c r="C42" t="s">
        <v>43</v>
      </c>
      <c r="D42" t="s">
        <v>41</v>
      </c>
      <c r="E42">
        <v>31</v>
      </c>
      <c r="F42" t="s">
        <v>670</v>
      </c>
      <c r="G42">
        <v>13.9</v>
      </c>
      <c r="H42" t="s">
        <v>710</v>
      </c>
      <c r="I42" t="s">
        <v>699</v>
      </c>
      <c r="J42" t="s">
        <v>1342</v>
      </c>
      <c r="K42" t="s">
        <v>768</v>
      </c>
      <c r="L42" t="s">
        <v>735</v>
      </c>
      <c r="M42" t="s">
        <v>1438</v>
      </c>
      <c r="N42" t="s">
        <v>772</v>
      </c>
      <c r="O42" t="s">
        <v>689</v>
      </c>
      <c r="P42" t="s">
        <v>1590</v>
      </c>
      <c r="Q42" t="s">
        <v>1550</v>
      </c>
      <c r="R42" t="s">
        <v>711</v>
      </c>
      <c r="S42" t="s">
        <v>768</v>
      </c>
      <c r="T42" t="s">
        <v>1043</v>
      </c>
      <c r="U42" t="s">
        <v>729</v>
      </c>
      <c r="V42" t="s">
        <v>661</v>
      </c>
      <c r="W42" t="s">
        <v>665</v>
      </c>
      <c r="X42" t="s">
        <v>687</v>
      </c>
      <c r="Y42" t="s">
        <v>666</v>
      </c>
      <c r="Z42" t="s">
        <v>803</v>
      </c>
      <c r="AA42" t="s">
        <v>768</v>
      </c>
      <c r="AB42" t="s">
        <v>687</v>
      </c>
      <c r="AC42" t="s">
        <v>753</v>
      </c>
      <c r="AD42" t="s">
        <v>686</v>
      </c>
      <c r="AE42" t="s">
        <v>1590</v>
      </c>
      <c r="AF42" t="s">
        <v>1641</v>
      </c>
      <c r="AG42" t="s">
        <v>2189</v>
      </c>
      <c r="AH42" t="s">
        <v>1151</v>
      </c>
      <c r="AI42" t="s">
        <v>658</v>
      </c>
      <c r="AJ42" t="s">
        <v>897</v>
      </c>
      <c r="AK42" t="s">
        <v>1178</v>
      </c>
      <c r="AL42" t="s">
        <v>734</v>
      </c>
      <c r="AM42" t="s">
        <v>668</v>
      </c>
      <c r="AN42" t="s">
        <v>1464</v>
      </c>
      <c r="AO42" t="s">
        <v>780</v>
      </c>
      <c r="AP42" t="s">
        <v>2285</v>
      </c>
      <c r="AQ42" t="s">
        <v>729</v>
      </c>
      <c r="AR42" t="s">
        <v>768</v>
      </c>
      <c r="AS42" t="s">
        <v>2917</v>
      </c>
      <c r="AT42" t="s">
        <v>2477</v>
      </c>
      <c r="AU42" t="s">
        <v>689</v>
      </c>
      <c r="AV42" t="s">
        <v>2449</v>
      </c>
      <c r="AW42" t="s">
        <v>676</v>
      </c>
      <c r="AY42" t="e">
        <f>IF(Table1[[#This Row],[Games Played]]&gt;=30, Table1[[#This Row],[PPG]] / (Table1[[#This Row],[Salary]]/1000000), "")</f>
        <v>#DIV/0!</v>
      </c>
      <c r="AZ42" t="e">
        <f>IF(Table1[[#This Row],[WS]]&gt;0, Table1[[#This Row],[WS]] / (Table1[[#This Row],[Salary]]/1000000), "")</f>
        <v>#DIV/0!</v>
      </c>
      <c r="BA42" t="e">
        <f>IF(Table1[[#This Row],[PER]]&gt;0, Table1[[#This Row],[PER]] / (Table1[[#This Row],[Salary]]/1000000), "")</f>
        <v>#DIV/0!</v>
      </c>
      <c r="BB42">
        <f>IF(Table1[[#This Row],[WS]]&gt;0, Table1[[#This Row],[Salary]] / Table1[[#This Row],[WS]], "")</f>
        <v>0</v>
      </c>
      <c r="BC42" t="str">
        <f>IFERROR((Table1[[#This Row],[WS]] * Table1[[#This Row],[PER]] * Table1[[#This Row],[TS%]]) / (Table1[[#This Row],[Salary]] / 1000000), "")</f>
        <v/>
      </c>
      <c r="BD42" t="str">
        <f>IF(OR(Table1[[#This Row],[Team]]="2Tm", Table1[[#This Row],[Team]]="3Tm", Table1[[#This Row],[Team]]="TOT"), "MULTI", Table1[[#This Row],[Team]])</f>
        <v>ORL</v>
      </c>
    </row>
    <row r="43" spans="1:56" hidden="1" x14ac:dyDescent="0.3">
      <c r="A43" t="s">
        <v>2116</v>
      </c>
      <c r="B43" t="s">
        <v>715</v>
      </c>
      <c r="C43" t="s">
        <v>716</v>
      </c>
      <c r="D43" t="s">
        <v>50</v>
      </c>
      <c r="E43">
        <v>38</v>
      </c>
      <c r="F43" t="s">
        <v>1375</v>
      </c>
      <c r="G43">
        <v>10.3</v>
      </c>
      <c r="H43" t="s">
        <v>772</v>
      </c>
      <c r="I43" t="s">
        <v>756</v>
      </c>
      <c r="J43" t="s">
        <v>1328</v>
      </c>
      <c r="K43" t="s">
        <v>1274</v>
      </c>
      <c r="L43" t="s">
        <v>1274</v>
      </c>
      <c r="M43" t="s">
        <v>33</v>
      </c>
      <c r="N43" t="s">
        <v>772</v>
      </c>
      <c r="O43" t="s">
        <v>756</v>
      </c>
      <c r="P43" t="s">
        <v>1328</v>
      </c>
      <c r="Q43" t="s">
        <v>1328</v>
      </c>
      <c r="R43" t="s">
        <v>803</v>
      </c>
      <c r="S43" t="s">
        <v>661</v>
      </c>
      <c r="T43" t="s">
        <v>1429</v>
      </c>
      <c r="U43" t="s">
        <v>687</v>
      </c>
      <c r="V43" t="s">
        <v>1016</v>
      </c>
      <c r="W43" t="s">
        <v>815</v>
      </c>
      <c r="X43" t="s">
        <v>733</v>
      </c>
      <c r="Y43" t="s">
        <v>676</v>
      </c>
      <c r="Z43" t="s">
        <v>733</v>
      </c>
      <c r="AA43" t="s">
        <v>711</v>
      </c>
      <c r="AB43" t="s">
        <v>710</v>
      </c>
      <c r="AC43" t="s">
        <v>735</v>
      </c>
      <c r="AD43" t="s">
        <v>899</v>
      </c>
      <c r="AE43" t="s">
        <v>765</v>
      </c>
      <c r="AF43" t="s">
        <v>1319</v>
      </c>
      <c r="AG43" t="s">
        <v>1012</v>
      </c>
      <c r="AH43" t="s">
        <v>825</v>
      </c>
      <c r="AI43" t="s">
        <v>877</v>
      </c>
      <c r="AJ43" t="s">
        <v>702</v>
      </c>
      <c r="AK43" t="s">
        <v>991</v>
      </c>
      <c r="AL43" t="s">
        <v>772</v>
      </c>
      <c r="AM43" t="s">
        <v>734</v>
      </c>
      <c r="AN43" t="s">
        <v>864</v>
      </c>
      <c r="AO43" t="s">
        <v>825</v>
      </c>
      <c r="AP43" t="s">
        <v>1274</v>
      </c>
      <c r="AQ43" t="s">
        <v>803</v>
      </c>
      <c r="AR43" t="s">
        <v>803</v>
      </c>
      <c r="AS43" t="s">
        <v>2524</v>
      </c>
      <c r="AT43" t="s">
        <v>2920</v>
      </c>
      <c r="AU43" t="s">
        <v>2267</v>
      </c>
      <c r="AV43" t="s">
        <v>2921</v>
      </c>
      <c r="AW43" t="s">
        <v>2267</v>
      </c>
      <c r="AY43" t="e">
        <f>IF(Table1[[#This Row],[Games Played]]&gt;=30, Table1[[#This Row],[PPG]] / (Table1[[#This Row],[Salary]]/1000000), "")</f>
        <v>#DIV/0!</v>
      </c>
      <c r="AZ43" t="e">
        <f>IF(Table1[[#This Row],[WS]]&gt;0, Table1[[#This Row],[WS]] / (Table1[[#This Row],[Salary]]/1000000), "")</f>
        <v>#DIV/0!</v>
      </c>
      <c r="BA43" t="e">
        <f>IF(Table1[[#This Row],[PER]]&gt;0, Table1[[#This Row],[PER]] / (Table1[[#This Row],[Salary]]/1000000), "")</f>
        <v>#DIV/0!</v>
      </c>
      <c r="BB43">
        <f>IF(Table1[[#This Row],[WS]]&gt;0, Table1[[#This Row],[Salary]] / Table1[[#This Row],[WS]], "")</f>
        <v>0</v>
      </c>
      <c r="BC43" t="str">
        <f>IFERROR((Table1[[#This Row],[WS]] * Table1[[#This Row],[PER]] * Table1[[#This Row],[TS%]]) / (Table1[[#This Row],[Salary]] / 1000000), "")</f>
        <v/>
      </c>
      <c r="BD43" t="str">
        <f>IF(OR(Table1[[#This Row],[Team]]="2Tm", Table1[[#This Row],[Team]]="3Tm", Table1[[#This Row],[Team]]="TOT"), "MULTI", Table1[[#This Row],[Team]])</f>
        <v>MULTI</v>
      </c>
    </row>
    <row r="44" spans="1:56" hidden="1" x14ac:dyDescent="0.3">
      <c r="A44" t="s">
        <v>2018</v>
      </c>
      <c r="B44" t="s">
        <v>793</v>
      </c>
      <c r="C44" t="s">
        <v>78</v>
      </c>
      <c r="D44" t="s">
        <v>41</v>
      </c>
      <c r="E44">
        <v>25</v>
      </c>
      <c r="F44" t="s">
        <v>644</v>
      </c>
      <c r="G44">
        <v>10.1</v>
      </c>
      <c r="H44" t="s">
        <v>929</v>
      </c>
      <c r="I44" t="s">
        <v>712</v>
      </c>
      <c r="J44" t="s">
        <v>1616</v>
      </c>
      <c r="K44" t="s">
        <v>729</v>
      </c>
      <c r="L44" t="s">
        <v>651</v>
      </c>
      <c r="M44" t="s">
        <v>1299</v>
      </c>
      <c r="N44" t="s">
        <v>711</v>
      </c>
      <c r="O44" t="s">
        <v>687</v>
      </c>
      <c r="P44" t="s">
        <v>906</v>
      </c>
      <c r="Q44" t="s">
        <v>1047</v>
      </c>
      <c r="R44" t="s">
        <v>729</v>
      </c>
      <c r="S44" t="s">
        <v>729</v>
      </c>
      <c r="T44" t="s">
        <v>1732</v>
      </c>
      <c r="U44" t="s">
        <v>773</v>
      </c>
      <c r="V44" t="s">
        <v>768</v>
      </c>
      <c r="W44" t="s">
        <v>687</v>
      </c>
      <c r="X44" t="s">
        <v>929</v>
      </c>
      <c r="Y44" t="s">
        <v>733</v>
      </c>
      <c r="Z44" t="s">
        <v>1274</v>
      </c>
      <c r="AA44" t="s">
        <v>676</v>
      </c>
      <c r="AB44" t="s">
        <v>661</v>
      </c>
      <c r="AC44" t="s">
        <v>790</v>
      </c>
      <c r="AD44" t="s">
        <v>1140</v>
      </c>
      <c r="AE44" t="s">
        <v>1219</v>
      </c>
      <c r="AF44" t="s">
        <v>2935</v>
      </c>
      <c r="AG44" t="s">
        <v>2717</v>
      </c>
      <c r="AH44" t="s">
        <v>746</v>
      </c>
      <c r="AI44" t="s">
        <v>846</v>
      </c>
      <c r="AJ44" t="s">
        <v>751</v>
      </c>
      <c r="AK44" t="s">
        <v>913</v>
      </c>
      <c r="AL44" t="s">
        <v>665</v>
      </c>
      <c r="AM44" t="s">
        <v>733</v>
      </c>
      <c r="AN44" t="s">
        <v>727</v>
      </c>
      <c r="AO44" t="s">
        <v>895</v>
      </c>
      <c r="AP44" t="s">
        <v>711</v>
      </c>
      <c r="AQ44" t="s">
        <v>676</v>
      </c>
      <c r="AR44" t="s">
        <v>729</v>
      </c>
      <c r="AS44" t="s">
        <v>2571</v>
      </c>
      <c r="AT44" t="s">
        <v>803</v>
      </c>
      <c r="AU44" t="s">
        <v>676</v>
      </c>
      <c r="AV44" t="s">
        <v>773</v>
      </c>
      <c r="AW44" t="s">
        <v>676</v>
      </c>
      <c r="AY44" t="str">
        <f>IF(Table1[[#This Row],[Games Played]]&gt;=30, Table1[[#This Row],[PPG]] / (Table1[[#This Row],[Salary]]/1000000), "")</f>
        <v/>
      </c>
      <c r="AZ44" t="e">
        <f>IF(Table1[[#This Row],[WS]]&gt;0, Table1[[#This Row],[WS]] / (Table1[[#This Row],[Salary]]/1000000), "")</f>
        <v>#DIV/0!</v>
      </c>
      <c r="BA44" t="e">
        <f>IF(Table1[[#This Row],[PER]]&gt;0, Table1[[#This Row],[PER]] / (Table1[[#This Row],[Salary]]/1000000), "")</f>
        <v>#DIV/0!</v>
      </c>
      <c r="BB44">
        <f>IF(Table1[[#This Row],[WS]]&gt;0, Table1[[#This Row],[Salary]] / Table1[[#This Row],[WS]], "")</f>
        <v>0</v>
      </c>
      <c r="BC44" t="str">
        <f>IFERROR((Table1[[#This Row],[WS]] * Table1[[#This Row],[PER]] * Table1[[#This Row],[TS%]]) / (Table1[[#This Row],[Salary]] / 1000000), "")</f>
        <v/>
      </c>
      <c r="BD44" t="str">
        <f>IF(OR(Table1[[#This Row],[Team]]="2Tm", Table1[[#This Row],[Team]]="3Tm", Table1[[#This Row],[Team]]="TOT"), "MULTI", Table1[[#This Row],[Team]])</f>
        <v>MEM</v>
      </c>
    </row>
    <row r="45" spans="1:56" hidden="1" x14ac:dyDescent="0.3">
      <c r="A45" t="s">
        <v>2124</v>
      </c>
      <c r="B45" t="s">
        <v>793</v>
      </c>
      <c r="C45" t="s">
        <v>38</v>
      </c>
      <c r="D45" t="s">
        <v>50</v>
      </c>
      <c r="E45">
        <v>37</v>
      </c>
      <c r="F45" t="s">
        <v>1375</v>
      </c>
      <c r="G45">
        <v>9.1999999999999993</v>
      </c>
      <c r="H45" t="s">
        <v>772</v>
      </c>
      <c r="I45" t="s">
        <v>710</v>
      </c>
      <c r="J45" t="s">
        <v>1456</v>
      </c>
      <c r="K45" t="s">
        <v>1274</v>
      </c>
      <c r="L45" t="s">
        <v>831</v>
      </c>
      <c r="M45" t="s">
        <v>1319</v>
      </c>
      <c r="N45" t="s">
        <v>772</v>
      </c>
      <c r="O45" t="s">
        <v>665</v>
      </c>
      <c r="P45" t="s">
        <v>2040</v>
      </c>
      <c r="Q45" t="s">
        <v>1456</v>
      </c>
      <c r="R45" t="s">
        <v>803</v>
      </c>
      <c r="S45" t="s">
        <v>733</v>
      </c>
      <c r="T45" t="s">
        <v>1611</v>
      </c>
      <c r="U45" t="s">
        <v>661</v>
      </c>
      <c r="V45" t="s">
        <v>1008</v>
      </c>
      <c r="W45" t="s">
        <v>735</v>
      </c>
      <c r="X45" t="s">
        <v>733</v>
      </c>
      <c r="Y45" t="s">
        <v>676</v>
      </c>
      <c r="Z45" t="s">
        <v>733</v>
      </c>
      <c r="AA45" t="s">
        <v>803</v>
      </c>
      <c r="AB45" t="s">
        <v>687</v>
      </c>
      <c r="AC45" t="s">
        <v>667</v>
      </c>
      <c r="AD45" t="s">
        <v>1330</v>
      </c>
      <c r="AE45" t="s">
        <v>1694</v>
      </c>
      <c r="AF45" t="s">
        <v>2464</v>
      </c>
      <c r="AG45" t="s">
        <v>2744</v>
      </c>
      <c r="AH45" t="s">
        <v>686</v>
      </c>
      <c r="AI45" t="s">
        <v>979</v>
      </c>
      <c r="AJ45" t="s">
        <v>1126</v>
      </c>
      <c r="AK45" t="s">
        <v>664</v>
      </c>
      <c r="AL45" t="s">
        <v>687</v>
      </c>
      <c r="AM45" t="s">
        <v>814</v>
      </c>
      <c r="AN45" t="s">
        <v>1231</v>
      </c>
      <c r="AO45" t="s">
        <v>1079</v>
      </c>
      <c r="AP45" t="s">
        <v>773</v>
      </c>
      <c r="AQ45" t="s">
        <v>733</v>
      </c>
      <c r="AR45" t="s">
        <v>661</v>
      </c>
      <c r="AS45" t="s">
        <v>2517</v>
      </c>
      <c r="AT45" t="s">
        <v>2395</v>
      </c>
      <c r="AU45" t="s">
        <v>676</v>
      </c>
      <c r="AV45" t="s">
        <v>2483</v>
      </c>
      <c r="AW45" t="s">
        <v>2285</v>
      </c>
      <c r="AY45" t="e">
        <f>IF(Table1[[#This Row],[Games Played]]&gt;=30, Table1[[#This Row],[PPG]] / (Table1[[#This Row],[Salary]]/1000000), "")</f>
        <v>#DIV/0!</v>
      </c>
      <c r="AZ45" t="e">
        <f>IF(Table1[[#This Row],[WS]]&gt;0, Table1[[#This Row],[WS]] / (Table1[[#This Row],[Salary]]/1000000), "")</f>
        <v>#DIV/0!</v>
      </c>
      <c r="BA45" t="e">
        <f>IF(Table1[[#This Row],[PER]]&gt;0, Table1[[#This Row],[PER]] / (Table1[[#This Row],[Salary]]/1000000), "")</f>
        <v>#DIV/0!</v>
      </c>
      <c r="BB45">
        <f>IF(Table1[[#This Row],[WS]]&gt;0, Table1[[#This Row],[Salary]] / Table1[[#This Row],[WS]], "")</f>
        <v>0</v>
      </c>
      <c r="BC45" t="str">
        <f>IFERROR((Table1[[#This Row],[WS]] * Table1[[#This Row],[PER]] * Table1[[#This Row],[TS%]]) / (Table1[[#This Row],[Salary]] / 1000000), "")</f>
        <v/>
      </c>
      <c r="BD45" t="str">
        <f>IF(OR(Table1[[#This Row],[Team]]="2Tm", Table1[[#This Row],[Team]]="3Tm", Table1[[#This Row],[Team]]="TOT"), "MULTI", Table1[[#This Row],[Team]])</f>
        <v>LAL</v>
      </c>
    </row>
    <row r="46" spans="1:56" hidden="1" x14ac:dyDescent="0.3">
      <c r="A46" t="s">
        <v>2033</v>
      </c>
      <c r="B46" t="s">
        <v>793</v>
      </c>
      <c r="C46" t="s">
        <v>57</v>
      </c>
      <c r="D46" t="s">
        <v>52</v>
      </c>
      <c r="E46">
        <v>1</v>
      </c>
      <c r="F46" t="s">
        <v>1375</v>
      </c>
      <c r="G46">
        <v>17</v>
      </c>
      <c r="H46" t="s">
        <v>666</v>
      </c>
      <c r="I46" t="s">
        <v>769</v>
      </c>
      <c r="J46" t="s">
        <v>1974</v>
      </c>
      <c r="K46" t="s">
        <v>1274</v>
      </c>
      <c r="L46" t="s">
        <v>771</v>
      </c>
      <c r="M46" t="s">
        <v>1319</v>
      </c>
      <c r="N46" t="s">
        <v>666</v>
      </c>
      <c r="O46" t="s">
        <v>698</v>
      </c>
      <c r="P46" t="s">
        <v>843</v>
      </c>
      <c r="Q46" t="s">
        <v>1974</v>
      </c>
      <c r="R46" t="s">
        <v>698</v>
      </c>
      <c r="S46" t="s">
        <v>698</v>
      </c>
      <c r="T46" t="s">
        <v>1732</v>
      </c>
      <c r="U46" t="s">
        <v>927</v>
      </c>
      <c r="V46" t="s">
        <v>848</v>
      </c>
      <c r="W46" t="s">
        <v>784</v>
      </c>
      <c r="X46" t="s">
        <v>698</v>
      </c>
      <c r="Y46" t="s">
        <v>1274</v>
      </c>
      <c r="Z46" t="s">
        <v>1274</v>
      </c>
      <c r="AA46" t="s">
        <v>1274</v>
      </c>
      <c r="AB46" t="s">
        <v>1274</v>
      </c>
      <c r="AC46" t="s">
        <v>927</v>
      </c>
      <c r="AD46" t="s">
        <v>658</v>
      </c>
      <c r="AE46" t="s">
        <v>2015</v>
      </c>
      <c r="AF46" t="s">
        <v>1650</v>
      </c>
      <c r="AG46" t="s">
        <v>1894</v>
      </c>
      <c r="AH46" t="s">
        <v>804</v>
      </c>
      <c r="AI46" t="s">
        <v>957</v>
      </c>
      <c r="AJ46" t="s">
        <v>1029</v>
      </c>
      <c r="AK46" t="s">
        <v>1231</v>
      </c>
      <c r="AL46" t="s">
        <v>1274</v>
      </c>
      <c r="AM46" t="s">
        <v>1274</v>
      </c>
      <c r="AN46" t="s">
        <v>1274</v>
      </c>
      <c r="AO46" t="s">
        <v>1391</v>
      </c>
      <c r="AP46" t="s">
        <v>1274</v>
      </c>
      <c r="AQ46" t="s">
        <v>1274</v>
      </c>
      <c r="AR46" t="s">
        <v>1274</v>
      </c>
      <c r="AS46" t="s">
        <v>2841</v>
      </c>
      <c r="AT46" t="s">
        <v>2952</v>
      </c>
      <c r="AU46" t="s">
        <v>2979</v>
      </c>
      <c r="AV46" t="s">
        <v>3008</v>
      </c>
      <c r="AW46" t="s">
        <v>1274</v>
      </c>
      <c r="AY46" t="str">
        <f>IF(Table1[[#This Row],[Games Played]]&gt;=30, Table1[[#This Row],[PPG]] / (Table1[[#This Row],[Salary]]/1000000), "")</f>
        <v/>
      </c>
      <c r="AZ46" t="e">
        <f>IF(Table1[[#This Row],[WS]]&gt;0, Table1[[#This Row],[WS]] / (Table1[[#This Row],[Salary]]/1000000), "")</f>
        <v>#DIV/0!</v>
      </c>
      <c r="BA46" t="e">
        <f>IF(Table1[[#This Row],[PER]]&gt;0, Table1[[#This Row],[PER]] / (Table1[[#This Row],[Salary]]/1000000), "")</f>
        <v>#DIV/0!</v>
      </c>
      <c r="BB46" t="e">
        <f>IF(Table1[[#This Row],[WS]]&gt;0, Table1[[#This Row],[Salary]] / Table1[[#This Row],[WS]], "")</f>
        <v>#DIV/0!</v>
      </c>
      <c r="BC46" t="str">
        <f>IFERROR((Table1[[#This Row],[WS]] * Table1[[#This Row],[PER]] * Table1[[#This Row],[TS%]]) / (Table1[[#This Row],[Salary]] / 1000000), "")</f>
        <v/>
      </c>
      <c r="BD46" t="str">
        <f>IF(OR(Table1[[#This Row],[Team]]="2Tm", Table1[[#This Row],[Team]]="3Tm", Table1[[#This Row],[Team]]="TOT"), "MULTI", Table1[[#This Row],[Team]])</f>
        <v>DET</v>
      </c>
    </row>
    <row r="47" spans="1:56" hidden="1" x14ac:dyDescent="0.3">
      <c r="A47" t="s">
        <v>2052</v>
      </c>
      <c r="B47" t="s">
        <v>946</v>
      </c>
      <c r="C47" t="s">
        <v>40</v>
      </c>
      <c r="D47" t="s">
        <v>52</v>
      </c>
      <c r="E47">
        <v>10</v>
      </c>
      <c r="F47" t="s">
        <v>1375</v>
      </c>
      <c r="G47">
        <v>7.5</v>
      </c>
      <c r="H47" t="s">
        <v>910</v>
      </c>
      <c r="I47" t="s">
        <v>866</v>
      </c>
      <c r="J47" t="s">
        <v>1418</v>
      </c>
      <c r="K47" t="s">
        <v>772</v>
      </c>
      <c r="L47" t="s">
        <v>848</v>
      </c>
      <c r="M47" t="s">
        <v>1932</v>
      </c>
      <c r="N47" t="s">
        <v>676</v>
      </c>
      <c r="O47" t="s">
        <v>729</v>
      </c>
      <c r="P47" t="s">
        <v>1894</v>
      </c>
      <c r="Q47" t="s">
        <v>1487</v>
      </c>
      <c r="R47" t="s">
        <v>1274</v>
      </c>
      <c r="S47" t="s">
        <v>1274</v>
      </c>
      <c r="T47" t="s">
        <v>33</v>
      </c>
      <c r="U47" t="s">
        <v>1274</v>
      </c>
      <c r="V47" t="s">
        <v>768</v>
      </c>
      <c r="W47" t="s">
        <v>768</v>
      </c>
      <c r="X47" t="s">
        <v>729</v>
      </c>
      <c r="Y47" t="s">
        <v>831</v>
      </c>
      <c r="Z47" t="s">
        <v>831</v>
      </c>
      <c r="AA47" t="s">
        <v>676</v>
      </c>
      <c r="AB47" t="s">
        <v>733</v>
      </c>
      <c r="AC47" t="s">
        <v>936</v>
      </c>
      <c r="AD47" t="s">
        <v>807</v>
      </c>
      <c r="AE47" t="s">
        <v>1487</v>
      </c>
      <c r="AF47" t="s">
        <v>1067</v>
      </c>
      <c r="AG47" t="s">
        <v>1319</v>
      </c>
      <c r="AH47" t="s">
        <v>1274</v>
      </c>
      <c r="AI47" t="s">
        <v>807</v>
      </c>
      <c r="AJ47" t="s">
        <v>746</v>
      </c>
      <c r="AK47" t="s">
        <v>1140</v>
      </c>
      <c r="AL47" t="s">
        <v>711</v>
      </c>
      <c r="AM47" t="s">
        <v>687</v>
      </c>
      <c r="AN47" t="s">
        <v>663</v>
      </c>
      <c r="AO47" t="s">
        <v>1692</v>
      </c>
      <c r="AP47" t="s">
        <v>1274</v>
      </c>
      <c r="AQ47" t="s">
        <v>831</v>
      </c>
      <c r="AR47" t="s">
        <v>831</v>
      </c>
      <c r="AS47" t="s">
        <v>2553</v>
      </c>
      <c r="AT47" t="s">
        <v>2267</v>
      </c>
      <c r="AU47" t="s">
        <v>2369</v>
      </c>
      <c r="AV47" t="s">
        <v>2387</v>
      </c>
      <c r="AW47" t="s">
        <v>1274</v>
      </c>
      <c r="AY47" t="str">
        <f>IF(Table1[[#This Row],[Games Played]]&gt;=30, Table1[[#This Row],[PPG]] / (Table1[[#This Row],[Salary]]/1000000), "")</f>
        <v/>
      </c>
      <c r="AZ47" t="e">
        <f>IF(Table1[[#This Row],[WS]]&gt;0, Table1[[#This Row],[WS]] / (Table1[[#This Row],[Salary]]/1000000), "")</f>
        <v>#DIV/0!</v>
      </c>
      <c r="BA47" t="e">
        <f>IF(Table1[[#This Row],[PER]]&gt;0, Table1[[#This Row],[PER]] / (Table1[[#This Row],[Salary]]/1000000), "")</f>
        <v>#DIV/0!</v>
      </c>
      <c r="BB47">
        <f>IF(Table1[[#This Row],[WS]]&gt;0, Table1[[#This Row],[Salary]] / Table1[[#This Row],[WS]], "")</f>
        <v>0</v>
      </c>
      <c r="BC47" t="str">
        <f>IFERROR((Table1[[#This Row],[WS]] * Table1[[#This Row],[PER]] * Table1[[#This Row],[TS%]]) / (Table1[[#This Row],[Salary]] / 1000000), "")</f>
        <v/>
      </c>
      <c r="BD47" t="str">
        <f>IF(OR(Table1[[#This Row],[Team]]="2Tm", Table1[[#This Row],[Team]]="3Tm", Table1[[#This Row],[Team]]="TOT"), "MULTI", Table1[[#This Row],[Team]])</f>
        <v>CLE</v>
      </c>
    </row>
    <row r="48" spans="1:56" hidden="1" x14ac:dyDescent="0.3">
      <c r="A48" t="s">
        <v>2056</v>
      </c>
      <c r="B48" t="s">
        <v>818</v>
      </c>
      <c r="C48" t="s">
        <v>61</v>
      </c>
      <c r="D48" t="s">
        <v>28</v>
      </c>
      <c r="E48">
        <v>6</v>
      </c>
      <c r="F48" t="s">
        <v>1375</v>
      </c>
      <c r="G48">
        <v>8.6999999999999993</v>
      </c>
      <c r="H48" t="s">
        <v>910</v>
      </c>
      <c r="I48" t="s">
        <v>815</v>
      </c>
      <c r="J48" t="s">
        <v>1544</v>
      </c>
      <c r="K48" t="s">
        <v>773</v>
      </c>
      <c r="L48" t="s">
        <v>665</v>
      </c>
      <c r="M48" t="s">
        <v>2050</v>
      </c>
      <c r="N48" t="s">
        <v>729</v>
      </c>
      <c r="O48" t="s">
        <v>687</v>
      </c>
      <c r="P48" t="s">
        <v>1611</v>
      </c>
      <c r="Q48" t="s">
        <v>764</v>
      </c>
      <c r="R48" t="s">
        <v>773</v>
      </c>
      <c r="S48" t="s">
        <v>666</v>
      </c>
      <c r="T48" t="s">
        <v>843</v>
      </c>
      <c r="U48" t="s">
        <v>773</v>
      </c>
      <c r="V48" t="s">
        <v>910</v>
      </c>
      <c r="W48" t="s">
        <v>710</v>
      </c>
      <c r="X48" t="s">
        <v>768</v>
      </c>
      <c r="Y48" t="s">
        <v>768</v>
      </c>
      <c r="Z48" t="s">
        <v>1274</v>
      </c>
      <c r="AA48" t="s">
        <v>676</v>
      </c>
      <c r="AB48" t="s">
        <v>768</v>
      </c>
      <c r="AC48" t="s">
        <v>936</v>
      </c>
      <c r="AD48" t="s">
        <v>1251</v>
      </c>
      <c r="AE48" t="s">
        <v>1073</v>
      </c>
      <c r="AF48" t="s">
        <v>1954</v>
      </c>
      <c r="AG48" t="s">
        <v>1520</v>
      </c>
      <c r="AH48" t="s">
        <v>771</v>
      </c>
      <c r="AI48" t="s">
        <v>1039</v>
      </c>
      <c r="AJ48" t="s">
        <v>1233</v>
      </c>
      <c r="AK48" t="s">
        <v>1050</v>
      </c>
      <c r="AL48" t="s">
        <v>936</v>
      </c>
      <c r="AM48" t="s">
        <v>1274</v>
      </c>
      <c r="AN48" t="s">
        <v>847</v>
      </c>
      <c r="AO48" t="s">
        <v>1077</v>
      </c>
      <c r="AP48" t="s">
        <v>831</v>
      </c>
      <c r="AQ48" t="s">
        <v>831</v>
      </c>
      <c r="AR48" t="s">
        <v>676</v>
      </c>
      <c r="AS48" t="s">
        <v>2270</v>
      </c>
      <c r="AT48" t="s">
        <v>2267</v>
      </c>
      <c r="AU48" t="s">
        <v>1008</v>
      </c>
      <c r="AV48" t="s">
        <v>666</v>
      </c>
      <c r="AW48" t="s">
        <v>1274</v>
      </c>
      <c r="AY48" t="str">
        <f>IF(Table1[[#This Row],[Games Played]]&gt;=30, Table1[[#This Row],[PPG]] / (Table1[[#This Row],[Salary]]/1000000), "")</f>
        <v/>
      </c>
      <c r="AZ48" t="e">
        <f>IF(Table1[[#This Row],[WS]]&gt;0, Table1[[#This Row],[WS]] / (Table1[[#This Row],[Salary]]/1000000), "")</f>
        <v>#DIV/0!</v>
      </c>
      <c r="BA48" t="e">
        <f>IF(Table1[[#This Row],[PER]]&gt;0, Table1[[#This Row],[PER]] / (Table1[[#This Row],[Salary]]/1000000), "")</f>
        <v>#DIV/0!</v>
      </c>
      <c r="BB48">
        <f>IF(Table1[[#This Row],[WS]]&gt;0, Table1[[#This Row],[Salary]] / Table1[[#This Row],[WS]], "")</f>
        <v>0</v>
      </c>
      <c r="BC48" t="str">
        <f>IFERROR((Table1[[#This Row],[WS]] * Table1[[#This Row],[PER]] * Table1[[#This Row],[TS%]]) / (Table1[[#This Row],[Salary]] / 1000000), "")</f>
        <v/>
      </c>
      <c r="BD48" t="str">
        <f>IF(OR(Table1[[#This Row],[Team]]="2Tm", Table1[[#This Row],[Team]]="3Tm", Table1[[#This Row],[Team]]="TOT"), "MULTI", Table1[[#This Row],[Team]])</f>
        <v>GSW</v>
      </c>
    </row>
    <row r="49" spans="1:56" hidden="1" x14ac:dyDescent="0.3">
      <c r="A49" t="s">
        <v>2059</v>
      </c>
      <c r="B49" t="s">
        <v>834</v>
      </c>
      <c r="C49" t="s">
        <v>716</v>
      </c>
      <c r="D49" t="s">
        <v>28</v>
      </c>
      <c r="E49">
        <v>20</v>
      </c>
      <c r="F49" t="s">
        <v>1375</v>
      </c>
      <c r="G49">
        <v>12.5</v>
      </c>
      <c r="H49" t="s">
        <v>910</v>
      </c>
      <c r="I49" t="s">
        <v>848</v>
      </c>
      <c r="J49" t="s">
        <v>1643</v>
      </c>
      <c r="K49" t="s">
        <v>803</v>
      </c>
      <c r="L49" t="s">
        <v>772</v>
      </c>
      <c r="M49" t="s">
        <v>1438</v>
      </c>
      <c r="N49" t="s">
        <v>666</v>
      </c>
      <c r="O49" t="s">
        <v>756</v>
      </c>
      <c r="P49" t="s">
        <v>843</v>
      </c>
      <c r="Q49" t="s">
        <v>1111</v>
      </c>
      <c r="R49" t="s">
        <v>729</v>
      </c>
      <c r="S49" t="s">
        <v>772</v>
      </c>
      <c r="T49" t="s">
        <v>1709</v>
      </c>
      <c r="U49" t="s">
        <v>666</v>
      </c>
      <c r="V49" t="s">
        <v>929</v>
      </c>
      <c r="W49" t="s">
        <v>667</v>
      </c>
      <c r="X49" t="s">
        <v>803</v>
      </c>
      <c r="Y49" t="s">
        <v>733</v>
      </c>
      <c r="Z49" t="s">
        <v>773</v>
      </c>
      <c r="AA49" t="s">
        <v>773</v>
      </c>
      <c r="AB49" t="s">
        <v>661</v>
      </c>
      <c r="AC49" t="s">
        <v>734</v>
      </c>
      <c r="AD49" t="s">
        <v>1136</v>
      </c>
      <c r="AE49" t="s">
        <v>906</v>
      </c>
      <c r="AF49" t="s">
        <v>810</v>
      </c>
      <c r="AG49" t="s">
        <v>1097</v>
      </c>
      <c r="AH49" t="s">
        <v>844</v>
      </c>
      <c r="AI49" t="s">
        <v>673</v>
      </c>
      <c r="AJ49" t="s">
        <v>747</v>
      </c>
      <c r="AK49" t="s">
        <v>712</v>
      </c>
      <c r="AL49" t="s">
        <v>1008</v>
      </c>
      <c r="AM49" t="s">
        <v>755</v>
      </c>
      <c r="AN49" t="s">
        <v>678</v>
      </c>
      <c r="AO49" t="s">
        <v>1193</v>
      </c>
      <c r="AP49" t="s">
        <v>1274</v>
      </c>
      <c r="AQ49" t="s">
        <v>676</v>
      </c>
      <c r="AR49" t="s">
        <v>676</v>
      </c>
      <c r="AS49" t="s">
        <v>2711</v>
      </c>
      <c r="AT49" t="s">
        <v>2526</v>
      </c>
      <c r="AU49" t="s">
        <v>2335</v>
      </c>
      <c r="AV49" t="s">
        <v>2709</v>
      </c>
      <c r="AW49" t="s">
        <v>2410</v>
      </c>
      <c r="AY49" t="str">
        <f>IF(Table1[[#This Row],[Games Played]]&gt;=30, Table1[[#This Row],[PPG]] / (Table1[[#This Row],[Salary]]/1000000), "")</f>
        <v/>
      </c>
      <c r="AZ49" t="e">
        <f>IF(Table1[[#This Row],[WS]]&gt;0, Table1[[#This Row],[WS]] / (Table1[[#This Row],[Salary]]/1000000), "")</f>
        <v>#DIV/0!</v>
      </c>
      <c r="BA49" t="e">
        <f>IF(Table1[[#This Row],[PER]]&gt;0, Table1[[#This Row],[PER]] / (Table1[[#This Row],[Salary]]/1000000), "")</f>
        <v>#DIV/0!</v>
      </c>
      <c r="BB49">
        <f>IF(Table1[[#This Row],[WS]]&gt;0, Table1[[#This Row],[Salary]] / Table1[[#This Row],[WS]], "")</f>
        <v>0</v>
      </c>
      <c r="BC49" t="str">
        <f>IFERROR((Table1[[#This Row],[WS]] * Table1[[#This Row],[PER]] * Table1[[#This Row],[TS%]]) / (Table1[[#This Row],[Salary]] / 1000000), "")</f>
        <v/>
      </c>
      <c r="BD49" t="str">
        <f>IF(OR(Table1[[#This Row],[Team]]="2Tm", Table1[[#This Row],[Team]]="3Tm", Table1[[#This Row],[Team]]="TOT"), "MULTI", Table1[[#This Row],[Team]])</f>
        <v>MULTI</v>
      </c>
    </row>
    <row r="50" spans="1:56" hidden="1" x14ac:dyDescent="0.3">
      <c r="A50" t="s">
        <v>2070</v>
      </c>
      <c r="B50" t="s">
        <v>671</v>
      </c>
      <c r="C50" t="s">
        <v>49</v>
      </c>
      <c r="D50" t="s">
        <v>50</v>
      </c>
      <c r="E50">
        <v>16</v>
      </c>
      <c r="F50" t="s">
        <v>714</v>
      </c>
      <c r="G50">
        <v>13.1</v>
      </c>
      <c r="H50" t="s">
        <v>910</v>
      </c>
      <c r="I50" t="s">
        <v>734</v>
      </c>
      <c r="J50" t="s">
        <v>1293</v>
      </c>
      <c r="K50" t="s">
        <v>733</v>
      </c>
      <c r="L50" t="s">
        <v>1016</v>
      </c>
      <c r="M50" t="s">
        <v>2071</v>
      </c>
      <c r="N50" t="s">
        <v>661</v>
      </c>
      <c r="O50" t="s">
        <v>698</v>
      </c>
      <c r="P50" t="s">
        <v>980</v>
      </c>
      <c r="Q50" t="s">
        <v>1499</v>
      </c>
      <c r="R50" t="s">
        <v>733</v>
      </c>
      <c r="S50" t="s">
        <v>711</v>
      </c>
      <c r="T50" t="s">
        <v>1865</v>
      </c>
      <c r="U50" t="s">
        <v>661</v>
      </c>
      <c r="V50" t="s">
        <v>689</v>
      </c>
      <c r="W50" t="s">
        <v>688</v>
      </c>
      <c r="X50" t="s">
        <v>929</v>
      </c>
      <c r="Y50" t="s">
        <v>733</v>
      </c>
      <c r="Z50" t="s">
        <v>831</v>
      </c>
      <c r="AA50" t="s">
        <v>661</v>
      </c>
      <c r="AB50" t="s">
        <v>687</v>
      </c>
      <c r="AC50" t="s">
        <v>721</v>
      </c>
      <c r="AD50" t="s">
        <v>732</v>
      </c>
      <c r="AE50" t="s">
        <v>1270</v>
      </c>
      <c r="AF50" t="s">
        <v>878</v>
      </c>
      <c r="AG50" t="s">
        <v>2381</v>
      </c>
      <c r="AH50" t="s">
        <v>732</v>
      </c>
      <c r="AI50" t="s">
        <v>986</v>
      </c>
      <c r="AJ50" t="s">
        <v>1193</v>
      </c>
      <c r="AK50" t="s">
        <v>1193</v>
      </c>
      <c r="AL50" t="s">
        <v>1016</v>
      </c>
      <c r="AM50" t="s">
        <v>733</v>
      </c>
      <c r="AN50" t="s">
        <v>957</v>
      </c>
      <c r="AO50" t="s">
        <v>1309</v>
      </c>
      <c r="AP50" t="s">
        <v>2410</v>
      </c>
      <c r="AQ50" t="s">
        <v>676</v>
      </c>
      <c r="AR50" t="s">
        <v>1274</v>
      </c>
      <c r="AS50" t="s">
        <v>2899</v>
      </c>
      <c r="AT50" t="s">
        <v>2902</v>
      </c>
      <c r="AU50" t="s">
        <v>2349</v>
      </c>
      <c r="AV50" t="s">
        <v>2918</v>
      </c>
      <c r="AW50" t="s">
        <v>2285</v>
      </c>
      <c r="AY50" t="str">
        <f>IF(Table1[[#This Row],[Games Played]]&gt;=30, Table1[[#This Row],[PPG]] / (Table1[[#This Row],[Salary]]/1000000), "")</f>
        <v/>
      </c>
      <c r="AZ50" t="e">
        <f>IF(Table1[[#This Row],[WS]]&gt;0, Table1[[#This Row],[WS]] / (Table1[[#This Row],[Salary]]/1000000), "")</f>
        <v>#DIV/0!</v>
      </c>
      <c r="BA50" t="e">
        <f>IF(Table1[[#This Row],[PER]]&gt;0, Table1[[#This Row],[PER]] / (Table1[[#This Row],[Salary]]/1000000), "")</f>
        <v>#DIV/0!</v>
      </c>
      <c r="BB50" t="e">
        <f>IF(Table1[[#This Row],[WS]]&gt;0, Table1[[#This Row],[Salary]] / Table1[[#This Row],[WS]], "")</f>
        <v>#DIV/0!</v>
      </c>
      <c r="BC50" t="str">
        <f>IFERROR((Table1[[#This Row],[WS]] * Table1[[#This Row],[PER]] * Table1[[#This Row],[TS%]]) / (Table1[[#This Row],[Salary]] / 1000000), "")</f>
        <v/>
      </c>
      <c r="BD50" t="str">
        <f>IF(OR(Table1[[#This Row],[Team]]="2Tm", Table1[[#This Row],[Team]]="3Tm", Table1[[#This Row],[Team]]="TOT"), "MULTI", Table1[[#This Row],[Team]])</f>
        <v>DEN</v>
      </c>
    </row>
    <row r="51" spans="1:56" hidden="1" x14ac:dyDescent="0.3">
      <c r="A51" t="s">
        <v>2073</v>
      </c>
      <c r="B51" t="s">
        <v>715</v>
      </c>
      <c r="C51" t="s">
        <v>32</v>
      </c>
      <c r="D51" t="s">
        <v>36</v>
      </c>
      <c r="E51">
        <v>5</v>
      </c>
      <c r="F51" t="s">
        <v>644</v>
      </c>
      <c r="G51">
        <v>12.4</v>
      </c>
      <c r="H51" t="s">
        <v>687</v>
      </c>
      <c r="I51" t="s">
        <v>667</v>
      </c>
      <c r="J51" t="s">
        <v>843</v>
      </c>
      <c r="K51" t="s">
        <v>676</v>
      </c>
      <c r="L51" t="s">
        <v>666</v>
      </c>
      <c r="M51" t="s">
        <v>1810</v>
      </c>
      <c r="N51" t="s">
        <v>666</v>
      </c>
      <c r="O51" t="s">
        <v>929</v>
      </c>
      <c r="P51" t="s">
        <v>1611</v>
      </c>
      <c r="Q51" t="s">
        <v>856</v>
      </c>
      <c r="R51" t="s">
        <v>729</v>
      </c>
      <c r="S51" t="s">
        <v>687</v>
      </c>
      <c r="T51" t="s">
        <v>1356</v>
      </c>
      <c r="U51" t="s">
        <v>676</v>
      </c>
      <c r="V51" t="s">
        <v>729</v>
      </c>
      <c r="W51" t="s">
        <v>666</v>
      </c>
      <c r="X51" t="s">
        <v>698</v>
      </c>
      <c r="Y51" t="s">
        <v>729</v>
      </c>
      <c r="Z51" t="s">
        <v>733</v>
      </c>
      <c r="AA51" t="s">
        <v>1016</v>
      </c>
      <c r="AB51" t="s">
        <v>733</v>
      </c>
      <c r="AC51" t="s">
        <v>879</v>
      </c>
      <c r="AD51" t="s">
        <v>685</v>
      </c>
      <c r="AE51" t="s">
        <v>1207</v>
      </c>
      <c r="AF51" t="s">
        <v>700</v>
      </c>
      <c r="AG51" t="s">
        <v>843</v>
      </c>
      <c r="AH51" t="s">
        <v>710</v>
      </c>
      <c r="AI51" t="s">
        <v>824</v>
      </c>
      <c r="AJ51" t="s">
        <v>814</v>
      </c>
      <c r="AK51" t="s">
        <v>808</v>
      </c>
      <c r="AL51" t="s">
        <v>688</v>
      </c>
      <c r="AM51" t="s">
        <v>848</v>
      </c>
      <c r="AN51" t="s">
        <v>1025</v>
      </c>
      <c r="AO51" t="s">
        <v>2299</v>
      </c>
      <c r="AP51" t="s">
        <v>2285</v>
      </c>
      <c r="AQ51" t="s">
        <v>831</v>
      </c>
      <c r="AR51" t="s">
        <v>1274</v>
      </c>
      <c r="AS51" t="s">
        <v>2915</v>
      </c>
      <c r="AT51" t="s">
        <v>2353</v>
      </c>
      <c r="AU51" t="s">
        <v>2266</v>
      </c>
      <c r="AV51" t="s">
        <v>2709</v>
      </c>
      <c r="AW51" t="s">
        <v>1274</v>
      </c>
      <c r="AY51" t="str">
        <f>IF(Table1[[#This Row],[Games Played]]&gt;=30, Table1[[#This Row],[PPG]] / (Table1[[#This Row],[Salary]]/1000000), "")</f>
        <v/>
      </c>
      <c r="AZ51" t="e">
        <f>IF(Table1[[#This Row],[WS]]&gt;0, Table1[[#This Row],[WS]] / (Table1[[#This Row],[Salary]]/1000000), "")</f>
        <v>#DIV/0!</v>
      </c>
      <c r="BA51" t="e">
        <f>IF(Table1[[#This Row],[PER]]&gt;0, Table1[[#This Row],[PER]] / (Table1[[#This Row],[Salary]]/1000000), "")</f>
        <v>#DIV/0!</v>
      </c>
      <c r="BB51" t="e">
        <f>IF(Table1[[#This Row],[WS]]&gt;0, Table1[[#This Row],[Salary]] / Table1[[#This Row],[WS]], "")</f>
        <v>#DIV/0!</v>
      </c>
      <c r="BC51" t="str">
        <f>IFERROR((Table1[[#This Row],[WS]] * Table1[[#This Row],[PER]] * Table1[[#This Row],[TS%]]) / (Table1[[#This Row],[Salary]] / 1000000), "")</f>
        <v/>
      </c>
      <c r="BD51" t="str">
        <f>IF(OR(Table1[[#This Row],[Team]]="2Tm", Table1[[#This Row],[Team]]="3Tm", Table1[[#This Row],[Team]]="TOT"), "MULTI", Table1[[#This Row],[Team]])</f>
        <v>MIL</v>
      </c>
    </row>
    <row r="52" spans="1:56" hidden="1" x14ac:dyDescent="0.3">
      <c r="A52" t="s">
        <v>2163</v>
      </c>
      <c r="B52" t="s">
        <v>715</v>
      </c>
      <c r="C52" t="s">
        <v>35</v>
      </c>
      <c r="D52" t="s">
        <v>41</v>
      </c>
      <c r="E52">
        <v>37</v>
      </c>
      <c r="F52" t="s">
        <v>1375</v>
      </c>
      <c r="G52">
        <v>5.5</v>
      </c>
      <c r="H52" t="s">
        <v>768</v>
      </c>
      <c r="I52" t="s">
        <v>782</v>
      </c>
      <c r="J52" t="s">
        <v>2164</v>
      </c>
      <c r="K52" t="s">
        <v>733</v>
      </c>
      <c r="L52" t="s">
        <v>756</v>
      </c>
      <c r="M52" t="s">
        <v>2165</v>
      </c>
      <c r="N52" t="s">
        <v>803</v>
      </c>
      <c r="O52" t="s">
        <v>711</v>
      </c>
      <c r="P52" t="s">
        <v>1304</v>
      </c>
      <c r="Q52" t="s">
        <v>1351</v>
      </c>
      <c r="R52" t="s">
        <v>1274</v>
      </c>
      <c r="S52" t="s">
        <v>831</v>
      </c>
      <c r="T52" t="s">
        <v>843</v>
      </c>
      <c r="U52" t="s">
        <v>676</v>
      </c>
      <c r="V52" t="s">
        <v>773</v>
      </c>
      <c r="W52" t="s">
        <v>768</v>
      </c>
      <c r="X52" t="s">
        <v>803</v>
      </c>
      <c r="Y52" t="s">
        <v>676</v>
      </c>
      <c r="Z52" t="s">
        <v>831</v>
      </c>
      <c r="AA52" t="s">
        <v>831</v>
      </c>
      <c r="AB52" t="s">
        <v>733</v>
      </c>
      <c r="AC52" t="s">
        <v>710</v>
      </c>
      <c r="AD52" t="s">
        <v>936</v>
      </c>
      <c r="AE52" t="s">
        <v>1799</v>
      </c>
      <c r="AF52" t="s">
        <v>1650</v>
      </c>
      <c r="AG52" t="s">
        <v>2732</v>
      </c>
      <c r="AH52" t="s">
        <v>866</v>
      </c>
      <c r="AI52" t="s">
        <v>744</v>
      </c>
      <c r="AJ52" t="s">
        <v>840</v>
      </c>
      <c r="AK52" t="s">
        <v>830</v>
      </c>
      <c r="AL52" t="s">
        <v>756</v>
      </c>
      <c r="AM52" t="s">
        <v>1008</v>
      </c>
      <c r="AN52" t="s">
        <v>927</v>
      </c>
      <c r="AO52" t="s">
        <v>1094</v>
      </c>
      <c r="AP52" t="s">
        <v>2432</v>
      </c>
      <c r="AQ52" t="s">
        <v>803</v>
      </c>
      <c r="AR52" t="s">
        <v>2449</v>
      </c>
      <c r="AS52" t="s">
        <v>2941</v>
      </c>
      <c r="AT52" t="s">
        <v>2888</v>
      </c>
      <c r="AU52" t="s">
        <v>2465</v>
      </c>
      <c r="AV52" t="s">
        <v>2942</v>
      </c>
      <c r="AW52" t="s">
        <v>2349</v>
      </c>
      <c r="AY52" t="e">
        <f>IF(Table1[[#This Row],[Games Played]]&gt;=30, Table1[[#This Row],[PPG]] / (Table1[[#This Row],[Salary]]/1000000), "")</f>
        <v>#DIV/0!</v>
      </c>
      <c r="AZ52" t="e">
        <f>IF(Table1[[#This Row],[WS]]&gt;0, Table1[[#This Row],[WS]] / (Table1[[#This Row],[Salary]]/1000000), "")</f>
        <v>#DIV/0!</v>
      </c>
      <c r="BA52" t="e">
        <f>IF(Table1[[#This Row],[PER]]&gt;0, Table1[[#This Row],[PER]] / (Table1[[#This Row],[Salary]]/1000000), "")</f>
        <v>#DIV/0!</v>
      </c>
      <c r="BB52">
        <f>IF(Table1[[#This Row],[WS]]&gt;0, Table1[[#This Row],[Salary]] / Table1[[#This Row],[WS]], "")</f>
        <v>0</v>
      </c>
      <c r="BC52" t="str">
        <f>IFERROR((Table1[[#This Row],[WS]] * Table1[[#This Row],[PER]] * Table1[[#This Row],[TS%]]) / (Table1[[#This Row],[Salary]] / 1000000), "")</f>
        <v/>
      </c>
      <c r="BD52" t="str">
        <f>IF(OR(Table1[[#This Row],[Team]]="2Tm", Table1[[#This Row],[Team]]="3Tm", Table1[[#This Row],[Team]]="TOT"), "MULTI", Table1[[#This Row],[Team]])</f>
        <v>OKC</v>
      </c>
    </row>
    <row r="53" spans="1:56" hidden="1" x14ac:dyDescent="0.3">
      <c r="A53" t="s">
        <v>2135</v>
      </c>
      <c r="B53" t="s">
        <v>715</v>
      </c>
      <c r="C53" t="s">
        <v>47</v>
      </c>
      <c r="D53" t="s">
        <v>28</v>
      </c>
      <c r="E53">
        <v>25</v>
      </c>
      <c r="F53" t="s">
        <v>644</v>
      </c>
      <c r="G53">
        <v>7.4</v>
      </c>
      <c r="H53" t="s">
        <v>768</v>
      </c>
      <c r="I53" t="s">
        <v>1016</v>
      </c>
      <c r="J53" t="s">
        <v>1616</v>
      </c>
      <c r="K53" t="s">
        <v>773</v>
      </c>
      <c r="L53" t="s">
        <v>910</v>
      </c>
      <c r="M53" t="s">
        <v>1429</v>
      </c>
      <c r="N53" t="s">
        <v>676</v>
      </c>
      <c r="O53" t="s">
        <v>803</v>
      </c>
      <c r="P53" t="s">
        <v>843</v>
      </c>
      <c r="Q53" t="s">
        <v>1260</v>
      </c>
      <c r="R53" t="s">
        <v>803</v>
      </c>
      <c r="S53" t="s">
        <v>733</v>
      </c>
      <c r="T53" t="s">
        <v>1500</v>
      </c>
      <c r="U53" t="s">
        <v>733</v>
      </c>
      <c r="V53" t="s">
        <v>687</v>
      </c>
      <c r="W53" t="s">
        <v>1016</v>
      </c>
      <c r="X53" t="s">
        <v>773</v>
      </c>
      <c r="Y53" t="s">
        <v>676</v>
      </c>
      <c r="Z53" t="s">
        <v>831</v>
      </c>
      <c r="AA53" t="s">
        <v>803</v>
      </c>
      <c r="AB53" t="s">
        <v>768</v>
      </c>
      <c r="AC53" t="s">
        <v>668</v>
      </c>
      <c r="AD53" t="s">
        <v>1169</v>
      </c>
      <c r="AE53" t="s">
        <v>675</v>
      </c>
      <c r="AF53" t="s">
        <v>1221</v>
      </c>
      <c r="AG53" t="s">
        <v>2296</v>
      </c>
      <c r="AH53" t="s">
        <v>750</v>
      </c>
      <c r="AI53" t="s">
        <v>780</v>
      </c>
      <c r="AJ53" t="s">
        <v>905</v>
      </c>
      <c r="AK53" t="s">
        <v>741</v>
      </c>
      <c r="AL53" t="s">
        <v>910</v>
      </c>
      <c r="AM53" t="s">
        <v>666</v>
      </c>
      <c r="AN53" t="s">
        <v>1126</v>
      </c>
      <c r="AO53" t="s">
        <v>935</v>
      </c>
      <c r="AP53" t="s">
        <v>676</v>
      </c>
      <c r="AQ53" t="s">
        <v>803</v>
      </c>
      <c r="AR53" t="s">
        <v>733</v>
      </c>
      <c r="AS53" t="s">
        <v>2311</v>
      </c>
      <c r="AT53" t="s">
        <v>2541</v>
      </c>
      <c r="AU53" t="s">
        <v>666</v>
      </c>
      <c r="AV53" t="s">
        <v>2316</v>
      </c>
      <c r="AW53" t="s">
        <v>831</v>
      </c>
      <c r="AY53" t="str">
        <f>IF(Table1[[#This Row],[Games Played]]&gt;=30, Table1[[#This Row],[PPG]] / (Table1[[#This Row],[Salary]]/1000000), "")</f>
        <v/>
      </c>
      <c r="AZ53" t="e">
        <f>IF(Table1[[#This Row],[WS]]&gt;0, Table1[[#This Row],[WS]] / (Table1[[#This Row],[Salary]]/1000000), "")</f>
        <v>#DIV/0!</v>
      </c>
      <c r="BA53" t="e">
        <f>IF(Table1[[#This Row],[PER]]&gt;0, Table1[[#This Row],[PER]] / (Table1[[#This Row],[Salary]]/1000000), "")</f>
        <v>#DIV/0!</v>
      </c>
      <c r="BB53">
        <f>IF(Table1[[#This Row],[WS]]&gt;0, Table1[[#This Row],[Salary]] / Table1[[#This Row],[WS]], "")</f>
        <v>0</v>
      </c>
      <c r="BC53" t="str">
        <f>IFERROR((Table1[[#This Row],[WS]] * Table1[[#This Row],[PER]] * Table1[[#This Row],[TS%]]) / (Table1[[#This Row],[Salary]] / 1000000), "")</f>
        <v/>
      </c>
      <c r="BD53" t="str">
        <f>IF(OR(Table1[[#This Row],[Team]]="2Tm", Table1[[#This Row],[Team]]="3Tm", Table1[[#This Row],[Team]]="TOT"), "MULTI", Table1[[#This Row],[Team]])</f>
        <v>BOS</v>
      </c>
    </row>
    <row r="54" spans="1:56" hidden="1" x14ac:dyDescent="0.3">
      <c r="A54" t="s">
        <v>2082</v>
      </c>
      <c r="B54" t="s">
        <v>793</v>
      </c>
      <c r="C54" t="s">
        <v>309</v>
      </c>
      <c r="D54" t="s">
        <v>41</v>
      </c>
      <c r="E54">
        <v>10</v>
      </c>
      <c r="F54" t="s">
        <v>1375</v>
      </c>
      <c r="G54">
        <v>13.8</v>
      </c>
      <c r="H54" t="s">
        <v>772</v>
      </c>
      <c r="I54" t="s">
        <v>721</v>
      </c>
      <c r="J54" t="s">
        <v>1301</v>
      </c>
      <c r="K54" t="s">
        <v>768</v>
      </c>
      <c r="L54" t="s">
        <v>735</v>
      </c>
      <c r="M54" t="s">
        <v>2083</v>
      </c>
      <c r="N54" t="s">
        <v>733</v>
      </c>
      <c r="O54" t="s">
        <v>666</v>
      </c>
      <c r="P54" t="s">
        <v>1377</v>
      </c>
      <c r="Q54" t="s">
        <v>1583</v>
      </c>
      <c r="R54" t="s">
        <v>803</v>
      </c>
      <c r="S54" t="s">
        <v>711</v>
      </c>
      <c r="T54" t="s">
        <v>843</v>
      </c>
      <c r="U54" t="s">
        <v>661</v>
      </c>
      <c r="V54" t="s">
        <v>687</v>
      </c>
      <c r="W54" t="s">
        <v>651</v>
      </c>
      <c r="X54" t="s">
        <v>729</v>
      </c>
      <c r="Y54" t="s">
        <v>666</v>
      </c>
      <c r="Z54" t="s">
        <v>831</v>
      </c>
      <c r="AA54" t="s">
        <v>803</v>
      </c>
      <c r="AB54" t="s">
        <v>710</v>
      </c>
      <c r="AC54" t="s">
        <v>755</v>
      </c>
      <c r="AD54" t="s">
        <v>937</v>
      </c>
      <c r="AE54" t="s">
        <v>1565</v>
      </c>
      <c r="AF54" t="s">
        <v>1611</v>
      </c>
      <c r="AG54" t="s">
        <v>2523</v>
      </c>
      <c r="AH54" t="s">
        <v>840</v>
      </c>
      <c r="AI54" t="s">
        <v>701</v>
      </c>
      <c r="AJ54" t="s">
        <v>731</v>
      </c>
      <c r="AK54" t="s">
        <v>732</v>
      </c>
      <c r="AL54" t="s">
        <v>721</v>
      </c>
      <c r="AM54" t="s">
        <v>768</v>
      </c>
      <c r="AN54" t="s">
        <v>730</v>
      </c>
      <c r="AO54" t="s">
        <v>1464</v>
      </c>
      <c r="AP54" t="s">
        <v>1274</v>
      </c>
      <c r="AQ54" t="s">
        <v>831</v>
      </c>
      <c r="AR54" t="s">
        <v>831</v>
      </c>
      <c r="AS54" t="s">
        <v>2633</v>
      </c>
      <c r="AT54" t="s">
        <v>2730</v>
      </c>
      <c r="AU54" t="s">
        <v>1008</v>
      </c>
      <c r="AV54" t="s">
        <v>2546</v>
      </c>
      <c r="AW54" t="s">
        <v>2285</v>
      </c>
      <c r="AY54" t="str">
        <f>IF(Table1[[#This Row],[Games Played]]&gt;=30, Table1[[#This Row],[PPG]] / (Table1[[#This Row],[Salary]]/1000000), "")</f>
        <v/>
      </c>
      <c r="AZ54" t="e">
        <f>IF(Table1[[#This Row],[WS]]&gt;0, Table1[[#This Row],[WS]] / (Table1[[#This Row],[Salary]]/1000000), "")</f>
        <v>#DIV/0!</v>
      </c>
      <c r="BA54" t="e">
        <f>IF(Table1[[#This Row],[PER]]&gt;0, Table1[[#This Row],[PER]] / (Table1[[#This Row],[Salary]]/1000000), "")</f>
        <v>#DIV/0!</v>
      </c>
      <c r="BB54">
        <f>IF(Table1[[#This Row],[WS]]&gt;0, Table1[[#This Row],[Salary]] / Table1[[#This Row],[WS]], "")</f>
        <v>0</v>
      </c>
      <c r="BC54" t="str">
        <f>IFERROR((Table1[[#This Row],[WS]] * Table1[[#This Row],[PER]] * Table1[[#This Row],[TS%]]) / (Table1[[#This Row],[Salary]] / 1000000), "")</f>
        <v/>
      </c>
      <c r="BD54" t="str">
        <f>IF(OR(Table1[[#This Row],[Team]]="2Tm", Table1[[#This Row],[Team]]="3Tm", Table1[[#This Row],[Team]]="TOT"), "MULTI", Table1[[#This Row],[Team]])</f>
        <v>UTA</v>
      </c>
    </row>
    <row r="55" spans="1:56" hidden="1" x14ac:dyDescent="0.3">
      <c r="A55" t="s">
        <v>2143</v>
      </c>
      <c r="B55" t="s">
        <v>793</v>
      </c>
      <c r="C55" t="s">
        <v>69</v>
      </c>
      <c r="D55" t="s">
        <v>28</v>
      </c>
      <c r="E55">
        <v>22</v>
      </c>
      <c r="F55" t="s">
        <v>644</v>
      </c>
      <c r="G55">
        <v>8.1999999999999993</v>
      </c>
      <c r="H55" t="s">
        <v>768</v>
      </c>
      <c r="I55" t="s">
        <v>665</v>
      </c>
      <c r="J55" t="s">
        <v>1120</v>
      </c>
      <c r="K55" t="s">
        <v>1274</v>
      </c>
      <c r="L55" t="s">
        <v>773</v>
      </c>
      <c r="M55" t="s">
        <v>2144</v>
      </c>
      <c r="N55" t="s">
        <v>768</v>
      </c>
      <c r="O55" t="s">
        <v>687</v>
      </c>
      <c r="P55" t="s">
        <v>1087</v>
      </c>
      <c r="Q55" t="s">
        <v>1012</v>
      </c>
      <c r="R55" t="s">
        <v>711</v>
      </c>
      <c r="S55" t="s">
        <v>661</v>
      </c>
      <c r="T55" t="s">
        <v>1383</v>
      </c>
      <c r="U55" t="s">
        <v>773</v>
      </c>
      <c r="V55" t="s">
        <v>661</v>
      </c>
      <c r="W55" t="s">
        <v>929</v>
      </c>
      <c r="X55" t="s">
        <v>733</v>
      </c>
      <c r="Y55" t="s">
        <v>831</v>
      </c>
      <c r="Z55" t="s">
        <v>831</v>
      </c>
      <c r="AA55" t="s">
        <v>803</v>
      </c>
      <c r="AB55" t="s">
        <v>666</v>
      </c>
      <c r="AC55" t="s">
        <v>651</v>
      </c>
      <c r="AD55" t="s">
        <v>730</v>
      </c>
      <c r="AE55" t="s">
        <v>962</v>
      </c>
      <c r="AF55" t="s">
        <v>2923</v>
      </c>
      <c r="AG55" t="s">
        <v>1006</v>
      </c>
      <c r="AH55" t="s">
        <v>884</v>
      </c>
      <c r="AI55" t="s">
        <v>678</v>
      </c>
      <c r="AJ55" t="s">
        <v>654</v>
      </c>
      <c r="AK55" t="s">
        <v>766</v>
      </c>
      <c r="AL55" t="s">
        <v>729</v>
      </c>
      <c r="AM55" t="s">
        <v>1008</v>
      </c>
      <c r="AN55" t="s">
        <v>905</v>
      </c>
      <c r="AO55" t="s">
        <v>1464</v>
      </c>
      <c r="AP55" t="s">
        <v>1274</v>
      </c>
      <c r="AQ55" t="s">
        <v>831</v>
      </c>
      <c r="AR55" t="s">
        <v>676</v>
      </c>
      <c r="AS55" t="s">
        <v>2476</v>
      </c>
      <c r="AT55" t="s">
        <v>2507</v>
      </c>
      <c r="AU55" t="s">
        <v>2312</v>
      </c>
      <c r="AV55" t="s">
        <v>2920</v>
      </c>
      <c r="AW55" t="s">
        <v>2410</v>
      </c>
      <c r="AY55" t="str">
        <f>IF(Table1[[#This Row],[Games Played]]&gt;=30, Table1[[#This Row],[PPG]] / (Table1[[#This Row],[Salary]]/1000000), "")</f>
        <v/>
      </c>
      <c r="AZ55" t="e">
        <f>IF(Table1[[#This Row],[WS]]&gt;0, Table1[[#This Row],[WS]] / (Table1[[#This Row],[Salary]]/1000000), "")</f>
        <v>#DIV/0!</v>
      </c>
      <c r="BA55" t="e">
        <f>IF(Table1[[#This Row],[PER]]&gt;0, Table1[[#This Row],[PER]] / (Table1[[#This Row],[Salary]]/1000000), "")</f>
        <v>#DIV/0!</v>
      </c>
      <c r="BB55">
        <f>IF(Table1[[#This Row],[WS]]&gt;0, Table1[[#This Row],[Salary]] / Table1[[#This Row],[WS]], "")</f>
        <v>0</v>
      </c>
      <c r="BC55" t="str">
        <f>IFERROR((Table1[[#This Row],[WS]] * Table1[[#This Row],[PER]] * Table1[[#This Row],[TS%]]) / (Table1[[#This Row],[Salary]] / 1000000), "")</f>
        <v/>
      </c>
      <c r="BD55" t="str">
        <f>IF(OR(Table1[[#This Row],[Team]]="2Tm", Table1[[#This Row],[Team]]="3Tm", Table1[[#This Row],[Team]]="TOT"), "MULTI", Table1[[#This Row],[Team]])</f>
        <v>IND</v>
      </c>
    </row>
    <row r="56" spans="1:56" hidden="1" x14ac:dyDescent="0.3">
      <c r="A56" t="s">
        <v>2093</v>
      </c>
      <c r="B56" t="s">
        <v>645</v>
      </c>
      <c r="C56" t="s">
        <v>323</v>
      </c>
      <c r="D56" t="s">
        <v>41</v>
      </c>
      <c r="E56">
        <v>2</v>
      </c>
      <c r="F56" t="s">
        <v>1375</v>
      </c>
      <c r="G56">
        <v>10</v>
      </c>
      <c r="H56" t="s">
        <v>666</v>
      </c>
      <c r="I56" t="s">
        <v>663</v>
      </c>
      <c r="J56" t="s">
        <v>1810</v>
      </c>
      <c r="K56" t="s">
        <v>773</v>
      </c>
      <c r="L56" t="s">
        <v>698</v>
      </c>
      <c r="M56" t="s">
        <v>1894</v>
      </c>
      <c r="N56" t="s">
        <v>773</v>
      </c>
      <c r="O56" t="s">
        <v>848</v>
      </c>
      <c r="P56" t="s">
        <v>1976</v>
      </c>
      <c r="Q56" t="s">
        <v>1894</v>
      </c>
      <c r="R56" t="s">
        <v>773</v>
      </c>
      <c r="S56" t="s">
        <v>666</v>
      </c>
      <c r="T56" t="s">
        <v>843</v>
      </c>
      <c r="U56" t="s">
        <v>698</v>
      </c>
      <c r="V56" t="s">
        <v>698</v>
      </c>
      <c r="W56" t="s">
        <v>927</v>
      </c>
      <c r="X56" t="s">
        <v>773</v>
      </c>
      <c r="Y56" t="s">
        <v>666</v>
      </c>
      <c r="Z56" t="s">
        <v>1274</v>
      </c>
      <c r="AA56" t="s">
        <v>666</v>
      </c>
      <c r="AB56" t="s">
        <v>1274</v>
      </c>
      <c r="AC56" t="s">
        <v>848</v>
      </c>
      <c r="AD56" t="s">
        <v>840</v>
      </c>
      <c r="AE56" t="s">
        <v>2641</v>
      </c>
      <c r="AF56" t="s">
        <v>1377</v>
      </c>
      <c r="AG56" t="s">
        <v>1810</v>
      </c>
      <c r="AH56" t="s">
        <v>1094</v>
      </c>
      <c r="AI56" t="s">
        <v>1625</v>
      </c>
      <c r="AJ56" t="s">
        <v>1580</v>
      </c>
      <c r="AK56" t="s">
        <v>884</v>
      </c>
      <c r="AL56" t="s">
        <v>753</v>
      </c>
      <c r="AM56" t="s">
        <v>1274</v>
      </c>
      <c r="AN56" t="s">
        <v>1119</v>
      </c>
      <c r="AO56" t="s">
        <v>774</v>
      </c>
      <c r="AP56" t="s">
        <v>2285</v>
      </c>
      <c r="AQ56" t="s">
        <v>1274</v>
      </c>
      <c r="AR56" t="s">
        <v>2285</v>
      </c>
      <c r="AS56" t="s">
        <v>3000</v>
      </c>
      <c r="AT56" t="s">
        <v>2478</v>
      </c>
      <c r="AU56" t="s">
        <v>2349</v>
      </c>
      <c r="AV56" t="s">
        <v>2526</v>
      </c>
      <c r="AW56" t="s">
        <v>1274</v>
      </c>
      <c r="AY56" t="str">
        <f>IF(Table1[[#This Row],[Games Played]]&gt;=30, Table1[[#This Row],[PPG]] / (Table1[[#This Row],[Salary]]/1000000), "")</f>
        <v/>
      </c>
      <c r="AZ56" t="e">
        <f>IF(Table1[[#This Row],[WS]]&gt;0, Table1[[#This Row],[WS]] / (Table1[[#This Row],[Salary]]/1000000), "")</f>
        <v>#DIV/0!</v>
      </c>
      <c r="BA56" t="e">
        <f>IF(Table1[[#This Row],[PER]]&gt;0, Table1[[#This Row],[PER]] / (Table1[[#This Row],[Salary]]/1000000), "")</f>
        <v>#DIV/0!</v>
      </c>
      <c r="BB56">
        <f>IF(Table1[[#This Row],[WS]]&gt;0, Table1[[#This Row],[Salary]] / Table1[[#This Row],[WS]], "")</f>
        <v>0</v>
      </c>
      <c r="BC56" t="str">
        <f>IFERROR((Table1[[#This Row],[WS]] * Table1[[#This Row],[PER]] * Table1[[#This Row],[TS%]]) / (Table1[[#This Row],[Salary]] / 1000000), "")</f>
        <v/>
      </c>
      <c r="BD56" t="str">
        <f>IF(OR(Table1[[#This Row],[Team]]="2Tm", Table1[[#This Row],[Team]]="3Tm", Table1[[#This Row],[Team]]="TOT"), "MULTI", Table1[[#This Row],[Team]])</f>
        <v>POR</v>
      </c>
    </row>
    <row r="57" spans="1:56" hidden="1" x14ac:dyDescent="0.3">
      <c r="A57" t="s">
        <v>2098</v>
      </c>
      <c r="B57" t="s">
        <v>793</v>
      </c>
      <c r="C57" t="s">
        <v>716</v>
      </c>
      <c r="D57" t="s">
        <v>28</v>
      </c>
      <c r="E57">
        <v>13</v>
      </c>
      <c r="F57" t="s">
        <v>644</v>
      </c>
      <c r="G57">
        <v>10.6</v>
      </c>
      <c r="H57" t="s">
        <v>772</v>
      </c>
      <c r="I57" t="s">
        <v>735</v>
      </c>
      <c r="J57" t="s">
        <v>980</v>
      </c>
      <c r="K57" t="s">
        <v>768</v>
      </c>
      <c r="L57" t="s">
        <v>710</v>
      </c>
      <c r="M57" t="s">
        <v>653</v>
      </c>
      <c r="N57" t="s">
        <v>733</v>
      </c>
      <c r="O57" t="s">
        <v>711</v>
      </c>
      <c r="P57" t="s">
        <v>1485</v>
      </c>
      <c r="Q57" t="s">
        <v>1059</v>
      </c>
      <c r="R57" t="s">
        <v>831</v>
      </c>
      <c r="S57" t="s">
        <v>676</v>
      </c>
      <c r="T57" t="s">
        <v>843</v>
      </c>
      <c r="U57" t="s">
        <v>733</v>
      </c>
      <c r="V57" t="s">
        <v>687</v>
      </c>
      <c r="W57" t="s">
        <v>1016</v>
      </c>
      <c r="X57" t="s">
        <v>729</v>
      </c>
      <c r="Y57" t="s">
        <v>676</v>
      </c>
      <c r="Z57" t="s">
        <v>676</v>
      </c>
      <c r="AA57" t="s">
        <v>803</v>
      </c>
      <c r="AB57" t="s">
        <v>910</v>
      </c>
      <c r="AC57" t="s">
        <v>706</v>
      </c>
      <c r="AD57" t="s">
        <v>894</v>
      </c>
      <c r="AE57" t="s">
        <v>1059</v>
      </c>
      <c r="AF57" t="s">
        <v>1650</v>
      </c>
      <c r="AG57" t="s">
        <v>2654</v>
      </c>
      <c r="AH57" t="s">
        <v>927</v>
      </c>
      <c r="AI57" t="s">
        <v>1435</v>
      </c>
      <c r="AJ57" t="s">
        <v>844</v>
      </c>
      <c r="AK57" t="s">
        <v>685</v>
      </c>
      <c r="AL57" t="s">
        <v>768</v>
      </c>
      <c r="AM57" t="s">
        <v>929</v>
      </c>
      <c r="AN57" t="s">
        <v>1079</v>
      </c>
      <c r="AO57" t="s">
        <v>905</v>
      </c>
      <c r="AP57" t="s">
        <v>831</v>
      </c>
      <c r="AQ57" t="s">
        <v>831</v>
      </c>
      <c r="AR57" t="s">
        <v>676</v>
      </c>
      <c r="AS57" t="s">
        <v>2402</v>
      </c>
      <c r="AT57" t="s">
        <v>2514</v>
      </c>
      <c r="AU57" t="s">
        <v>2328</v>
      </c>
      <c r="AV57" t="s">
        <v>2507</v>
      </c>
      <c r="AW57" t="s">
        <v>2285</v>
      </c>
      <c r="AY57" t="str">
        <f>IF(Table1[[#This Row],[Games Played]]&gt;=30, Table1[[#This Row],[PPG]] / (Table1[[#This Row],[Salary]]/1000000), "")</f>
        <v/>
      </c>
      <c r="AZ57" t="e">
        <f>IF(Table1[[#This Row],[WS]]&gt;0, Table1[[#This Row],[WS]] / (Table1[[#This Row],[Salary]]/1000000), "")</f>
        <v>#DIV/0!</v>
      </c>
      <c r="BA57" t="e">
        <f>IF(Table1[[#This Row],[PER]]&gt;0, Table1[[#This Row],[PER]] / (Table1[[#This Row],[Salary]]/1000000), "")</f>
        <v>#DIV/0!</v>
      </c>
      <c r="BB57">
        <f>IF(Table1[[#This Row],[WS]]&gt;0, Table1[[#This Row],[Salary]] / Table1[[#This Row],[WS]], "")</f>
        <v>0</v>
      </c>
      <c r="BC57" t="str">
        <f>IFERROR((Table1[[#This Row],[WS]] * Table1[[#This Row],[PER]] * Table1[[#This Row],[TS%]]) / (Table1[[#This Row],[Salary]] / 1000000), "")</f>
        <v/>
      </c>
      <c r="BD57" t="str">
        <f>IF(OR(Table1[[#This Row],[Team]]="2Tm", Table1[[#This Row],[Team]]="3Tm", Table1[[#This Row],[Team]]="TOT"), "MULTI", Table1[[#This Row],[Team]])</f>
        <v>MULTI</v>
      </c>
    </row>
    <row r="58" spans="1:56" hidden="1" x14ac:dyDescent="0.3">
      <c r="A58" t="s">
        <v>2104</v>
      </c>
      <c r="B58" t="s">
        <v>738</v>
      </c>
      <c r="C58" t="s">
        <v>69</v>
      </c>
      <c r="D58" t="s">
        <v>36</v>
      </c>
      <c r="E58">
        <v>11</v>
      </c>
      <c r="F58" t="s">
        <v>1375</v>
      </c>
      <c r="G58">
        <v>6.4</v>
      </c>
      <c r="H58" t="s">
        <v>666</v>
      </c>
      <c r="I58" t="s">
        <v>848</v>
      </c>
      <c r="J58" t="s">
        <v>1351</v>
      </c>
      <c r="K58" t="s">
        <v>773</v>
      </c>
      <c r="L58" t="s">
        <v>756</v>
      </c>
      <c r="M58" t="s">
        <v>1438</v>
      </c>
      <c r="N58" t="s">
        <v>773</v>
      </c>
      <c r="O58" t="s">
        <v>772</v>
      </c>
      <c r="P58" t="s">
        <v>700</v>
      </c>
      <c r="Q58" t="s">
        <v>1643</v>
      </c>
      <c r="R58" t="s">
        <v>676</v>
      </c>
      <c r="S58" t="s">
        <v>676</v>
      </c>
      <c r="T58" t="s">
        <v>1732</v>
      </c>
      <c r="U58" t="s">
        <v>676</v>
      </c>
      <c r="V58" t="s">
        <v>661</v>
      </c>
      <c r="W58" t="s">
        <v>772</v>
      </c>
      <c r="X58" t="s">
        <v>910</v>
      </c>
      <c r="Y58" t="s">
        <v>711</v>
      </c>
      <c r="Z58" t="s">
        <v>676</v>
      </c>
      <c r="AA58" t="s">
        <v>773</v>
      </c>
      <c r="AB58" t="s">
        <v>711</v>
      </c>
      <c r="AC58" t="s">
        <v>919</v>
      </c>
      <c r="AD58" t="s">
        <v>841</v>
      </c>
      <c r="AE58" t="s">
        <v>973</v>
      </c>
      <c r="AF58" t="s">
        <v>1425</v>
      </c>
      <c r="AG58" t="s">
        <v>2464</v>
      </c>
      <c r="AH58" t="s">
        <v>755</v>
      </c>
      <c r="AI58" t="s">
        <v>1056</v>
      </c>
      <c r="AJ58" t="s">
        <v>722</v>
      </c>
      <c r="AK58" t="s">
        <v>1574</v>
      </c>
      <c r="AL58" t="s">
        <v>847</v>
      </c>
      <c r="AM58" t="s">
        <v>782</v>
      </c>
      <c r="AN58" t="s">
        <v>1435</v>
      </c>
      <c r="AO58" t="s">
        <v>977</v>
      </c>
      <c r="AP58" t="s">
        <v>2285</v>
      </c>
      <c r="AQ58" t="s">
        <v>831</v>
      </c>
      <c r="AR58" t="s">
        <v>831</v>
      </c>
      <c r="AS58" t="s">
        <v>2702</v>
      </c>
      <c r="AT58" t="s">
        <v>2459</v>
      </c>
      <c r="AU58" t="s">
        <v>848</v>
      </c>
      <c r="AV58" t="s">
        <v>768</v>
      </c>
      <c r="AW58" t="s">
        <v>1274</v>
      </c>
      <c r="AY58" t="str">
        <f>IF(Table1[[#This Row],[Games Played]]&gt;=30, Table1[[#This Row],[PPG]] / (Table1[[#This Row],[Salary]]/1000000), "")</f>
        <v/>
      </c>
      <c r="AZ58" t="e">
        <f>IF(Table1[[#This Row],[WS]]&gt;0, Table1[[#This Row],[WS]] / (Table1[[#This Row],[Salary]]/1000000), "")</f>
        <v>#DIV/0!</v>
      </c>
      <c r="BA58" t="e">
        <f>IF(Table1[[#This Row],[PER]]&gt;0, Table1[[#This Row],[PER]] / (Table1[[#This Row],[Salary]]/1000000), "")</f>
        <v>#DIV/0!</v>
      </c>
      <c r="BB58">
        <f>IF(Table1[[#This Row],[WS]]&gt;0, Table1[[#This Row],[Salary]] / Table1[[#This Row],[WS]], "")</f>
        <v>0</v>
      </c>
      <c r="BC58" t="str">
        <f>IFERROR((Table1[[#This Row],[WS]] * Table1[[#This Row],[PER]] * Table1[[#This Row],[TS%]]) / (Table1[[#This Row],[Salary]] / 1000000), "")</f>
        <v/>
      </c>
      <c r="BD58" t="str">
        <f>IF(OR(Table1[[#This Row],[Team]]="2Tm", Table1[[#This Row],[Team]]="3Tm", Table1[[#This Row],[Team]]="TOT"), "MULTI", Table1[[#This Row],[Team]])</f>
        <v>IND</v>
      </c>
    </row>
    <row r="59" spans="1:56" hidden="1" x14ac:dyDescent="0.3">
      <c r="A59" t="s">
        <v>2106</v>
      </c>
      <c r="B59" t="s">
        <v>715</v>
      </c>
      <c r="C59" t="s">
        <v>321</v>
      </c>
      <c r="D59" t="s">
        <v>41</v>
      </c>
      <c r="E59">
        <v>6</v>
      </c>
      <c r="F59" t="s">
        <v>1375</v>
      </c>
      <c r="G59">
        <v>5.7</v>
      </c>
      <c r="H59" t="s">
        <v>666</v>
      </c>
      <c r="I59" t="s">
        <v>689</v>
      </c>
      <c r="J59" t="s">
        <v>1388</v>
      </c>
      <c r="K59" t="s">
        <v>773</v>
      </c>
      <c r="L59" t="s">
        <v>666</v>
      </c>
      <c r="M59" t="s">
        <v>843</v>
      </c>
      <c r="N59" t="s">
        <v>773</v>
      </c>
      <c r="O59" t="s">
        <v>910</v>
      </c>
      <c r="P59" t="s">
        <v>653</v>
      </c>
      <c r="Q59" t="s">
        <v>726</v>
      </c>
      <c r="R59" t="s">
        <v>676</v>
      </c>
      <c r="S59" t="s">
        <v>803</v>
      </c>
      <c r="T59" t="s">
        <v>843</v>
      </c>
      <c r="U59" t="s">
        <v>676</v>
      </c>
      <c r="V59" t="s">
        <v>768</v>
      </c>
      <c r="W59" t="s">
        <v>729</v>
      </c>
      <c r="X59" t="s">
        <v>768</v>
      </c>
      <c r="Y59" t="s">
        <v>676</v>
      </c>
      <c r="Z59" t="s">
        <v>1274</v>
      </c>
      <c r="AA59" t="s">
        <v>803</v>
      </c>
      <c r="AB59" t="s">
        <v>676</v>
      </c>
      <c r="AC59" t="s">
        <v>919</v>
      </c>
      <c r="AD59" t="s">
        <v>942</v>
      </c>
      <c r="AE59" t="s">
        <v>1005</v>
      </c>
      <c r="AF59" t="s">
        <v>1388</v>
      </c>
      <c r="AG59" t="s">
        <v>2189</v>
      </c>
      <c r="AH59" t="s">
        <v>688</v>
      </c>
      <c r="AI59" t="s">
        <v>1004</v>
      </c>
      <c r="AJ59" t="s">
        <v>658</v>
      </c>
      <c r="AK59" t="s">
        <v>1039</v>
      </c>
      <c r="AL59" t="s">
        <v>929</v>
      </c>
      <c r="AM59" t="s">
        <v>1274</v>
      </c>
      <c r="AN59" t="s">
        <v>673</v>
      </c>
      <c r="AO59" t="s">
        <v>1089</v>
      </c>
      <c r="AP59" t="s">
        <v>1274</v>
      </c>
      <c r="AQ59" t="s">
        <v>1274</v>
      </c>
      <c r="AR59" t="s">
        <v>1274</v>
      </c>
      <c r="AS59" t="s">
        <v>2633</v>
      </c>
      <c r="AT59" t="s">
        <v>2285</v>
      </c>
      <c r="AU59" t="s">
        <v>2312</v>
      </c>
      <c r="AV59" t="s">
        <v>2387</v>
      </c>
      <c r="AW59" t="s">
        <v>1274</v>
      </c>
      <c r="AY59" t="str">
        <f>IF(Table1[[#This Row],[Games Played]]&gt;=30, Table1[[#This Row],[PPG]] / (Table1[[#This Row],[Salary]]/1000000), "")</f>
        <v/>
      </c>
      <c r="AZ59" t="e">
        <f>IF(Table1[[#This Row],[WS]]&gt;0, Table1[[#This Row],[WS]] / (Table1[[#This Row],[Salary]]/1000000), "")</f>
        <v>#DIV/0!</v>
      </c>
      <c r="BA59" t="e">
        <f>IF(Table1[[#This Row],[PER]]&gt;0, Table1[[#This Row],[PER]] / (Table1[[#This Row],[Salary]]/1000000), "")</f>
        <v>#DIV/0!</v>
      </c>
      <c r="BB59" t="e">
        <f>IF(Table1[[#This Row],[WS]]&gt;0, Table1[[#This Row],[Salary]] / Table1[[#This Row],[WS]], "")</f>
        <v>#DIV/0!</v>
      </c>
      <c r="BC59" t="str">
        <f>IFERROR((Table1[[#This Row],[WS]] * Table1[[#This Row],[PER]] * Table1[[#This Row],[TS%]]) / (Table1[[#This Row],[Salary]] / 1000000), "")</f>
        <v/>
      </c>
      <c r="BD59" t="str">
        <f>IF(OR(Table1[[#This Row],[Team]]="2Tm", Table1[[#This Row],[Team]]="3Tm", Table1[[#This Row],[Team]]="TOT"), "MULTI", Table1[[#This Row],[Team]])</f>
        <v>SAS</v>
      </c>
    </row>
    <row r="60" spans="1:56" hidden="1" x14ac:dyDescent="0.3">
      <c r="A60" t="s">
        <v>258</v>
      </c>
      <c r="B60" t="s">
        <v>993</v>
      </c>
      <c r="C60" t="s">
        <v>49</v>
      </c>
      <c r="D60" t="s">
        <v>28</v>
      </c>
      <c r="E60">
        <v>13</v>
      </c>
      <c r="F60" t="s">
        <v>1375</v>
      </c>
      <c r="G60">
        <v>10.5</v>
      </c>
      <c r="H60" t="s">
        <v>729</v>
      </c>
      <c r="I60" t="s">
        <v>698</v>
      </c>
      <c r="J60" t="s">
        <v>1346</v>
      </c>
      <c r="K60" t="s">
        <v>803</v>
      </c>
      <c r="L60" t="s">
        <v>687</v>
      </c>
      <c r="M60" t="s">
        <v>1775</v>
      </c>
      <c r="N60" t="s">
        <v>773</v>
      </c>
      <c r="O60" t="s">
        <v>729</v>
      </c>
      <c r="P60" t="s">
        <v>1372</v>
      </c>
      <c r="Q60" t="s">
        <v>1368</v>
      </c>
      <c r="R60" t="s">
        <v>1274</v>
      </c>
      <c r="S60" t="s">
        <v>1274</v>
      </c>
      <c r="T60" t="s">
        <v>33</v>
      </c>
      <c r="U60" t="s">
        <v>773</v>
      </c>
      <c r="V60" t="s">
        <v>698</v>
      </c>
      <c r="W60" t="s">
        <v>735</v>
      </c>
      <c r="X60" t="s">
        <v>768</v>
      </c>
      <c r="Y60" t="s">
        <v>676</v>
      </c>
      <c r="Z60" t="s">
        <v>676</v>
      </c>
      <c r="AA60" t="s">
        <v>729</v>
      </c>
      <c r="AB60" t="s">
        <v>729</v>
      </c>
      <c r="AC60" t="s">
        <v>710</v>
      </c>
      <c r="AD60" t="s">
        <v>909</v>
      </c>
      <c r="AE60" t="s">
        <v>1368</v>
      </c>
      <c r="AF60" t="s">
        <v>1180</v>
      </c>
      <c r="AG60" t="s">
        <v>1319</v>
      </c>
      <c r="AH60" t="s">
        <v>746</v>
      </c>
      <c r="AI60" t="s">
        <v>1676</v>
      </c>
      <c r="AJ60" t="s">
        <v>1435</v>
      </c>
      <c r="AK60" t="s">
        <v>732</v>
      </c>
      <c r="AL60" t="s">
        <v>772</v>
      </c>
      <c r="AM60" t="s">
        <v>910</v>
      </c>
      <c r="AN60" t="s">
        <v>2390</v>
      </c>
      <c r="AO60" t="s">
        <v>1367</v>
      </c>
      <c r="AP60" t="s">
        <v>2410</v>
      </c>
      <c r="AQ60" t="s">
        <v>831</v>
      </c>
      <c r="AR60" t="s">
        <v>2285</v>
      </c>
      <c r="AS60" t="s">
        <v>2954</v>
      </c>
      <c r="AT60" t="s">
        <v>2940</v>
      </c>
      <c r="AU60" t="s">
        <v>2432</v>
      </c>
      <c r="AV60" t="s">
        <v>2926</v>
      </c>
      <c r="AW60" t="s">
        <v>2410</v>
      </c>
      <c r="AY60" t="str">
        <f>IF(Table1[[#This Row],[Games Played]]&gt;=30, Table1[[#This Row],[PPG]] / (Table1[[#This Row],[Salary]]/1000000), "")</f>
        <v/>
      </c>
      <c r="AZ60" t="e">
        <f>IF(Table1[[#This Row],[WS]]&gt;0, Table1[[#This Row],[WS]] / (Table1[[#This Row],[Salary]]/1000000), "")</f>
        <v>#DIV/0!</v>
      </c>
      <c r="BA60" t="e">
        <f>IF(Table1[[#This Row],[PER]]&gt;0, Table1[[#This Row],[PER]] / (Table1[[#This Row],[Salary]]/1000000), "")</f>
        <v>#DIV/0!</v>
      </c>
      <c r="BB60">
        <f>IF(Table1[[#This Row],[WS]]&gt;0, Table1[[#This Row],[Salary]] / Table1[[#This Row],[WS]], "")</f>
        <v>0</v>
      </c>
      <c r="BC60" t="str">
        <f>IFERROR((Table1[[#This Row],[WS]] * Table1[[#This Row],[PER]] * Table1[[#This Row],[TS%]]) / (Table1[[#This Row],[Salary]] / 1000000), "")</f>
        <v/>
      </c>
      <c r="BD60" t="str">
        <f>IF(OR(Table1[[#This Row],[Team]]="2Tm", Table1[[#This Row],[Team]]="3Tm", Table1[[#This Row],[Team]]="TOT"), "MULTI", Table1[[#This Row],[Team]])</f>
        <v>DEN</v>
      </c>
    </row>
    <row r="61" spans="1:56" hidden="1" x14ac:dyDescent="0.3">
      <c r="A61" t="s">
        <v>2173</v>
      </c>
      <c r="B61" t="s">
        <v>793</v>
      </c>
      <c r="C61" t="s">
        <v>35</v>
      </c>
      <c r="D61" t="s">
        <v>41</v>
      </c>
      <c r="E61">
        <v>21</v>
      </c>
      <c r="F61" t="s">
        <v>1375</v>
      </c>
      <c r="G61">
        <v>6</v>
      </c>
      <c r="H61" t="s">
        <v>711</v>
      </c>
      <c r="I61" t="s">
        <v>929</v>
      </c>
      <c r="J61" t="s">
        <v>1377</v>
      </c>
      <c r="K61" t="s">
        <v>773</v>
      </c>
      <c r="L61" t="s">
        <v>666</v>
      </c>
      <c r="M61" t="s">
        <v>949</v>
      </c>
      <c r="N61" t="s">
        <v>831</v>
      </c>
      <c r="O61" t="s">
        <v>733</v>
      </c>
      <c r="P61" t="s">
        <v>677</v>
      </c>
      <c r="Q61" t="s">
        <v>914</v>
      </c>
      <c r="R61" t="s">
        <v>831</v>
      </c>
      <c r="S61" t="s">
        <v>831</v>
      </c>
      <c r="T61" t="s">
        <v>1732</v>
      </c>
      <c r="U61" t="s">
        <v>733</v>
      </c>
      <c r="V61" t="s">
        <v>729</v>
      </c>
      <c r="W61" t="s">
        <v>687</v>
      </c>
      <c r="X61" t="s">
        <v>676</v>
      </c>
      <c r="Y61" t="s">
        <v>676</v>
      </c>
      <c r="Z61" t="s">
        <v>1274</v>
      </c>
      <c r="AA61" t="s">
        <v>676</v>
      </c>
      <c r="AB61" t="s">
        <v>711</v>
      </c>
      <c r="AC61" t="s">
        <v>665</v>
      </c>
      <c r="AD61" t="s">
        <v>747</v>
      </c>
      <c r="AE61" t="s">
        <v>1181</v>
      </c>
      <c r="AF61" t="s">
        <v>1865</v>
      </c>
      <c r="AG61" t="s">
        <v>2721</v>
      </c>
      <c r="AH61" t="s">
        <v>658</v>
      </c>
      <c r="AI61" t="s">
        <v>1231</v>
      </c>
      <c r="AJ61" t="s">
        <v>695</v>
      </c>
      <c r="AK61" t="s">
        <v>847</v>
      </c>
      <c r="AL61" t="s">
        <v>756</v>
      </c>
      <c r="AM61" t="s">
        <v>1274</v>
      </c>
      <c r="AN61" t="s">
        <v>1367</v>
      </c>
      <c r="AO61" t="s">
        <v>673</v>
      </c>
      <c r="AP61" t="s">
        <v>831</v>
      </c>
      <c r="AQ61" t="s">
        <v>676</v>
      </c>
      <c r="AR61" t="s">
        <v>803</v>
      </c>
      <c r="AS61" t="s">
        <v>1974</v>
      </c>
      <c r="AT61" t="s">
        <v>2438</v>
      </c>
      <c r="AU61" t="s">
        <v>831</v>
      </c>
      <c r="AV61" t="s">
        <v>2428</v>
      </c>
      <c r="AW61" t="s">
        <v>1274</v>
      </c>
      <c r="AY61" t="str">
        <f>IF(Table1[[#This Row],[Games Played]]&gt;=30, Table1[[#This Row],[PPG]] / (Table1[[#This Row],[Salary]]/1000000), "")</f>
        <v/>
      </c>
      <c r="AZ61" t="e">
        <f>IF(Table1[[#This Row],[WS]]&gt;0, Table1[[#This Row],[WS]] / (Table1[[#This Row],[Salary]]/1000000), "")</f>
        <v>#DIV/0!</v>
      </c>
      <c r="BA61" t="e">
        <f>IF(Table1[[#This Row],[PER]]&gt;0, Table1[[#This Row],[PER]] / (Table1[[#This Row],[Salary]]/1000000), "")</f>
        <v>#DIV/0!</v>
      </c>
      <c r="BB61">
        <f>IF(Table1[[#This Row],[WS]]&gt;0, Table1[[#This Row],[Salary]] / Table1[[#This Row],[WS]], "")</f>
        <v>0</v>
      </c>
      <c r="BC61" t="str">
        <f>IFERROR((Table1[[#This Row],[WS]] * Table1[[#This Row],[PER]] * Table1[[#This Row],[TS%]]) / (Table1[[#This Row],[Salary]] / 1000000), "")</f>
        <v/>
      </c>
      <c r="BD61" t="str">
        <f>IF(OR(Table1[[#This Row],[Team]]="2Tm", Table1[[#This Row],[Team]]="3Tm", Table1[[#This Row],[Team]]="TOT"), "MULTI", Table1[[#This Row],[Team]])</f>
        <v>OKC</v>
      </c>
    </row>
    <row r="62" spans="1:56" hidden="1" x14ac:dyDescent="0.3">
      <c r="A62" t="s">
        <v>2208</v>
      </c>
      <c r="B62" t="s">
        <v>738</v>
      </c>
      <c r="C62" t="s">
        <v>49</v>
      </c>
      <c r="D62" t="s">
        <v>52</v>
      </c>
      <c r="E62">
        <v>20</v>
      </c>
      <c r="F62" t="s">
        <v>1375</v>
      </c>
      <c r="G62">
        <v>6.3</v>
      </c>
      <c r="H62" t="s">
        <v>711</v>
      </c>
      <c r="I62" t="s">
        <v>665</v>
      </c>
      <c r="J62" t="s">
        <v>1033</v>
      </c>
      <c r="K62" t="s">
        <v>831</v>
      </c>
      <c r="L62" t="s">
        <v>661</v>
      </c>
      <c r="M62" t="s">
        <v>1743</v>
      </c>
      <c r="N62" t="s">
        <v>773</v>
      </c>
      <c r="O62" t="s">
        <v>661</v>
      </c>
      <c r="P62" t="s">
        <v>1954</v>
      </c>
      <c r="Q62" t="s">
        <v>1610</v>
      </c>
      <c r="R62" t="s">
        <v>676</v>
      </c>
      <c r="S62" t="s">
        <v>676</v>
      </c>
      <c r="T62" t="s">
        <v>1732</v>
      </c>
      <c r="U62" t="s">
        <v>733</v>
      </c>
      <c r="V62" t="s">
        <v>773</v>
      </c>
      <c r="W62" t="s">
        <v>661</v>
      </c>
      <c r="X62" t="s">
        <v>803</v>
      </c>
      <c r="Y62" t="s">
        <v>803</v>
      </c>
      <c r="Z62" t="s">
        <v>803</v>
      </c>
      <c r="AA62" t="s">
        <v>803</v>
      </c>
      <c r="AB62" t="s">
        <v>661</v>
      </c>
      <c r="AC62" t="s">
        <v>910</v>
      </c>
      <c r="AD62" t="s">
        <v>754</v>
      </c>
      <c r="AE62" t="s">
        <v>723</v>
      </c>
      <c r="AF62" t="s">
        <v>843</v>
      </c>
      <c r="AG62" t="s">
        <v>2314</v>
      </c>
      <c r="AH62" t="s">
        <v>730</v>
      </c>
      <c r="AI62" t="s">
        <v>846</v>
      </c>
      <c r="AJ62" t="s">
        <v>846</v>
      </c>
      <c r="AK62" t="s">
        <v>699</v>
      </c>
      <c r="AL62" t="s">
        <v>756</v>
      </c>
      <c r="AM62" t="s">
        <v>734</v>
      </c>
      <c r="AN62" t="s">
        <v>825</v>
      </c>
      <c r="AO62" t="s">
        <v>1042</v>
      </c>
      <c r="AP62" t="s">
        <v>2410</v>
      </c>
      <c r="AQ62" t="s">
        <v>831</v>
      </c>
      <c r="AR62" t="s">
        <v>2285</v>
      </c>
      <c r="AS62" t="s">
        <v>2953</v>
      </c>
      <c r="AT62" t="s">
        <v>2955</v>
      </c>
      <c r="AU62" t="s">
        <v>2316</v>
      </c>
      <c r="AV62" t="s">
        <v>2956</v>
      </c>
      <c r="AW62" t="s">
        <v>2410</v>
      </c>
      <c r="AY62" t="str">
        <f>IF(Table1[[#This Row],[Games Played]]&gt;=30, Table1[[#This Row],[PPG]] / (Table1[[#This Row],[Salary]]/1000000), "")</f>
        <v/>
      </c>
      <c r="AZ62" t="e">
        <f>IF(Table1[[#This Row],[WS]]&gt;0, Table1[[#This Row],[WS]] / (Table1[[#This Row],[Salary]]/1000000), "")</f>
        <v>#DIV/0!</v>
      </c>
      <c r="BA62" t="e">
        <f>IF(Table1[[#This Row],[PER]]&gt;0, Table1[[#This Row],[PER]] / (Table1[[#This Row],[Salary]]/1000000), "")</f>
        <v>#DIV/0!</v>
      </c>
      <c r="BB62">
        <f>IF(Table1[[#This Row],[WS]]&gt;0, Table1[[#This Row],[Salary]] / Table1[[#This Row],[WS]], "")</f>
        <v>0</v>
      </c>
      <c r="BC62" t="str">
        <f>IFERROR((Table1[[#This Row],[WS]] * Table1[[#This Row],[PER]] * Table1[[#This Row],[TS%]]) / (Table1[[#This Row],[Salary]] / 1000000), "")</f>
        <v/>
      </c>
      <c r="BD62" t="str">
        <f>IF(OR(Table1[[#This Row],[Team]]="2Tm", Table1[[#This Row],[Team]]="3Tm", Table1[[#This Row],[Team]]="TOT"), "MULTI", Table1[[#This Row],[Team]])</f>
        <v>DEN</v>
      </c>
    </row>
    <row r="63" spans="1:56" hidden="1" x14ac:dyDescent="0.3">
      <c r="A63" t="s">
        <v>2137</v>
      </c>
      <c r="B63" t="s">
        <v>738</v>
      </c>
      <c r="C63" t="s">
        <v>297</v>
      </c>
      <c r="D63" t="s">
        <v>36</v>
      </c>
      <c r="E63">
        <v>16</v>
      </c>
      <c r="F63" t="s">
        <v>1375</v>
      </c>
      <c r="G63">
        <v>7.4</v>
      </c>
      <c r="H63" t="s">
        <v>661</v>
      </c>
      <c r="I63" t="s">
        <v>815</v>
      </c>
      <c r="J63" t="s">
        <v>1215</v>
      </c>
      <c r="K63" t="s">
        <v>803</v>
      </c>
      <c r="L63" t="s">
        <v>910</v>
      </c>
      <c r="M63" t="s">
        <v>2138</v>
      </c>
      <c r="N63" t="s">
        <v>711</v>
      </c>
      <c r="O63" t="s">
        <v>1008</v>
      </c>
      <c r="P63" t="s">
        <v>700</v>
      </c>
      <c r="Q63" t="s">
        <v>810</v>
      </c>
      <c r="R63" t="s">
        <v>676</v>
      </c>
      <c r="S63" t="s">
        <v>733</v>
      </c>
      <c r="T63" t="s">
        <v>843</v>
      </c>
      <c r="U63" t="s">
        <v>803</v>
      </c>
      <c r="V63" t="s">
        <v>711</v>
      </c>
      <c r="W63" t="s">
        <v>729</v>
      </c>
      <c r="X63" t="s">
        <v>666</v>
      </c>
      <c r="Y63" t="s">
        <v>676</v>
      </c>
      <c r="Z63" t="s">
        <v>1274</v>
      </c>
      <c r="AA63" t="s">
        <v>676</v>
      </c>
      <c r="AB63" t="s">
        <v>803</v>
      </c>
      <c r="AC63" t="s">
        <v>668</v>
      </c>
      <c r="AD63" t="s">
        <v>682</v>
      </c>
      <c r="AE63" t="s">
        <v>1932</v>
      </c>
      <c r="AF63" t="s">
        <v>1345</v>
      </c>
      <c r="AG63" t="s">
        <v>2487</v>
      </c>
      <c r="AH63" t="s">
        <v>871</v>
      </c>
      <c r="AI63" t="s">
        <v>1085</v>
      </c>
      <c r="AJ63" t="s">
        <v>766</v>
      </c>
      <c r="AK63" t="s">
        <v>821</v>
      </c>
      <c r="AL63" t="s">
        <v>910</v>
      </c>
      <c r="AM63" t="s">
        <v>1274</v>
      </c>
      <c r="AN63" t="s">
        <v>838</v>
      </c>
      <c r="AO63" t="s">
        <v>1183</v>
      </c>
      <c r="AP63" t="s">
        <v>2410</v>
      </c>
      <c r="AQ63" t="s">
        <v>1274</v>
      </c>
      <c r="AR63" t="s">
        <v>2410</v>
      </c>
      <c r="AS63" t="s">
        <v>2957</v>
      </c>
      <c r="AT63" t="s">
        <v>2887</v>
      </c>
      <c r="AU63" t="s">
        <v>2448</v>
      </c>
      <c r="AV63" t="s">
        <v>2958</v>
      </c>
      <c r="AW63" t="s">
        <v>2410</v>
      </c>
      <c r="AY63" t="str">
        <f>IF(Table1[[#This Row],[Games Played]]&gt;=30, Table1[[#This Row],[PPG]] / (Table1[[#This Row],[Salary]]/1000000), "")</f>
        <v/>
      </c>
      <c r="AZ63" t="e">
        <f>IF(Table1[[#This Row],[WS]]&gt;0, Table1[[#This Row],[WS]] / (Table1[[#This Row],[Salary]]/1000000), "")</f>
        <v>#DIV/0!</v>
      </c>
      <c r="BA63" t="e">
        <f>IF(Table1[[#This Row],[PER]]&gt;0, Table1[[#This Row],[PER]] / (Table1[[#This Row],[Salary]]/1000000), "")</f>
        <v>#DIV/0!</v>
      </c>
      <c r="BB63">
        <f>IF(Table1[[#This Row],[WS]]&gt;0, Table1[[#This Row],[Salary]] / Table1[[#This Row],[WS]], "")</f>
        <v>0</v>
      </c>
      <c r="BC63" t="str">
        <f>IFERROR((Table1[[#This Row],[WS]] * Table1[[#This Row],[PER]] * Table1[[#This Row],[TS%]]) / (Table1[[#This Row],[Salary]] / 1000000), "")</f>
        <v/>
      </c>
      <c r="BD63" t="str">
        <f>IF(OR(Table1[[#This Row],[Team]]="2Tm", Table1[[#This Row],[Team]]="3Tm", Table1[[#This Row],[Team]]="TOT"), "MULTI", Table1[[#This Row],[Team]])</f>
        <v>PHO</v>
      </c>
    </row>
    <row r="64" spans="1:56" hidden="1" x14ac:dyDescent="0.3">
      <c r="A64" t="s">
        <v>2206</v>
      </c>
      <c r="B64" t="s">
        <v>946</v>
      </c>
      <c r="C64" t="s">
        <v>49</v>
      </c>
      <c r="D64" t="s">
        <v>41</v>
      </c>
      <c r="E64">
        <v>24</v>
      </c>
      <c r="F64" t="s">
        <v>1375</v>
      </c>
      <c r="G64">
        <v>4.9000000000000004</v>
      </c>
      <c r="H64" t="s">
        <v>773</v>
      </c>
      <c r="I64" t="s">
        <v>665</v>
      </c>
      <c r="J64" t="s">
        <v>2061</v>
      </c>
      <c r="K64" t="s">
        <v>831</v>
      </c>
      <c r="L64" t="s">
        <v>768</v>
      </c>
      <c r="M64" t="s">
        <v>1524</v>
      </c>
      <c r="N64" t="s">
        <v>733</v>
      </c>
      <c r="O64" t="s">
        <v>666</v>
      </c>
      <c r="P64" t="s">
        <v>700</v>
      </c>
      <c r="Q64" t="s">
        <v>1105</v>
      </c>
      <c r="R64" t="s">
        <v>831</v>
      </c>
      <c r="S64" t="s">
        <v>676</v>
      </c>
      <c r="T64" t="s">
        <v>1650</v>
      </c>
      <c r="U64" t="s">
        <v>1274</v>
      </c>
      <c r="V64" t="s">
        <v>773</v>
      </c>
      <c r="W64" t="s">
        <v>773</v>
      </c>
      <c r="X64" t="s">
        <v>773</v>
      </c>
      <c r="Y64" t="s">
        <v>831</v>
      </c>
      <c r="Z64" t="s">
        <v>1274</v>
      </c>
      <c r="AA64" t="s">
        <v>676</v>
      </c>
      <c r="AB64" t="s">
        <v>733</v>
      </c>
      <c r="AC64" t="s">
        <v>910</v>
      </c>
      <c r="AD64" t="s">
        <v>706</v>
      </c>
      <c r="AE64" t="s">
        <v>1046</v>
      </c>
      <c r="AF64" t="s">
        <v>1616</v>
      </c>
      <c r="AG64" t="s">
        <v>2618</v>
      </c>
      <c r="AH64" t="s">
        <v>666</v>
      </c>
      <c r="AI64" t="s">
        <v>807</v>
      </c>
      <c r="AJ64" t="s">
        <v>801</v>
      </c>
      <c r="AK64" t="s">
        <v>1233</v>
      </c>
      <c r="AL64" t="s">
        <v>729</v>
      </c>
      <c r="AM64" t="s">
        <v>729</v>
      </c>
      <c r="AN64" t="s">
        <v>1169</v>
      </c>
      <c r="AO64" t="s">
        <v>2319</v>
      </c>
      <c r="AP64" t="s">
        <v>2410</v>
      </c>
      <c r="AQ64" t="s">
        <v>1274</v>
      </c>
      <c r="AR64" t="s">
        <v>2410</v>
      </c>
      <c r="AS64" t="s">
        <v>2959</v>
      </c>
      <c r="AT64" t="s">
        <v>2960</v>
      </c>
      <c r="AU64" t="s">
        <v>2541</v>
      </c>
      <c r="AV64" t="s">
        <v>2961</v>
      </c>
      <c r="AW64" t="s">
        <v>2410</v>
      </c>
      <c r="AY64" t="str">
        <f>IF(Table1[[#This Row],[Games Played]]&gt;=30, Table1[[#This Row],[PPG]] / (Table1[[#This Row],[Salary]]/1000000), "")</f>
        <v/>
      </c>
      <c r="AZ64" t="e">
        <f>IF(Table1[[#This Row],[WS]]&gt;0, Table1[[#This Row],[WS]] / (Table1[[#This Row],[Salary]]/1000000), "")</f>
        <v>#DIV/0!</v>
      </c>
      <c r="BA64" t="e">
        <f>IF(Table1[[#This Row],[PER]]&gt;0, Table1[[#This Row],[PER]] / (Table1[[#This Row],[Salary]]/1000000), "")</f>
        <v>#DIV/0!</v>
      </c>
      <c r="BB64">
        <f>IF(Table1[[#This Row],[WS]]&gt;0, Table1[[#This Row],[Salary]] / Table1[[#This Row],[WS]], "")</f>
        <v>0</v>
      </c>
      <c r="BC64" t="str">
        <f>IFERROR((Table1[[#This Row],[WS]] * Table1[[#This Row],[PER]] * Table1[[#This Row],[TS%]]) / (Table1[[#This Row],[Salary]] / 1000000), "")</f>
        <v/>
      </c>
      <c r="BD64" t="str">
        <f>IF(OR(Table1[[#This Row],[Team]]="2Tm", Table1[[#This Row],[Team]]="3Tm", Table1[[#This Row],[Team]]="TOT"), "MULTI", Table1[[#This Row],[Team]])</f>
        <v>DEN</v>
      </c>
    </row>
    <row r="65" spans="1:56" hidden="1" x14ac:dyDescent="0.3">
      <c r="A65" t="s">
        <v>2129</v>
      </c>
      <c r="B65" t="s">
        <v>645</v>
      </c>
      <c r="C65" t="s">
        <v>302</v>
      </c>
      <c r="D65" t="s">
        <v>41</v>
      </c>
      <c r="E65">
        <v>10</v>
      </c>
      <c r="F65" t="s">
        <v>1375</v>
      </c>
      <c r="G65">
        <v>4.5</v>
      </c>
      <c r="H65" t="s">
        <v>661</v>
      </c>
      <c r="I65" t="s">
        <v>710</v>
      </c>
      <c r="J65" t="s">
        <v>843</v>
      </c>
      <c r="K65" t="s">
        <v>831</v>
      </c>
      <c r="L65" t="s">
        <v>729</v>
      </c>
      <c r="M65" t="s">
        <v>1974</v>
      </c>
      <c r="N65" t="s">
        <v>729</v>
      </c>
      <c r="O65" t="s">
        <v>666</v>
      </c>
      <c r="P65" t="s">
        <v>705</v>
      </c>
      <c r="Q65" t="s">
        <v>883</v>
      </c>
      <c r="R65" t="s">
        <v>733</v>
      </c>
      <c r="S65" t="s">
        <v>773</v>
      </c>
      <c r="T65" t="s">
        <v>705</v>
      </c>
      <c r="U65" t="s">
        <v>676</v>
      </c>
      <c r="V65" t="s">
        <v>768</v>
      </c>
      <c r="W65" t="s">
        <v>661</v>
      </c>
      <c r="X65" t="s">
        <v>772</v>
      </c>
      <c r="Y65" t="s">
        <v>1274</v>
      </c>
      <c r="Z65" t="s">
        <v>831</v>
      </c>
      <c r="AA65" t="s">
        <v>831</v>
      </c>
      <c r="AB65" t="s">
        <v>803</v>
      </c>
      <c r="AC65" t="s">
        <v>689</v>
      </c>
      <c r="AD65" t="s">
        <v>1116</v>
      </c>
      <c r="AE65" t="s">
        <v>657</v>
      </c>
      <c r="AF65" t="s">
        <v>996</v>
      </c>
      <c r="AG65" t="s">
        <v>1849</v>
      </c>
      <c r="AH65" t="s">
        <v>663</v>
      </c>
      <c r="AI65" t="s">
        <v>1103</v>
      </c>
      <c r="AJ65" t="s">
        <v>695</v>
      </c>
      <c r="AK65" t="s">
        <v>2981</v>
      </c>
      <c r="AL65" t="s">
        <v>1274</v>
      </c>
      <c r="AM65" t="s">
        <v>668</v>
      </c>
      <c r="AN65" t="s">
        <v>699</v>
      </c>
      <c r="AO65" t="s">
        <v>761</v>
      </c>
      <c r="AP65" t="s">
        <v>676</v>
      </c>
      <c r="AQ65" t="s">
        <v>1274</v>
      </c>
      <c r="AR65" t="s">
        <v>676</v>
      </c>
      <c r="AS65" t="s">
        <v>2982</v>
      </c>
      <c r="AT65" t="s">
        <v>721</v>
      </c>
      <c r="AU65" t="s">
        <v>2432</v>
      </c>
      <c r="AV65" t="s">
        <v>706</v>
      </c>
      <c r="AW65" t="s">
        <v>831</v>
      </c>
      <c r="AY65" t="str">
        <f>IF(Table1[[#This Row],[Games Played]]&gt;=30, Table1[[#This Row],[PPG]] / (Table1[[#This Row],[Salary]]/1000000), "")</f>
        <v/>
      </c>
      <c r="AZ65" t="e">
        <f>IF(Table1[[#This Row],[WS]]&gt;0, Table1[[#This Row],[WS]] / (Table1[[#This Row],[Salary]]/1000000), "")</f>
        <v>#DIV/0!</v>
      </c>
      <c r="BA65" t="e">
        <f>IF(Table1[[#This Row],[PER]]&gt;0, Table1[[#This Row],[PER]] / (Table1[[#This Row],[Salary]]/1000000), "")</f>
        <v>#DIV/0!</v>
      </c>
      <c r="BB65">
        <f>IF(Table1[[#This Row],[WS]]&gt;0, Table1[[#This Row],[Salary]] / Table1[[#This Row],[WS]], "")</f>
        <v>0</v>
      </c>
      <c r="BC65" t="str">
        <f>IFERROR((Table1[[#This Row],[WS]] * Table1[[#This Row],[PER]] * Table1[[#This Row],[TS%]]) / (Table1[[#This Row],[Salary]] / 1000000), "")</f>
        <v/>
      </c>
      <c r="BD65" t="str">
        <f>IF(OR(Table1[[#This Row],[Team]]="2Tm", Table1[[#This Row],[Team]]="3Tm", Table1[[#This Row],[Team]]="TOT"), "MULTI", Table1[[#This Row],[Team]])</f>
        <v>SAC</v>
      </c>
    </row>
    <row r="66" spans="1:56" hidden="1" x14ac:dyDescent="0.3">
      <c r="A66" t="s">
        <v>2131</v>
      </c>
      <c r="B66" t="s">
        <v>793</v>
      </c>
      <c r="C66" t="s">
        <v>47</v>
      </c>
      <c r="D66" t="s">
        <v>28</v>
      </c>
      <c r="E66">
        <v>3</v>
      </c>
      <c r="F66" t="s">
        <v>1375</v>
      </c>
      <c r="G66">
        <v>11.7</v>
      </c>
      <c r="H66" t="s">
        <v>768</v>
      </c>
      <c r="I66" t="s">
        <v>848</v>
      </c>
      <c r="J66" t="s">
        <v>677</v>
      </c>
      <c r="K66" t="s">
        <v>768</v>
      </c>
      <c r="L66" t="s">
        <v>689</v>
      </c>
      <c r="M66" t="s">
        <v>1438</v>
      </c>
      <c r="N66" t="s">
        <v>1274</v>
      </c>
      <c r="O66" t="s">
        <v>768</v>
      </c>
      <c r="P66" t="s">
        <v>1319</v>
      </c>
      <c r="Q66" t="s">
        <v>1351</v>
      </c>
      <c r="R66" t="s">
        <v>803</v>
      </c>
      <c r="S66" t="s">
        <v>768</v>
      </c>
      <c r="T66" t="s">
        <v>843</v>
      </c>
      <c r="U66" t="s">
        <v>768</v>
      </c>
      <c r="V66" t="s">
        <v>689</v>
      </c>
      <c r="W66" t="s">
        <v>848</v>
      </c>
      <c r="X66" t="s">
        <v>1274</v>
      </c>
      <c r="Y66" t="s">
        <v>768</v>
      </c>
      <c r="Z66" t="s">
        <v>803</v>
      </c>
      <c r="AA66" t="s">
        <v>1274</v>
      </c>
      <c r="AB66" t="s">
        <v>1274</v>
      </c>
      <c r="AC66" t="s">
        <v>689</v>
      </c>
      <c r="AD66" t="s">
        <v>894</v>
      </c>
      <c r="AE66" t="s">
        <v>1105</v>
      </c>
      <c r="AF66" t="s">
        <v>1500</v>
      </c>
      <c r="AG66" t="s">
        <v>677</v>
      </c>
      <c r="AH66" t="s">
        <v>727</v>
      </c>
      <c r="AI66" t="s">
        <v>1580</v>
      </c>
      <c r="AJ66" t="s">
        <v>1235</v>
      </c>
      <c r="AK66" t="s">
        <v>1274</v>
      </c>
      <c r="AL66" t="s">
        <v>706</v>
      </c>
      <c r="AM66" t="s">
        <v>782</v>
      </c>
      <c r="AN66" t="s">
        <v>1274</v>
      </c>
      <c r="AO66" t="s">
        <v>825</v>
      </c>
      <c r="AP66" t="s">
        <v>1274</v>
      </c>
      <c r="AQ66" t="s">
        <v>831</v>
      </c>
      <c r="AR66" t="s">
        <v>1274</v>
      </c>
      <c r="AS66" t="s">
        <v>2573</v>
      </c>
      <c r="AT66" t="s">
        <v>2465</v>
      </c>
      <c r="AU66" t="s">
        <v>733</v>
      </c>
      <c r="AV66" t="s">
        <v>2522</v>
      </c>
      <c r="AW66" t="s">
        <v>1274</v>
      </c>
      <c r="AY66" t="str">
        <f>IF(Table1[[#This Row],[Games Played]]&gt;=30, Table1[[#This Row],[PPG]] / (Table1[[#This Row],[Salary]]/1000000), "")</f>
        <v/>
      </c>
      <c r="AZ66" t="e">
        <f>IF(Table1[[#This Row],[WS]]&gt;0, Table1[[#This Row],[WS]] / (Table1[[#This Row],[Salary]]/1000000), "")</f>
        <v>#DIV/0!</v>
      </c>
      <c r="BA66" t="e">
        <f>IF(Table1[[#This Row],[PER]]&gt;0, Table1[[#This Row],[PER]] / (Table1[[#This Row],[Salary]]/1000000), "")</f>
        <v>#DIV/0!</v>
      </c>
      <c r="BB66" t="e">
        <f>IF(Table1[[#This Row],[WS]]&gt;0, Table1[[#This Row],[Salary]] / Table1[[#This Row],[WS]], "")</f>
        <v>#DIV/0!</v>
      </c>
      <c r="BC66" t="str">
        <f>IFERROR((Table1[[#This Row],[WS]] * Table1[[#This Row],[PER]] * Table1[[#This Row],[TS%]]) / (Table1[[#This Row],[Salary]] / 1000000), "")</f>
        <v/>
      </c>
      <c r="BD66" t="str">
        <f>IF(OR(Table1[[#This Row],[Team]]="2Tm", Table1[[#This Row],[Team]]="3Tm", Table1[[#This Row],[Team]]="TOT"), "MULTI", Table1[[#This Row],[Team]])</f>
        <v>BOS</v>
      </c>
    </row>
    <row r="67" spans="1:56" hidden="1" x14ac:dyDescent="0.3">
      <c r="A67" t="s">
        <v>2226</v>
      </c>
      <c r="B67" t="s">
        <v>715</v>
      </c>
      <c r="C67" t="s">
        <v>323</v>
      </c>
      <c r="D67" t="s">
        <v>52</v>
      </c>
      <c r="E67">
        <v>19</v>
      </c>
      <c r="F67" t="s">
        <v>1375</v>
      </c>
      <c r="G67">
        <v>5.3</v>
      </c>
      <c r="H67" t="s">
        <v>733</v>
      </c>
      <c r="I67" t="s">
        <v>772</v>
      </c>
      <c r="J67" t="s">
        <v>1342</v>
      </c>
      <c r="K67" t="s">
        <v>831</v>
      </c>
      <c r="L67" t="s">
        <v>773</v>
      </c>
      <c r="M67" t="s">
        <v>1810</v>
      </c>
      <c r="N67" t="s">
        <v>803</v>
      </c>
      <c r="O67" t="s">
        <v>711</v>
      </c>
      <c r="P67" t="s">
        <v>1372</v>
      </c>
      <c r="Q67" t="s">
        <v>1388</v>
      </c>
      <c r="R67" t="s">
        <v>1274</v>
      </c>
      <c r="S67" t="s">
        <v>831</v>
      </c>
      <c r="T67" t="s">
        <v>1319</v>
      </c>
      <c r="U67" t="s">
        <v>803</v>
      </c>
      <c r="V67" t="s">
        <v>803</v>
      </c>
      <c r="W67" t="s">
        <v>773</v>
      </c>
      <c r="X67" t="s">
        <v>733</v>
      </c>
      <c r="Y67" t="s">
        <v>803</v>
      </c>
      <c r="Z67" t="s">
        <v>831</v>
      </c>
      <c r="AA67" t="s">
        <v>803</v>
      </c>
      <c r="AB67" t="s">
        <v>711</v>
      </c>
      <c r="AC67" t="s">
        <v>661</v>
      </c>
      <c r="AD67" t="s">
        <v>663</v>
      </c>
      <c r="AE67" t="s">
        <v>966</v>
      </c>
      <c r="AF67" t="s">
        <v>949</v>
      </c>
      <c r="AG67" t="s">
        <v>2613</v>
      </c>
      <c r="AH67" t="s">
        <v>704</v>
      </c>
      <c r="AI67" t="s">
        <v>991</v>
      </c>
      <c r="AJ67" t="s">
        <v>1053</v>
      </c>
      <c r="AK67" t="s">
        <v>741</v>
      </c>
      <c r="AL67" t="s">
        <v>706</v>
      </c>
      <c r="AM67" t="s">
        <v>661</v>
      </c>
      <c r="AN67" t="s">
        <v>948</v>
      </c>
      <c r="AO67" t="s">
        <v>1050</v>
      </c>
      <c r="AP67" t="s">
        <v>2285</v>
      </c>
      <c r="AQ67" t="s">
        <v>831</v>
      </c>
      <c r="AR67" t="s">
        <v>1274</v>
      </c>
      <c r="AS67" t="s">
        <v>2556</v>
      </c>
      <c r="AT67" t="s">
        <v>2926</v>
      </c>
      <c r="AU67" t="s">
        <v>665</v>
      </c>
      <c r="AV67" t="s">
        <v>2709</v>
      </c>
      <c r="AW67" t="s">
        <v>2285</v>
      </c>
      <c r="AY67" t="str">
        <f>IF(Table1[[#This Row],[Games Played]]&gt;=30, Table1[[#This Row],[PPG]] / (Table1[[#This Row],[Salary]]/1000000), "")</f>
        <v/>
      </c>
      <c r="AZ67" t="e">
        <f>IF(Table1[[#This Row],[WS]]&gt;0, Table1[[#This Row],[WS]] / (Table1[[#This Row],[Salary]]/1000000), "")</f>
        <v>#DIV/0!</v>
      </c>
      <c r="BA67" t="e">
        <f>IF(Table1[[#This Row],[PER]]&gt;0, Table1[[#This Row],[PER]] / (Table1[[#This Row],[Salary]]/1000000), "")</f>
        <v>#DIV/0!</v>
      </c>
      <c r="BB67" t="e">
        <f>IF(Table1[[#This Row],[WS]]&gt;0, Table1[[#This Row],[Salary]] / Table1[[#This Row],[WS]], "")</f>
        <v>#DIV/0!</v>
      </c>
      <c r="BC67" t="str">
        <f>IFERROR((Table1[[#This Row],[WS]] * Table1[[#This Row],[PER]] * Table1[[#This Row],[TS%]]) / (Table1[[#This Row],[Salary]] / 1000000), "")</f>
        <v/>
      </c>
      <c r="BD67" t="str">
        <f>IF(OR(Table1[[#This Row],[Team]]="2Tm", Table1[[#This Row],[Team]]="3Tm", Table1[[#This Row],[Team]]="TOT"), "MULTI", Table1[[#This Row],[Team]])</f>
        <v>POR</v>
      </c>
    </row>
    <row r="68" spans="1:56" hidden="1" x14ac:dyDescent="0.3">
      <c r="A68" t="s">
        <v>2181</v>
      </c>
      <c r="B68" t="s">
        <v>738</v>
      </c>
      <c r="C68" t="s">
        <v>78</v>
      </c>
      <c r="D68" t="s">
        <v>36</v>
      </c>
      <c r="E68">
        <v>22</v>
      </c>
      <c r="F68" t="s">
        <v>1375</v>
      </c>
      <c r="G68">
        <v>4.2</v>
      </c>
      <c r="H68" t="s">
        <v>773</v>
      </c>
      <c r="I68" t="s">
        <v>929</v>
      </c>
      <c r="J68" t="s">
        <v>1932</v>
      </c>
      <c r="K68" t="s">
        <v>803</v>
      </c>
      <c r="L68" t="s">
        <v>666</v>
      </c>
      <c r="M68" t="s">
        <v>1814</v>
      </c>
      <c r="N68" t="s">
        <v>676</v>
      </c>
      <c r="O68" t="s">
        <v>803</v>
      </c>
      <c r="P68" t="s">
        <v>656</v>
      </c>
      <c r="Q68" t="s">
        <v>1152</v>
      </c>
      <c r="R68" t="s">
        <v>803</v>
      </c>
      <c r="S68" t="s">
        <v>733</v>
      </c>
      <c r="T68" t="s">
        <v>1500</v>
      </c>
      <c r="U68" t="s">
        <v>1274</v>
      </c>
      <c r="V68" t="s">
        <v>773</v>
      </c>
      <c r="W68" t="s">
        <v>773</v>
      </c>
      <c r="X68" t="s">
        <v>661</v>
      </c>
      <c r="Y68" t="s">
        <v>831</v>
      </c>
      <c r="Z68" t="s">
        <v>1274</v>
      </c>
      <c r="AA68" t="s">
        <v>676</v>
      </c>
      <c r="AB68" t="s">
        <v>733</v>
      </c>
      <c r="AC68" t="s">
        <v>1016</v>
      </c>
      <c r="AD68" t="s">
        <v>953</v>
      </c>
      <c r="AE68" t="s">
        <v>1047</v>
      </c>
      <c r="AF68" t="s">
        <v>1442</v>
      </c>
      <c r="AG68" t="s">
        <v>2050</v>
      </c>
      <c r="AH68" t="s">
        <v>1274</v>
      </c>
      <c r="AI68" t="s">
        <v>960</v>
      </c>
      <c r="AJ68" t="s">
        <v>884</v>
      </c>
      <c r="AK68" t="s">
        <v>1549</v>
      </c>
      <c r="AL68" t="s">
        <v>666</v>
      </c>
      <c r="AM68" t="s">
        <v>1274</v>
      </c>
      <c r="AN68" t="s">
        <v>945</v>
      </c>
      <c r="AO68" t="s">
        <v>913</v>
      </c>
      <c r="AP68" t="s">
        <v>831</v>
      </c>
      <c r="AQ68" t="s">
        <v>831</v>
      </c>
      <c r="AR68" t="s">
        <v>676</v>
      </c>
      <c r="AS68" t="s">
        <v>2613</v>
      </c>
      <c r="AT68" t="s">
        <v>2477</v>
      </c>
      <c r="AU68" t="s">
        <v>2410</v>
      </c>
      <c r="AV68" t="s">
        <v>2483</v>
      </c>
      <c r="AW68" t="s">
        <v>1274</v>
      </c>
      <c r="AY68" t="str">
        <f>IF(Table1[[#This Row],[Games Played]]&gt;=30, Table1[[#This Row],[PPG]] / (Table1[[#This Row],[Salary]]/1000000), "")</f>
        <v/>
      </c>
      <c r="AZ68" t="e">
        <f>IF(Table1[[#This Row],[WS]]&gt;0, Table1[[#This Row],[WS]] / (Table1[[#This Row],[Salary]]/1000000), "")</f>
        <v>#DIV/0!</v>
      </c>
      <c r="BA68" t="e">
        <f>IF(Table1[[#This Row],[PER]]&gt;0, Table1[[#This Row],[PER]] / (Table1[[#This Row],[Salary]]/1000000), "")</f>
        <v>#DIV/0!</v>
      </c>
      <c r="BB68">
        <f>IF(Table1[[#This Row],[WS]]&gt;0, Table1[[#This Row],[Salary]] / Table1[[#This Row],[WS]], "")</f>
        <v>0</v>
      </c>
      <c r="BC68" t="str">
        <f>IFERROR((Table1[[#This Row],[WS]] * Table1[[#This Row],[PER]] * Table1[[#This Row],[TS%]]) / (Table1[[#This Row],[Salary]] / 1000000), "")</f>
        <v/>
      </c>
      <c r="BD68" t="str">
        <f>IF(OR(Table1[[#This Row],[Team]]="2Tm", Table1[[#This Row],[Team]]="3Tm", Table1[[#This Row],[Team]]="TOT"), "MULTI", Table1[[#This Row],[Team]])</f>
        <v>MEM</v>
      </c>
    </row>
    <row r="69" spans="1:56" hidden="1" x14ac:dyDescent="0.3">
      <c r="A69" t="s">
        <v>2222</v>
      </c>
      <c r="B69" t="s">
        <v>738</v>
      </c>
      <c r="C69" t="s">
        <v>40</v>
      </c>
      <c r="D69" t="s">
        <v>41</v>
      </c>
      <c r="E69">
        <v>12</v>
      </c>
      <c r="F69" t="s">
        <v>1375</v>
      </c>
      <c r="G69">
        <v>7.3</v>
      </c>
      <c r="H69" t="s">
        <v>733</v>
      </c>
      <c r="I69" t="s">
        <v>665</v>
      </c>
      <c r="J69" t="s">
        <v>1894</v>
      </c>
      <c r="K69" t="s">
        <v>1274</v>
      </c>
      <c r="L69" t="s">
        <v>729</v>
      </c>
      <c r="M69" t="s">
        <v>1319</v>
      </c>
      <c r="N69" t="s">
        <v>733</v>
      </c>
      <c r="O69" t="s">
        <v>661</v>
      </c>
      <c r="P69" t="s">
        <v>1378</v>
      </c>
      <c r="Q69" t="s">
        <v>1894</v>
      </c>
      <c r="R69" t="s">
        <v>676</v>
      </c>
      <c r="S69" t="s">
        <v>676</v>
      </c>
      <c r="T69" t="s">
        <v>1732</v>
      </c>
      <c r="U69" t="s">
        <v>768</v>
      </c>
      <c r="V69" t="s">
        <v>666</v>
      </c>
      <c r="W69" t="s">
        <v>665</v>
      </c>
      <c r="X69" t="s">
        <v>768</v>
      </c>
      <c r="Y69" t="s">
        <v>831</v>
      </c>
      <c r="Z69" t="s">
        <v>831</v>
      </c>
      <c r="AA69" t="s">
        <v>768</v>
      </c>
      <c r="AB69" t="s">
        <v>773</v>
      </c>
      <c r="AC69" t="s">
        <v>666</v>
      </c>
      <c r="AD69" t="s">
        <v>756</v>
      </c>
      <c r="AE69" t="s">
        <v>2355</v>
      </c>
      <c r="AF69" t="s">
        <v>720</v>
      </c>
      <c r="AG69" t="s">
        <v>2144</v>
      </c>
      <c r="AH69" t="s">
        <v>747</v>
      </c>
      <c r="AI69" t="s">
        <v>1241</v>
      </c>
      <c r="AJ69" t="s">
        <v>1464</v>
      </c>
      <c r="AK69" t="s">
        <v>1169</v>
      </c>
      <c r="AL69" t="s">
        <v>773</v>
      </c>
      <c r="AM69" t="s">
        <v>666</v>
      </c>
      <c r="AN69" t="s">
        <v>1682</v>
      </c>
      <c r="AO69" t="s">
        <v>841</v>
      </c>
      <c r="AP69" t="s">
        <v>2410</v>
      </c>
      <c r="AQ69" t="s">
        <v>831</v>
      </c>
      <c r="AR69" t="s">
        <v>2285</v>
      </c>
      <c r="AS69" t="s">
        <v>2966</v>
      </c>
      <c r="AT69" t="s">
        <v>2967</v>
      </c>
      <c r="AU69" t="s">
        <v>2522</v>
      </c>
      <c r="AV69" t="s">
        <v>2961</v>
      </c>
      <c r="AW69" t="s">
        <v>2410</v>
      </c>
      <c r="AY69" t="str">
        <f>IF(Table1[[#This Row],[Games Played]]&gt;=30, Table1[[#This Row],[PPG]] / (Table1[[#This Row],[Salary]]/1000000), "")</f>
        <v/>
      </c>
      <c r="AZ69" t="e">
        <f>IF(Table1[[#This Row],[WS]]&gt;0, Table1[[#This Row],[WS]] / (Table1[[#This Row],[Salary]]/1000000), "")</f>
        <v>#DIV/0!</v>
      </c>
      <c r="BA69" t="e">
        <f>IF(Table1[[#This Row],[PER]]&gt;0, Table1[[#This Row],[PER]] / (Table1[[#This Row],[Salary]]/1000000), "")</f>
        <v>#DIV/0!</v>
      </c>
      <c r="BB69">
        <f>IF(Table1[[#This Row],[WS]]&gt;0, Table1[[#This Row],[Salary]] / Table1[[#This Row],[WS]], "")</f>
        <v>0</v>
      </c>
      <c r="BC69" t="str">
        <f>IFERROR((Table1[[#This Row],[WS]] * Table1[[#This Row],[PER]] * Table1[[#This Row],[TS%]]) / (Table1[[#This Row],[Salary]] / 1000000), "")</f>
        <v/>
      </c>
      <c r="BD69" t="str">
        <f>IF(OR(Table1[[#This Row],[Team]]="2Tm", Table1[[#This Row],[Team]]="3Tm", Table1[[#This Row],[Team]]="TOT"), "MULTI", Table1[[#This Row],[Team]])</f>
        <v>CLE</v>
      </c>
    </row>
    <row r="70" spans="1:56" hidden="1" x14ac:dyDescent="0.3">
      <c r="A70" t="s">
        <v>2242</v>
      </c>
      <c r="B70" t="s">
        <v>715</v>
      </c>
      <c r="C70" t="s">
        <v>32</v>
      </c>
      <c r="D70" t="s">
        <v>41</v>
      </c>
      <c r="E70">
        <v>22</v>
      </c>
      <c r="F70" t="s">
        <v>1375</v>
      </c>
      <c r="G70">
        <v>3.9</v>
      </c>
      <c r="H70" t="s">
        <v>676</v>
      </c>
      <c r="I70" t="s">
        <v>687</v>
      </c>
      <c r="J70" t="s">
        <v>2243</v>
      </c>
      <c r="K70" t="s">
        <v>831</v>
      </c>
      <c r="L70" t="s">
        <v>768</v>
      </c>
      <c r="M70" t="s">
        <v>1810</v>
      </c>
      <c r="N70" t="s">
        <v>831</v>
      </c>
      <c r="O70" t="s">
        <v>773</v>
      </c>
      <c r="P70" t="s">
        <v>2149</v>
      </c>
      <c r="Q70" t="s">
        <v>1894</v>
      </c>
      <c r="R70" t="s">
        <v>831</v>
      </c>
      <c r="S70" t="s">
        <v>676</v>
      </c>
      <c r="T70" t="s">
        <v>843</v>
      </c>
      <c r="U70" t="s">
        <v>676</v>
      </c>
      <c r="V70" t="s">
        <v>711</v>
      </c>
      <c r="W70" t="s">
        <v>729</v>
      </c>
      <c r="X70" t="s">
        <v>676</v>
      </c>
      <c r="Y70" t="s">
        <v>831</v>
      </c>
      <c r="Z70" t="s">
        <v>803</v>
      </c>
      <c r="AA70" t="s">
        <v>831</v>
      </c>
      <c r="AB70" t="s">
        <v>733</v>
      </c>
      <c r="AC70" t="s">
        <v>768</v>
      </c>
      <c r="AD70" t="s">
        <v>879</v>
      </c>
      <c r="AE70" t="s">
        <v>2923</v>
      </c>
      <c r="AF70" t="s">
        <v>1180</v>
      </c>
      <c r="AG70" t="s">
        <v>2203</v>
      </c>
      <c r="AH70" t="s">
        <v>750</v>
      </c>
      <c r="AI70" t="s">
        <v>1056</v>
      </c>
      <c r="AJ70" t="s">
        <v>1326</v>
      </c>
      <c r="AK70" t="s">
        <v>652</v>
      </c>
      <c r="AL70" t="s">
        <v>665</v>
      </c>
      <c r="AM70" t="s">
        <v>682</v>
      </c>
      <c r="AN70" t="s">
        <v>807</v>
      </c>
      <c r="AO70" t="s">
        <v>1115</v>
      </c>
      <c r="AP70" t="s">
        <v>2449</v>
      </c>
      <c r="AQ70" t="s">
        <v>831</v>
      </c>
      <c r="AR70" t="s">
        <v>2410</v>
      </c>
      <c r="AS70" t="s">
        <v>2968</v>
      </c>
      <c r="AT70" t="s">
        <v>2969</v>
      </c>
      <c r="AU70" t="s">
        <v>2294</v>
      </c>
      <c r="AV70" t="s">
        <v>2888</v>
      </c>
      <c r="AW70" t="s">
        <v>2285</v>
      </c>
      <c r="AY70" t="str">
        <f>IF(Table1[[#This Row],[Games Played]]&gt;=30, Table1[[#This Row],[PPG]] / (Table1[[#This Row],[Salary]]/1000000), "")</f>
        <v/>
      </c>
      <c r="AZ70" t="e">
        <f>IF(Table1[[#This Row],[WS]]&gt;0, Table1[[#This Row],[WS]] / (Table1[[#This Row],[Salary]]/1000000), "")</f>
        <v>#DIV/0!</v>
      </c>
      <c r="BA70" t="e">
        <f>IF(Table1[[#This Row],[PER]]&gt;0, Table1[[#This Row],[PER]] / (Table1[[#This Row],[Salary]]/1000000), "")</f>
        <v>#DIV/0!</v>
      </c>
      <c r="BB70">
        <f>IF(Table1[[#This Row],[WS]]&gt;0, Table1[[#This Row],[Salary]] / Table1[[#This Row],[WS]], "")</f>
        <v>0</v>
      </c>
      <c r="BC70" t="str">
        <f>IFERROR((Table1[[#This Row],[WS]] * Table1[[#This Row],[PER]] * Table1[[#This Row],[TS%]]) / (Table1[[#This Row],[Salary]] / 1000000), "")</f>
        <v/>
      </c>
      <c r="BD70" t="str">
        <f>IF(OR(Table1[[#This Row],[Team]]="2Tm", Table1[[#This Row],[Team]]="3Tm", Table1[[#This Row],[Team]]="TOT"), "MULTI", Table1[[#This Row],[Team]])</f>
        <v>MIL</v>
      </c>
    </row>
    <row r="71" spans="1:56" hidden="1" x14ac:dyDescent="0.3">
      <c r="A71" t="s">
        <v>2148</v>
      </c>
      <c r="B71" t="s">
        <v>738</v>
      </c>
      <c r="C71" t="s">
        <v>82</v>
      </c>
      <c r="D71" t="s">
        <v>41</v>
      </c>
      <c r="E71">
        <v>14</v>
      </c>
      <c r="F71" t="s">
        <v>1375</v>
      </c>
      <c r="G71">
        <v>4.9000000000000004</v>
      </c>
      <c r="H71" t="s">
        <v>729</v>
      </c>
      <c r="I71" t="s">
        <v>668</v>
      </c>
      <c r="J71" t="s">
        <v>1110</v>
      </c>
      <c r="K71" t="s">
        <v>831</v>
      </c>
      <c r="L71" t="s">
        <v>729</v>
      </c>
      <c r="M71" t="s">
        <v>2149</v>
      </c>
      <c r="N71" t="s">
        <v>711</v>
      </c>
      <c r="O71" t="s">
        <v>929</v>
      </c>
      <c r="P71" t="s">
        <v>720</v>
      </c>
      <c r="Q71" t="s">
        <v>2150</v>
      </c>
      <c r="R71" t="s">
        <v>803</v>
      </c>
      <c r="S71" t="s">
        <v>733</v>
      </c>
      <c r="T71" t="s">
        <v>1356</v>
      </c>
      <c r="U71" t="s">
        <v>1274</v>
      </c>
      <c r="V71" t="s">
        <v>711</v>
      </c>
      <c r="W71" t="s">
        <v>711</v>
      </c>
      <c r="X71" t="s">
        <v>711</v>
      </c>
      <c r="Y71" t="s">
        <v>733</v>
      </c>
      <c r="Z71" t="s">
        <v>676</v>
      </c>
      <c r="AA71" t="s">
        <v>733</v>
      </c>
      <c r="AB71" t="s">
        <v>831</v>
      </c>
      <c r="AC71" t="s">
        <v>698</v>
      </c>
      <c r="AD71" t="s">
        <v>1480</v>
      </c>
      <c r="AE71" t="s">
        <v>1282</v>
      </c>
      <c r="AF71" t="s">
        <v>1110</v>
      </c>
      <c r="AG71" t="s">
        <v>2165</v>
      </c>
      <c r="AH71" t="s">
        <v>1274</v>
      </c>
      <c r="AI71" t="s">
        <v>1231</v>
      </c>
      <c r="AJ71" t="s">
        <v>897</v>
      </c>
      <c r="AK71" t="s">
        <v>1255</v>
      </c>
      <c r="AL71" t="s">
        <v>734</v>
      </c>
      <c r="AM71" t="s">
        <v>790</v>
      </c>
      <c r="AN71" t="s">
        <v>1126</v>
      </c>
      <c r="AO71" t="s">
        <v>1446</v>
      </c>
      <c r="AP71" t="s">
        <v>2410</v>
      </c>
      <c r="AQ71" t="s">
        <v>831</v>
      </c>
      <c r="AR71" t="s">
        <v>2285</v>
      </c>
      <c r="AS71" t="s">
        <v>2972</v>
      </c>
      <c r="AT71" t="s">
        <v>2969</v>
      </c>
      <c r="AU71" t="s">
        <v>2349</v>
      </c>
      <c r="AV71" t="s">
        <v>2960</v>
      </c>
      <c r="AW71" t="s">
        <v>2285</v>
      </c>
      <c r="AY71" t="str">
        <f>IF(Table1[[#This Row],[Games Played]]&gt;=30, Table1[[#This Row],[PPG]] / (Table1[[#This Row],[Salary]]/1000000), "")</f>
        <v/>
      </c>
      <c r="AZ71" t="e">
        <f>IF(Table1[[#This Row],[WS]]&gt;0, Table1[[#This Row],[WS]] / (Table1[[#This Row],[Salary]]/1000000), "")</f>
        <v>#DIV/0!</v>
      </c>
      <c r="BA71" t="e">
        <f>IF(Table1[[#This Row],[PER]]&gt;0, Table1[[#This Row],[PER]] / (Table1[[#This Row],[Salary]]/1000000), "")</f>
        <v>#DIV/0!</v>
      </c>
      <c r="BB71">
        <f>IF(Table1[[#This Row],[WS]]&gt;0, Table1[[#This Row],[Salary]] / Table1[[#This Row],[WS]], "")</f>
        <v>0</v>
      </c>
      <c r="BC71" t="str">
        <f>IFERROR((Table1[[#This Row],[WS]] * Table1[[#This Row],[PER]] * Table1[[#This Row],[TS%]]) / (Table1[[#This Row],[Salary]] / 1000000), "")</f>
        <v/>
      </c>
      <c r="BD71" t="str">
        <f>IF(OR(Table1[[#This Row],[Team]]="2Tm", Table1[[#This Row],[Team]]="3Tm", Table1[[#This Row],[Team]]="TOT"), "MULTI", Table1[[#This Row],[Team]])</f>
        <v>MIA</v>
      </c>
    </row>
    <row r="72" spans="1:56" hidden="1" x14ac:dyDescent="0.3">
      <c r="A72" t="s">
        <v>2154</v>
      </c>
      <c r="B72" t="s">
        <v>834</v>
      </c>
      <c r="C72" t="s">
        <v>345</v>
      </c>
      <c r="D72" t="s">
        <v>50</v>
      </c>
      <c r="E72">
        <v>4</v>
      </c>
      <c r="F72" t="s">
        <v>1375</v>
      </c>
      <c r="G72">
        <v>5.3</v>
      </c>
      <c r="H72" t="s">
        <v>666</v>
      </c>
      <c r="I72" t="s">
        <v>710</v>
      </c>
      <c r="J72" t="s">
        <v>656</v>
      </c>
      <c r="K72" t="s">
        <v>1274</v>
      </c>
      <c r="L72" t="s">
        <v>1274</v>
      </c>
      <c r="M72" t="s">
        <v>33</v>
      </c>
      <c r="N72" t="s">
        <v>666</v>
      </c>
      <c r="O72" t="s">
        <v>710</v>
      </c>
      <c r="P72" t="s">
        <v>656</v>
      </c>
      <c r="Q72" t="s">
        <v>656</v>
      </c>
      <c r="R72" t="s">
        <v>1274</v>
      </c>
      <c r="S72" t="s">
        <v>1274</v>
      </c>
      <c r="T72" t="s">
        <v>33</v>
      </c>
      <c r="U72" t="s">
        <v>910</v>
      </c>
      <c r="V72" t="s">
        <v>803</v>
      </c>
      <c r="W72" t="s">
        <v>1008</v>
      </c>
      <c r="X72" t="s">
        <v>803</v>
      </c>
      <c r="Y72" t="s">
        <v>1274</v>
      </c>
      <c r="Z72" t="s">
        <v>1274</v>
      </c>
      <c r="AA72" t="s">
        <v>803</v>
      </c>
      <c r="AB72" t="s">
        <v>803</v>
      </c>
      <c r="AC72" t="s">
        <v>698</v>
      </c>
      <c r="AD72" t="s">
        <v>1146</v>
      </c>
      <c r="AE72" t="s">
        <v>656</v>
      </c>
      <c r="AF72" t="s">
        <v>1319</v>
      </c>
      <c r="AG72" t="s">
        <v>1319</v>
      </c>
      <c r="AH72" t="s">
        <v>1395</v>
      </c>
      <c r="AI72" t="s">
        <v>753</v>
      </c>
      <c r="AJ72" t="s">
        <v>1173</v>
      </c>
      <c r="AK72" t="s">
        <v>824</v>
      </c>
      <c r="AL72" t="s">
        <v>1274</v>
      </c>
      <c r="AM72" t="s">
        <v>1274</v>
      </c>
      <c r="AN72" t="s">
        <v>935</v>
      </c>
      <c r="AO72" t="s">
        <v>1251</v>
      </c>
      <c r="AP72" t="s">
        <v>1274</v>
      </c>
      <c r="AQ72" t="s">
        <v>1274</v>
      </c>
      <c r="AR72" t="s">
        <v>1274</v>
      </c>
      <c r="AS72" t="s">
        <v>2913</v>
      </c>
      <c r="AT72" t="s">
        <v>768</v>
      </c>
      <c r="AU72" t="s">
        <v>2796</v>
      </c>
      <c r="AV72" t="s">
        <v>2477</v>
      </c>
      <c r="AW72" t="s">
        <v>1274</v>
      </c>
      <c r="AY72" t="str">
        <f>IF(Table1[[#This Row],[Games Played]]&gt;=30, Table1[[#This Row],[PPG]] / (Table1[[#This Row],[Salary]]/1000000), "")</f>
        <v/>
      </c>
      <c r="AZ72" t="e">
        <f>IF(Table1[[#This Row],[WS]]&gt;0, Table1[[#This Row],[WS]] / (Table1[[#This Row],[Salary]]/1000000), "")</f>
        <v>#DIV/0!</v>
      </c>
      <c r="BA72" t="e">
        <f>IF(Table1[[#This Row],[PER]]&gt;0, Table1[[#This Row],[PER]] / (Table1[[#This Row],[Salary]]/1000000), "")</f>
        <v>#DIV/0!</v>
      </c>
      <c r="BB72" t="e">
        <f>IF(Table1[[#This Row],[WS]]&gt;0, Table1[[#This Row],[Salary]] / Table1[[#This Row],[WS]], "")</f>
        <v>#DIV/0!</v>
      </c>
      <c r="BC72" t="str">
        <f>IFERROR((Table1[[#This Row],[WS]] * Table1[[#This Row],[PER]] * Table1[[#This Row],[TS%]]) / (Table1[[#This Row],[Salary]] / 1000000), "")</f>
        <v/>
      </c>
      <c r="BD72" t="str">
        <f>IF(OR(Table1[[#This Row],[Team]]="2Tm", Table1[[#This Row],[Team]]="3Tm", Table1[[#This Row],[Team]]="TOT"), "MULTI", Table1[[#This Row],[Team]])</f>
        <v>CHI</v>
      </c>
    </row>
    <row r="73" spans="1:56" hidden="1" x14ac:dyDescent="0.3">
      <c r="A73" t="s">
        <v>2200</v>
      </c>
      <c r="B73" t="s">
        <v>793</v>
      </c>
      <c r="C73" t="s">
        <v>716</v>
      </c>
      <c r="D73" t="s">
        <v>52</v>
      </c>
      <c r="E73">
        <v>17</v>
      </c>
      <c r="F73" t="s">
        <v>1375</v>
      </c>
      <c r="G73">
        <v>4.5</v>
      </c>
      <c r="H73" t="s">
        <v>773</v>
      </c>
      <c r="I73" t="s">
        <v>910</v>
      </c>
      <c r="J73" t="s">
        <v>1245</v>
      </c>
      <c r="K73" t="s">
        <v>803</v>
      </c>
      <c r="L73" t="s">
        <v>711</v>
      </c>
      <c r="M73" t="s">
        <v>843</v>
      </c>
      <c r="N73" t="s">
        <v>676</v>
      </c>
      <c r="O73" t="s">
        <v>768</v>
      </c>
      <c r="P73" t="s">
        <v>1351</v>
      </c>
      <c r="Q73" t="s">
        <v>1020</v>
      </c>
      <c r="R73" t="s">
        <v>1274</v>
      </c>
      <c r="S73" t="s">
        <v>1274</v>
      </c>
      <c r="T73" t="s">
        <v>33</v>
      </c>
      <c r="U73" t="s">
        <v>676</v>
      </c>
      <c r="V73" t="s">
        <v>768</v>
      </c>
      <c r="W73" t="s">
        <v>661</v>
      </c>
      <c r="X73" t="s">
        <v>733</v>
      </c>
      <c r="Y73" t="s">
        <v>831</v>
      </c>
      <c r="Z73" t="s">
        <v>1274</v>
      </c>
      <c r="AA73" t="s">
        <v>676</v>
      </c>
      <c r="AB73" t="s">
        <v>676</v>
      </c>
      <c r="AC73" t="s">
        <v>929</v>
      </c>
      <c r="AD73" t="s">
        <v>654</v>
      </c>
      <c r="AE73" t="s">
        <v>1020</v>
      </c>
      <c r="AF73" t="s">
        <v>1378</v>
      </c>
      <c r="AG73" t="s">
        <v>1319</v>
      </c>
      <c r="AH73" t="s">
        <v>754</v>
      </c>
      <c r="AI73" t="s">
        <v>986</v>
      </c>
      <c r="AJ73" t="s">
        <v>695</v>
      </c>
      <c r="AK73" t="s">
        <v>709</v>
      </c>
      <c r="AL73" t="s">
        <v>910</v>
      </c>
      <c r="AM73" t="s">
        <v>1274</v>
      </c>
      <c r="AN73" t="s">
        <v>1065</v>
      </c>
      <c r="AO73" t="s">
        <v>841</v>
      </c>
      <c r="AP73" t="s">
        <v>1274</v>
      </c>
      <c r="AQ73" t="s">
        <v>831</v>
      </c>
      <c r="AR73" t="s">
        <v>1274</v>
      </c>
      <c r="AS73" t="s">
        <v>2868</v>
      </c>
      <c r="AT73" t="s">
        <v>2541</v>
      </c>
      <c r="AU73" t="s">
        <v>2316</v>
      </c>
      <c r="AV73" t="s">
        <v>2477</v>
      </c>
      <c r="AW73" t="s">
        <v>1274</v>
      </c>
      <c r="AY73" t="str">
        <f>IF(Table1[[#This Row],[Games Played]]&gt;=30, Table1[[#This Row],[PPG]] / (Table1[[#This Row],[Salary]]/1000000), "")</f>
        <v/>
      </c>
      <c r="AZ73" t="e">
        <f>IF(Table1[[#This Row],[WS]]&gt;0, Table1[[#This Row],[WS]] / (Table1[[#This Row],[Salary]]/1000000), "")</f>
        <v>#DIV/0!</v>
      </c>
      <c r="BA73" t="e">
        <f>IF(Table1[[#This Row],[PER]]&gt;0, Table1[[#This Row],[PER]] / (Table1[[#This Row],[Salary]]/1000000), "")</f>
        <v>#DIV/0!</v>
      </c>
      <c r="BB73" t="e">
        <f>IF(Table1[[#This Row],[WS]]&gt;0, Table1[[#This Row],[Salary]] / Table1[[#This Row],[WS]], "")</f>
        <v>#DIV/0!</v>
      </c>
      <c r="BC73" t="str">
        <f>IFERROR((Table1[[#This Row],[WS]] * Table1[[#This Row],[PER]] * Table1[[#This Row],[TS%]]) / (Table1[[#This Row],[Salary]] / 1000000), "")</f>
        <v/>
      </c>
      <c r="BD73" t="str">
        <f>IF(OR(Table1[[#This Row],[Team]]="2Tm", Table1[[#This Row],[Team]]="3Tm", Table1[[#This Row],[Team]]="TOT"), "MULTI", Table1[[#This Row],[Team]])</f>
        <v>MULTI</v>
      </c>
    </row>
    <row r="74" spans="1:56" hidden="1" x14ac:dyDescent="0.3">
      <c r="A74" t="s">
        <v>2167</v>
      </c>
      <c r="B74" t="s">
        <v>931</v>
      </c>
      <c r="C74" t="s">
        <v>59</v>
      </c>
      <c r="D74" t="s">
        <v>52</v>
      </c>
      <c r="E74">
        <v>6</v>
      </c>
      <c r="F74" t="s">
        <v>1375</v>
      </c>
      <c r="G74">
        <v>4.5</v>
      </c>
      <c r="H74" t="s">
        <v>768</v>
      </c>
      <c r="I74" t="s">
        <v>710</v>
      </c>
      <c r="J74" t="s">
        <v>1505</v>
      </c>
      <c r="K74" t="s">
        <v>1274</v>
      </c>
      <c r="L74" t="s">
        <v>803</v>
      </c>
      <c r="M74" t="s">
        <v>1319</v>
      </c>
      <c r="N74" t="s">
        <v>768</v>
      </c>
      <c r="O74" t="s">
        <v>1008</v>
      </c>
      <c r="P74" t="s">
        <v>996</v>
      </c>
      <c r="Q74" t="s">
        <v>1505</v>
      </c>
      <c r="R74" t="s">
        <v>773</v>
      </c>
      <c r="S74" t="s">
        <v>773</v>
      </c>
      <c r="T74" t="s">
        <v>1732</v>
      </c>
      <c r="U74" t="s">
        <v>676</v>
      </c>
      <c r="V74" t="s">
        <v>773</v>
      </c>
      <c r="W74" t="s">
        <v>768</v>
      </c>
      <c r="X74" t="s">
        <v>1274</v>
      </c>
      <c r="Y74" t="s">
        <v>1274</v>
      </c>
      <c r="Z74" t="s">
        <v>1274</v>
      </c>
      <c r="AA74" t="s">
        <v>676</v>
      </c>
      <c r="AB74" t="s">
        <v>768</v>
      </c>
      <c r="AC74" t="s">
        <v>710</v>
      </c>
      <c r="AD74" t="s">
        <v>881</v>
      </c>
      <c r="AE74" t="s">
        <v>1012</v>
      </c>
      <c r="AF74" t="s">
        <v>2149</v>
      </c>
      <c r="AG74" t="s">
        <v>1926</v>
      </c>
      <c r="AH74" t="s">
        <v>881</v>
      </c>
      <c r="AI74" t="s">
        <v>825</v>
      </c>
      <c r="AJ74" t="s">
        <v>844</v>
      </c>
      <c r="AK74" t="s">
        <v>1274</v>
      </c>
      <c r="AL74" t="s">
        <v>1274</v>
      </c>
      <c r="AM74" t="s">
        <v>1274</v>
      </c>
      <c r="AN74" t="s">
        <v>846</v>
      </c>
      <c r="AO74" t="s">
        <v>1075</v>
      </c>
      <c r="AP74" t="s">
        <v>1274</v>
      </c>
      <c r="AQ74" t="s">
        <v>1274</v>
      </c>
      <c r="AR74" t="s">
        <v>1274</v>
      </c>
      <c r="AS74" t="s">
        <v>2998</v>
      </c>
      <c r="AT74" t="s">
        <v>2926</v>
      </c>
      <c r="AU74" t="s">
        <v>2352</v>
      </c>
      <c r="AV74" t="s">
        <v>2999</v>
      </c>
      <c r="AW74" t="s">
        <v>1274</v>
      </c>
      <c r="AY74" t="str">
        <f>IF(Table1[[#This Row],[Games Played]]&gt;=30, Table1[[#This Row],[PPG]] / (Table1[[#This Row],[Salary]]/1000000), "")</f>
        <v/>
      </c>
      <c r="AZ74" t="e">
        <f>IF(Table1[[#This Row],[WS]]&gt;0, Table1[[#This Row],[WS]] / (Table1[[#This Row],[Salary]]/1000000), "")</f>
        <v>#DIV/0!</v>
      </c>
      <c r="BA74" t="e">
        <f>IF(Table1[[#This Row],[PER]]&gt;0, Table1[[#This Row],[PER]] / (Table1[[#This Row],[Salary]]/1000000), "")</f>
        <v>#DIV/0!</v>
      </c>
      <c r="BB74" t="e">
        <f>IF(Table1[[#This Row],[WS]]&gt;0, Table1[[#This Row],[Salary]] / Table1[[#This Row],[WS]], "")</f>
        <v>#DIV/0!</v>
      </c>
      <c r="BC74" t="str">
        <f>IFERROR((Table1[[#This Row],[WS]] * Table1[[#This Row],[PER]] * Table1[[#This Row],[TS%]]) / (Table1[[#This Row],[Salary]] / 1000000), "")</f>
        <v/>
      </c>
      <c r="BD74" t="str">
        <f>IF(OR(Table1[[#This Row],[Team]]="2Tm", Table1[[#This Row],[Team]]="3Tm", Table1[[#This Row],[Team]]="TOT"), "MULTI", Table1[[#This Row],[Team]])</f>
        <v>LAC</v>
      </c>
    </row>
    <row r="75" spans="1:56" hidden="1" x14ac:dyDescent="0.3">
      <c r="A75" t="s">
        <v>2186</v>
      </c>
      <c r="B75" t="s">
        <v>834</v>
      </c>
      <c r="C75" t="s">
        <v>38</v>
      </c>
      <c r="D75" t="s">
        <v>52</v>
      </c>
      <c r="E75">
        <v>9</v>
      </c>
      <c r="F75" t="s">
        <v>1375</v>
      </c>
      <c r="G75">
        <v>7.4</v>
      </c>
      <c r="H75" t="s">
        <v>768</v>
      </c>
      <c r="I75" t="s">
        <v>651</v>
      </c>
      <c r="J75" t="s">
        <v>2003</v>
      </c>
      <c r="K75" t="s">
        <v>1274</v>
      </c>
      <c r="L75" t="s">
        <v>729</v>
      </c>
      <c r="M75" t="s">
        <v>1319</v>
      </c>
      <c r="N75" t="s">
        <v>768</v>
      </c>
      <c r="O75" t="s">
        <v>910</v>
      </c>
      <c r="P75" t="s">
        <v>843</v>
      </c>
      <c r="Q75" t="s">
        <v>2003</v>
      </c>
      <c r="R75" t="s">
        <v>676</v>
      </c>
      <c r="S75" t="s">
        <v>729</v>
      </c>
      <c r="T75" t="s">
        <v>1438</v>
      </c>
      <c r="U75" t="s">
        <v>676</v>
      </c>
      <c r="V75" t="s">
        <v>929</v>
      </c>
      <c r="W75" t="s">
        <v>665</v>
      </c>
      <c r="X75" t="s">
        <v>831</v>
      </c>
      <c r="Y75" t="s">
        <v>733</v>
      </c>
      <c r="Z75" t="s">
        <v>676</v>
      </c>
      <c r="AA75" t="s">
        <v>803</v>
      </c>
      <c r="AB75" t="s">
        <v>768</v>
      </c>
      <c r="AC75" t="s">
        <v>1016</v>
      </c>
      <c r="AD75" t="s">
        <v>721</v>
      </c>
      <c r="AE75" t="s">
        <v>2061</v>
      </c>
      <c r="AF75" t="s">
        <v>723</v>
      </c>
      <c r="AG75" t="s">
        <v>723</v>
      </c>
      <c r="AH75" t="s">
        <v>721</v>
      </c>
      <c r="AI75" t="s">
        <v>1089</v>
      </c>
      <c r="AJ75" t="s">
        <v>1004</v>
      </c>
      <c r="AK75" t="s">
        <v>698</v>
      </c>
      <c r="AL75" t="s">
        <v>706</v>
      </c>
      <c r="AM75" t="s">
        <v>815</v>
      </c>
      <c r="AN75" t="s">
        <v>1065</v>
      </c>
      <c r="AO75" t="s">
        <v>1026</v>
      </c>
      <c r="AP75" t="s">
        <v>2410</v>
      </c>
      <c r="AQ75" t="s">
        <v>831</v>
      </c>
      <c r="AR75" t="s">
        <v>2285</v>
      </c>
      <c r="AS75" t="s">
        <v>2973</v>
      </c>
      <c r="AT75" t="s">
        <v>2974</v>
      </c>
      <c r="AU75" t="s">
        <v>2349</v>
      </c>
      <c r="AV75" t="s">
        <v>2975</v>
      </c>
      <c r="AW75" t="s">
        <v>2285</v>
      </c>
      <c r="AY75" t="str">
        <f>IF(Table1[[#This Row],[Games Played]]&gt;=30, Table1[[#This Row],[PPG]] / (Table1[[#This Row],[Salary]]/1000000), "")</f>
        <v/>
      </c>
      <c r="AZ75" t="e">
        <f>IF(Table1[[#This Row],[WS]]&gt;0, Table1[[#This Row],[WS]] / (Table1[[#This Row],[Salary]]/1000000), "")</f>
        <v>#DIV/0!</v>
      </c>
      <c r="BA75" t="e">
        <f>IF(Table1[[#This Row],[PER]]&gt;0, Table1[[#This Row],[PER]] / (Table1[[#This Row],[Salary]]/1000000), "")</f>
        <v>#DIV/0!</v>
      </c>
      <c r="BB75">
        <f>IF(Table1[[#This Row],[WS]]&gt;0, Table1[[#This Row],[Salary]] / Table1[[#This Row],[WS]], "")</f>
        <v>0</v>
      </c>
      <c r="BC75" t="str">
        <f>IFERROR((Table1[[#This Row],[WS]] * Table1[[#This Row],[PER]] * Table1[[#This Row],[TS%]]) / (Table1[[#This Row],[Salary]] / 1000000), "")</f>
        <v/>
      </c>
      <c r="BD75" t="str">
        <f>IF(OR(Table1[[#This Row],[Team]]="2Tm", Table1[[#This Row],[Team]]="3Tm", Table1[[#This Row],[Team]]="TOT"), "MULTI", Table1[[#This Row],[Team]])</f>
        <v>LAL</v>
      </c>
    </row>
    <row r="76" spans="1:56" hidden="1" x14ac:dyDescent="0.3">
      <c r="A76" t="s">
        <v>2175</v>
      </c>
      <c r="B76" t="s">
        <v>834</v>
      </c>
      <c r="C76" t="s">
        <v>49</v>
      </c>
      <c r="D76" t="s">
        <v>50</v>
      </c>
      <c r="E76">
        <v>19</v>
      </c>
      <c r="F76" t="s">
        <v>1375</v>
      </c>
      <c r="G76">
        <v>3.5</v>
      </c>
      <c r="H76" t="s">
        <v>768</v>
      </c>
      <c r="I76" t="s">
        <v>910</v>
      </c>
      <c r="J76" t="s">
        <v>1181</v>
      </c>
      <c r="K76" t="s">
        <v>831</v>
      </c>
      <c r="L76" t="s">
        <v>733</v>
      </c>
      <c r="M76" t="s">
        <v>1894</v>
      </c>
      <c r="N76" t="s">
        <v>711</v>
      </c>
      <c r="O76" t="s">
        <v>729</v>
      </c>
      <c r="P76" t="s">
        <v>1650</v>
      </c>
      <c r="Q76" t="s">
        <v>1485</v>
      </c>
      <c r="R76" t="s">
        <v>676</v>
      </c>
      <c r="S76" t="s">
        <v>676</v>
      </c>
      <c r="T76" t="s">
        <v>1650</v>
      </c>
      <c r="U76" t="s">
        <v>803</v>
      </c>
      <c r="V76" t="s">
        <v>729</v>
      </c>
      <c r="W76" t="s">
        <v>687</v>
      </c>
      <c r="X76" t="s">
        <v>676</v>
      </c>
      <c r="Y76" t="s">
        <v>1274</v>
      </c>
      <c r="Z76" t="s">
        <v>676</v>
      </c>
      <c r="AA76" t="s">
        <v>831</v>
      </c>
      <c r="AB76" t="s">
        <v>711</v>
      </c>
      <c r="AC76" t="s">
        <v>665</v>
      </c>
      <c r="AD76" t="s">
        <v>2287</v>
      </c>
      <c r="AE76" t="s">
        <v>1600</v>
      </c>
      <c r="AF76" t="s">
        <v>1351</v>
      </c>
      <c r="AG76" t="s">
        <v>1976</v>
      </c>
      <c r="AH76" t="s">
        <v>1169</v>
      </c>
      <c r="AI76" t="s">
        <v>1395</v>
      </c>
      <c r="AJ76" t="s">
        <v>2287</v>
      </c>
      <c r="AK76" t="s">
        <v>844</v>
      </c>
      <c r="AL76" t="s">
        <v>1274</v>
      </c>
      <c r="AM76" t="s">
        <v>1053</v>
      </c>
      <c r="AN76" t="s">
        <v>897</v>
      </c>
      <c r="AO76" t="s">
        <v>891</v>
      </c>
      <c r="AP76" t="s">
        <v>676</v>
      </c>
      <c r="AQ76" t="s">
        <v>831</v>
      </c>
      <c r="AR76" t="s">
        <v>676</v>
      </c>
      <c r="AS76" t="s">
        <v>2330</v>
      </c>
      <c r="AT76" t="s">
        <v>2294</v>
      </c>
      <c r="AU76" t="s">
        <v>2432</v>
      </c>
      <c r="AV76" t="s">
        <v>2352</v>
      </c>
      <c r="AW76" t="s">
        <v>1274</v>
      </c>
      <c r="AY76" t="str">
        <f>IF(Table1[[#This Row],[Games Played]]&gt;=30, Table1[[#This Row],[PPG]] / (Table1[[#This Row],[Salary]]/1000000), "")</f>
        <v/>
      </c>
      <c r="AZ76" t="e">
        <f>IF(Table1[[#This Row],[WS]]&gt;0, Table1[[#This Row],[WS]] / (Table1[[#This Row],[Salary]]/1000000), "")</f>
        <v>#DIV/0!</v>
      </c>
      <c r="BA76" t="e">
        <f>IF(Table1[[#This Row],[PER]]&gt;0, Table1[[#This Row],[PER]] / (Table1[[#This Row],[Salary]]/1000000), "")</f>
        <v>#DIV/0!</v>
      </c>
      <c r="BB76">
        <f>IF(Table1[[#This Row],[WS]]&gt;0, Table1[[#This Row],[Salary]] / Table1[[#This Row],[WS]], "")</f>
        <v>0</v>
      </c>
      <c r="BC76" t="str">
        <f>IFERROR((Table1[[#This Row],[WS]] * Table1[[#This Row],[PER]] * Table1[[#This Row],[TS%]]) / (Table1[[#This Row],[Salary]] / 1000000), "")</f>
        <v/>
      </c>
      <c r="BD76" t="str">
        <f>IF(OR(Table1[[#This Row],[Team]]="2Tm", Table1[[#This Row],[Team]]="3Tm", Table1[[#This Row],[Team]]="TOT"), "MULTI", Table1[[#This Row],[Team]])</f>
        <v>DEN</v>
      </c>
    </row>
    <row r="77" spans="1:56" hidden="1" x14ac:dyDescent="0.3">
      <c r="A77" t="s">
        <v>2170</v>
      </c>
      <c r="B77" t="s">
        <v>793</v>
      </c>
      <c r="C77" t="s">
        <v>345</v>
      </c>
      <c r="D77" t="s">
        <v>36</v>
      </c>
      <c r="E77">
        <v>6</v>
      </c>
      <c r="F77" t="s">
        <v>1375</v>
      </c>
      <c r="G77">
        <v>5</v>
      </c>
      <c r="H77" t="s">
        <v>768</v>
      </c>
      <c r="I77" t="s">
        <v>729</v>
      </c>
      <c r="J77" t="s">
        <v>705</v>
      </c>
      <c r="K77" t="s">
        <v>676</v>
      </c>
      <c r="L77" t="s">
        <v>803</v>
      </c>
      <c r="M77" t="s">
        <v>843</v>
      </c>
      <c r="N77" t="s">
        <v>773</v>
      </c>
      <c r="O77" t="s">
        <v>773</v>
      </c>
      <c r="P77" t="s">
        <v>1732</v>
      </c>
      <c r="Q77" t="s">
        <v>1752</v>
      </c>
      <c r="R77" t="s">
        <v>803</v>
      </c>
      <c r="S77" t="s">
        <v>803</v>
      </c>
      <c r="T77" t="s">
        <v>1732</v>
      </c>
      <c r="U77" t="s">
        <v>676</v>
      </c>
      <c r="V77" t="s">
        <v>803</v>
      </c>
      <c r="W77" t="s">
        <v>773</v>
      </c>
      <c r="X77" t="s">
        <v>666</v>
      </c>
      <c r="Y77" t="s">
        <v>1274</v>
      </c>
      <c r="Z77" t="s">
        <v>1274</v>
      </c>
      <c r="AA77" t="s">
        <v>676</v>
      </c>
      <c r="AB77" t="s">
        <v>803</v>
      </c>
      <c r="AC77" t="s">
        <v>710</v>
      </c>
      <c r="AD77" t="s">
        <v>1071</v>
      </c>
      <c r="AE77" t="s">
        <v>1621</v>
      </c>
      <c r="AF77" t="s">
        <v>1377</v>
      </c>
      <c r="AG77" t="s">
        <v>1377</v>
      </c>
      <c r="AH77" t="s">
        <v>734</v>
      </c>
      <c r="AI77" t="s">
        <v>828</v>
      </c>
      <c r="AJ77" t="s">
        <v>704</v>
      </c>
      <c r="AK77" t="s">
        <v>2292</v>
      </c>
      <c r="AL77" t="s">
        <v>1274</v>
      </c>
      <c r="AM77" t="s">
        <v>1274</v>
      </c>
      <c r="AN77" t="s">
        <v>1353</v>
      </c>
      <c r="AO77" t="s">
        <v>722</v>
      </c>
      <c r="AP77" t="s">
        <v>831</v>
      </c>
      <c r="AQ77" t="s">
        <v>1274</v>
      </c>
      <c r="AR77" t="s">
        <v>831</v>
      </c>
      <c r="AS77" t="s">
        <v>2296</v>
      </c>
      <c r="AT77" t="s">
        <v>687</v>
      </c>
      <c r="AU77" t="s">
        <v>2316</v>
      </c>
      <c r="AV77" t="s">
        <v>773</v>
      </c>
      <c r="AW77" t="s">
        <v>1274</v>
      </c>
      <c r="AY77" t="str">
        <f>IF(Table1[[#This Row],[Games Played]]&gt;=30, Table1[[#This Row],[PPG]] / (Table1[[#This Row],[Salary]]/1000000), "")</f>
        <v/>
      </c>
      <c r="AZ77" t="e">
        <f>IF(Table1[[#This Row],[WS]]&gt;0, Table1[[#This Row],[WS]] / (Table1[[#This Row],[Salary]]/1000000), "")</f>
        <v>#DIV/0!</v>
      </c>
      <c r="BA77" t="e">
        <f>IF(Table1[[#This Row],[PER]]&gt;0, Table1[[#This Row],[PER]] / (Table1[[#This Row],[Salary]]/1000000), "")</f>
        <v>#DIV/0!</v>
      </c>
      <c r="BB77">
        <f>IF(Table1[[#This Row],[WS]]&gt;0, Table1[[#This Row],[Salary]] / Table1[[#This Row],[WS]], "")</f>
        <v>0</v>
      </c>
      <c r="BC77" t="str">
        <f>IFERROR((Table1[[#This Row],[WS]] * Table1[[#This Row],[PER]] * Table1[[#This Row],[TS%]]) / (Table1[[#This Row],[Salary]] / 1000000), "")</f>
        <v/>
      </c>
      <c r="BD77" t="str">
        <f>IF(OR(Table1[[#This Row],[Team]]="2Tm", Table1[[#This Row],[Team]]="3Tm", Table1[[#This Row],[Team]]="TOT"), "MULTI", Table1[[#This Row],[Team]])</f>
        <v>CHI</v>
      </c>
    </row>
    <row r="78" spans="1:56" hidden="1" x14ac:dyDescent="0.3">
      <c r="A78" t="s">
        <v>2177</v>
      </c>
      <c r="B78" t="s">
        <v>793</v>
      </c>
      <c r="C78" t="s">
        <v>345</v>
      </c>
      <c r="D78" t="s">
        <v>28</v>
      </c>
      <c r="E78">
        <v>6</v>
      </c>
      <c r="F78" t="s">
        <v>1375</v>
      </c>
      <c r="G78">
        <v>4.2</v>
      </c>
      <c r="H78" t="s">
        <v>768</v>
      </c>
      <c r="I78" t="s">
        <v>910</v>
      </c>
      <c r="J78" t="s">
        <v>843</v>
      </c>
      <c r="K78" t="s">
        <v>1274</v>
      </c>
      <c r="L78" t="s">
        <v>676</v>
      </c>
      <c r="M78" t="s">
        <v>1319</v>
      </c>
      <c r="N78" t="s">
        <v>768</v>
      </c>
      <c r="O78" t="s">
        <v>687</v>
      </c>
      <c r="P78" t="s">
        <v>656</v>
      </c>
      <c r="Q78" t="s">
        <v>843</v>
      </c>
      <c r="R78" t="s">
        <v>803</v>
      </c>
      <c r="S78" t="s">
        <v>803</v>
      </c>
      <c r="T78" t="s">
        <v>1732</v>
      </c>
      <c r="U78" t="s">
        <v>768</v>
      </c>
      <c r="V78" t="s">
        <v>768</v>
      </c>
      <c r="W78" t="s">
        <v>910</v>
      </c>
      <c r="X78" t="s">
        <v>803</v>
      </c>
      <c r="Y78" t="s">
        <v>676</v>
      </c>
      <c r="Z78" t="s">
        <v>1274</v>
      </c>
      <c r="AA78" t="s">
        <v>1274</v>
      </c>
      <c r="AB78" t="s">
        <v>773</v>
      </c>
      <c r="AC78" t="s">
        <v>665</v>
      </c>
      <c r="AD78" t="s">
        <v>780</v>
      </c>
      <c r="AE78" t="s">
        <v>989</v>
      </c>
      <c r="AF78" t="s">
        <v>1974</v>
      </c>
      <c r="AG78" t="s">
        <v>1894</v>
      </c>
      <c r="AH78" t="s">
        <v>877</v>
      </c>
      <c r="AI78" t="s">
        <v>916</v>
      </c>
      <c r="AJ78" t="s">
        <v>1071</v>
      </c>
      <c r="AK78" t="s">
        <v>724</v>
      </c>
      <c r="AL78" t="s">
        <v>756</v>
      </c>
      <c r="AM78" t="s">
        <v>1274</v>
      </c>
      <c r="AN78" t="s">
        <v>1274</v>
      </c>
      <c r="AO78" t="s">
        <v>702</v>
      </c>
      <c r="AP78" t="s">
        <v>831</v>
      </c>
      <c r="AQ78" t="s">
        <v>1274</v>
      </c>
      <c r="AR78" t="s">
        <v>831</v>
      </c>
      <c r="AS78" t="s">
        <v>2785</v>
      </c>
      <c r="AT78" t="s">
        <v>2266</v>
      </c>
      <c r="AU78" t="s">
        <v>2266</v>
      </c>
      <c r="AV78" t="s">
        <v>2541</v>
      </c>
      <c r="AW78" t="s">
        <v>1274</v>
      </c>
      <c r="AY78" t="str">
        <f>IF(Table1[[#This Row],[Games Played]]&gt;=30, Table1[[#This Row],[PPG]] / (Table1[[#This Row],[Salary]]/1000000), "")</f>
        <v/>
      </c>
      <c r="AZ78" t="e">
        <f>IF(Table1[[#This Row],[WS]]&gt;0, Table1[[#This Row],[WS]] / (Table1[[#This Row],[Salary]]/1000000), "")</f>
        <v>#DIV/0!</v>
      </c>
      <c r="BA78" t="e">
        <f>IF(Table1[[#This Row],[PER]]&gt;0, Table1[[#This Row],[PER]] / (Table1[[#This Row],[Salary]]/1000000), "")</f>
        <v>#DIV/0!</v>
      </c>
      <c r="BB78">
        <f>IF(Table1[[#This Row],[WS]]&gt;0, Table1[[#This Row],[Salary]] / Table1[[#This Row],[WS]], "")</f>
        <v>0</v>
      </c>
      <c r="BC78" t="str">
        <f>IFERROR((Table1[[#This Row],[WS]] * Table1[[#This Row],[PER]] * Table1[[#This Row],[TS%]]) / (Table1[[#This Row],[Salary]] / 1000000), "")</f>
        <v/>
      </c>
      <c r="BD78" t="str">
        <f>IF(OR(Table1[[#This Row],[Team]]="2Tm", Table1[[#This Row],[Team]]="3Tm", Table1[[#This Row],[Team]]="TOT"), "MULTI", Table1[[#This Row],[Team]])</f>
        <v>CHI</v>
      </c>
    </row>
    <row r="79" spans="1:56" hidden="1" x14ac:dyDescent="0.3">
      <c r="A79" t="s">
        <v>2192</v>
      </c>
      <c r="B79" t="s">
        <v>946</v>
      </c>
      <c r="C79" t="s">
        <v>304</v>
      </c>
      <c r="D79" t="s">
        <v>36</v>
      </c>
      <c r="E79">
        <v>16</v>
      </c>
      <c r="F79" t="s">
        <v>1375</v>
      </c>
      <c r="G79">
        <v>3.6</v>
      </c>
      <c r="H79" t="s">
        <v>711</v>
      </c>
      <c r="I79" t="s">
        <v>929</v>
      </c>
      <c r="J79" t="s">
        <v>1269</v>
      </c>
      <c r="K79" t="s">
        <v>803</v>
      </c>
      <c r="L79" t="s">
        <v>768</v>
      </c>
      <c r="M79" t="s">
        <v>1505</v>
      </c>
      <c r="N79" t="s">
        <v>803</v>
      </c>
      <c r="O79" t="s">
        <v>729</v>
      </c>
      <c r="P79" t="s">
        <v>700</v>
      </c>
      <c r="Q79" t="s">
        <v>868</v>
      </c>
      <c r="R79" t="s">
        <v>831</v>
      </c>
      <c r="S79" t="s">
        <v>803</v>
      </c>
      <c r="T79" t="s">
        <v>843</v>
      </c>
      <c r="U79" t="s">
        <v>831</v>
      </c>
      <c r="V79" t="s">
        <v>803</v>
      </c>
      <c r="W79" t="s">
        <v>803</v>
      </c>
      <c r="X79" t="s">
        <v>733</v>
      </c>
      <c r="Y79" t="s">
        <v>831</v>
      </c>
      <c r="Z79" t="s">
        <v>831</v>
      </c>
      <c r="AA79" t="s">
        <v>803</v>
      </c>
      <c r="AB79" t="s">
        <v>711</v>
      </c>
      <c r="AC79" t="s">
        <v>1008</v>
      </c>
      <c r="AD79" t="s">
        <v>682</v>
      </c>
      <c r="AE79" t="s">
        <v>1200</v>
      </c>
      <c r="AF79" t="s">
        <v>868</v>
      </c>
      <c r="AG79" t="s">
        <v>2309</v>
      </c>
      <c r="AH79" t="s">
        <v>698</v>
      </c>
      <c r="AI79" t="s">
        <v>846</v>
      </c>
      <c r="AJ79" t="s">
        <v>847</v>
      </c>
      <c r="AK79" t="s">
        <v>1338</v>
      </c>
      <c r="AL79" t="s">
        <v>665</v>
      </c>
      <c r="AM79" t="s">
        <v>1008</v>
      </c>
      <c r="AN79" t="s">
        <v>1071</v>
      </c>
      <c r="AO79" t="s">
        <v>2366</v>
      </c>
      <c r="AP79" t="s">
        <v>2285</v>
      </c>
      <c r="AQ79" t="s">
        <v>1274</v>
      </c>
      <c r="AR79" t="s">
        <v>2285</v>
      </c>
      <c r="AS79" t="s">
        <v>2977</v>
      </c>
      <c r="AT79" t="s">
        <v>2952</v>
      </c>
      <c r="AU79" t="s">
        <v>2316</v>
      </c>
      <c r="AV79" t="s">
        <v>2920</v>
      </c>
      <c r="AW79" t="s">
        <v>2285</v>
      </c>
      <c r="AY79" t="str">
        <f>IF(Table1[[#This Row],[Games Played]]&gt;=30, Table1[[#This Row],[PPG]] / (Table1[[#This Row],[Salary]]/1000000), "")</f>
        <v/>
      </c>
      <c r="AZ79" t="e">
        <f>IF(Table1[[#This Row],[WS]]&gt;0, Table1[[#This Row],[WS]] / (Table1[[#This Row],[Salary]]/1000000), "")</f>
        <v>#DIV/0!</v>
      </c>
      <c r="BA79" t="e">
        <f>IF(Table1[[#This Row],[PER]]&gt;0, Table1[[#This Row],[PER]] / (Table1[[#This Row],[Salary]]/1000000), "")</f>
        <v>#DIV/0!</v>
      </c>
      <c r="BB79">
        <f>IF(Table1[[#This Row],[WS]]&gt;0, Table1[[#This Row],[Salary]] / Table1[[#This Row],[WS]], "")</f>
        <v>0</v>
      </c>
      <c r="BC79" t="str">
        <f>IFERROR((Table1[[#This Row],[WS]] * Table1[[#This Row],[PER]] * Table1[[#This Row],[TS%]]) / (Table1[[#This Row],[Salary]] / 1000000), "")</f>
        <v/>
      </c>
      <c r="BD79" t="str">
        <f>IF(OR(Table1[[#This Row],[Team]]="2Tm", Table1[[#This Row],[Team]]="3Tm", Table1[[#This Row],[Team]]="TOT"), "MULTI", Table1[[#This Row],[Team]])</f>
        <v>DAL</v>
      </c>
    </row>
    <row r="80" spans="1:56" hidden="1" x14ac:dyDescent="0.3">
      <c r="A80" t="s">
        <v>2240</v>
      </c>
      <c r="B80" t="s">
        <v>715</v>
      </c>
      <c r="C80" t="s">
        <v>32</v>
      </c>
      <c r="D80" t="s">
        <v>50</v>
      </c>
      <c r="E80">
        <v>13</v>
      </c>
      <c r="F80" t="s">
        <v>1375</v>
      </c>
      <c r="G80">
        <v>4.4000000000000004</v>
      </c>
      <c r="H80" t="s">
        <v>676</v>
      </c>
      <c r="I80" t="s">
        <v>711</v>
      </c>
      <c r="J80" t="s">
        <v>1894</v>
      </c>
      <c r="K80" t="s">
        <v>1274</v>
      </c>
      <c r="L80" t="s">
        <v>676</v>
      </c>
      <c r="M80" t="s">
        <v>1319</v>
      </c>
      <c r="N80" t="s">
        <v>676</v>
      </c>
      <c r="O80" t="s">
        <v>773</v>
      </c>
      <c r="P80" t="s">
        <v>1351</v>
      </c>
      <c r="Q80" t="s">
        <v>1894</v>
      </c>
      <c r="R80" t="s">
        <v>733</v>
      </c>
      <c r="S80" t="s">
        <v>729</v>
      </c>
      <c r="T80" t="s">
        <v>843</v>
      </c>
      <c r="U80" t="s">
        <v>773</v>
      </c>
      <c r="V80" t="s">
        <v>733</v>
      </c>
      <c r="W80" t="s">
        <v>661</v>
      </c>
      <c r="X80" t="s">
        <v>676</v>
      </c>
      <c r="Y80" t="s">
        <v>676</v>
      </c>
      <c r="Z80" t="s">
        <v>676</v>
      </c>
      <c r="AA80" t="s">
        <v>773</v>
      </c>
      <c r="AB80" t="s">
        <v>768</v>
      </c>
      <c r="AC80" t="s">
        <v>768</v>
      </c>
      <c r="AD80" t="s">
        <v>782</v>
      </c>
      <c r="AE80" t="s">
        <v>1161</v>
      </c>
      <c r="AF80" t="s">
        <v>1894</v>
      </c>
      <c r="AG80" t="s">
        <v>1966</v>
      </c>
      <c r="AH80" t="s">
        <v>841</v>
      </c>
      <c r="AI80" t="s">
        <v>654</v>
      </c>
      <c r="AJ80" t="s">
        <v>1233</v>
      </c>
      <c r="AK80" t="s">
        <v>790</v>
      </c>
      <c r="AL80" t="s">
        <v>665</v>
      </c>
      <c r="AM80" t="s">
        <v>712</v>
      </c>
      <c r="AN80" t="s">
        <v>1055</v>
      </c>
      <c r="AO80" t="s">
        <v>1140</v>
      </c>
      <c r="AP80" t="s">
        <v>2285</v>
      </c>
      <c r="AQ80" t="s">
        <v>831</v>
      </c>
      <c r="AR80" t="s">
        <v>2285</v>
      </c>
      <c r="AS80" t="s">
        <v>2978</v>
      </c>
      <c r="AT80" t="s">
        <v>2979</v>
      </c>
      <c r="AU80" t="s">
        <v>2352</v>
      </c>
      <c r="AV80" t="s">
        <v>2980</v>
      </c>
      <c r="AW80" t="s">
        <v>2285</v>
      </c>
      <c r="AY80" t="str">
        <f>IF(Table1[[#This Row],[Games Played]]&gt;=30, Table1[[#This Row],[PPG]] / (Table1[[#This Row],[Salary]]/1000000), "")</f>
        <v/>
      </c>
      <c r="AZ80" t="e">
        <f>IF(Table1[[#This Row],[WS]]&gt;0, Table1[[#This Row],[WS]] / (Table1[[#This Row],[Salary]]/1000000), "")</f>
        <v>#DIV/0!</v>
      </c>
      <c r="BA80" t="e">
        <f>IF(Table1[[#This Row],[PER]]&gt;0, Table1[[#This Row],[PER]] / (Table1[[#This Row],[Salary]]/1000000), "")</f>
        <v>#DIV/0!</v>
      </c>
      <c r="BB80">
        <f>IF(Table1[[#This Row],[WS]]&gt;0, Table1[[#This Row],[Salary]] / Table1[[#This Row],[WS]], "")</f>
        <v>0</v>
      </c>
      <c r="BC80" t="str">
        <f>IFERROR((Table1[[#This Row],[WS]] * Table1[[#This Row],[PER]] * Table1[[#This Row],[TS%]]) / (Table1[[#This Row],[Salary]] / 1000000), "")</f>
        <v/>
      </c>
      <c r="BD80" t="str">
        <f>IF(OR(Table1[[#This Row],[Team]]="2Tm", Table1[[#This Row],[Team]]="3Tm", Table1[[#This Row],[Team]]="TOT"), "MULTI", Table1[[#This Row],[Team]])</f>
        <v>MIL</v>
      </c>
    </row>
    <row r="81" spans="1:56" hidden="1" x14ac:dyDescent="0.3">
      <c r="A81" t="s">
        <v>2183</v>
      </c>
      <c r="B81" t="s">
        <v>818</v>
      </c>
      <c r="C81" t="s">
        <v>67</v>
      </c>
      <c r="D81" t="s">
        <v>28</v>
      </c>
      <c r="E81">
        <v>9</v>
      </c>
      <c r="F81" t="s">
        <v>1375</v>
      </c>
      <c r="G81">
        <v>4.8</v>
      </c>
      <c r="H81" t="s">
        <v>711</v>
      </c>
      <c r="I81" t="s">
        <v>756</v>
      </c>
      <c r="J81" t="s">
        <v>2184</v>
      </c>
      <c r="K81" t="s">
        <v>733</v>
      </c>
      <c r="L81" t="s">
        <v>929</v>
      </c>
      <c r="M81" t="s">
        <v>1248</v>
      </c>
      <c r="N81" t="s">
        <v>831</v>
      </c>
      <c r="O81" t="s">
        <v>733</v>
      </c>
      <c r="P81" t="s">
        <v>1894</v>
      </c>
      <c r="Q81" t="s">
        <v>1153</v>
      </c>
      <c r="R81" t="s">
        <v>1274</v>
      </c>
      <c r="S81" t="s">
        <v>1274</v>
      </c>
      <c r="T81" t="s">
        <v>33</v>
      </c>
      <c r="U81" t="s">
        <v>676</v>
      </c>
      <c r="V81" t="s">
        <v>803</v>
      </c>
      <c r="W81" t="s">
        <v>711</v>
      </c>
      <c r="X81" t="s">
        <v>831</v>
      </c>
      <c r="Y81" t="s">
        <v>1274</v>
      </c>
      <c r="Z81" t="s">
        <v>676</v>
      </c>
      <c r="AA81" t="s">
        <v>676</v>
      </c>
      <c r="AB81" t="s">
        <v>803</v>
      </c>
      <c r="AC81" t="s">
        <v>1016</v>
      </c>
      <c r="AD81" t="s">
        <v>927</v>
      </c>
      <c r="AE81" t="s">
        <v>1153</v>
      </c>
      <c r="AF81" t="s">
        <v>1234</v>
      </c>
      <c r="AG81" t="s">
        <v>1319</v>
      </c>
      <c r="AH81" t="s">
        <v>753</v>
      </c>
      <c r="AI81" t="s">
        <v>811</v>
      </c>
      <c r="AJ81" t="s">
        <v>727</v>
      </c>
      <c r="AK81" t="s">
        <v>848</v>
      </c>
      <c r="AL81" t="s">
        <v>1274</v>
      </c>
      <c r="AM81" t="s">
        <v>790</v>
      </c>
      <c r="AN81" t="s">
        <v>1169</v>
      </c>
      <c r="AO81" t="s">
        <v>979</v>
      </c>
      <c r="AP81" t="s">
        <v>2285</v>
      </c>
      <c r="AQ81" t="s">
        <v>1274</v>
      </c>
      <c r="AR81" t="s">
        <v>1274</v>
      </c>
      <c r="AS81" t="s">
        <v>2953</v>
      </c>
      <c r="AT81" t="s">
        <v>2918</v>
      </c>
      <c r="AU81" t="s">
        <v>2395</v>
      </c>
      <c r="AV81" t="s">
        <v>2955</v>
      </c>
      <c r="AW81" t="s">
        <v>2285</v>
      </c>
      <c r="AY81" t="str">
        <f>IF(Table1[[#This Row],[Games Played]]&gt;=30, Table1[[#This Row],[PPG]] / (Table1[[#This Row],[Salary]]/1000000), "")</f>
        <v/>
      </c>
      <c r="AZ81" t="e">
        <f>IF(Table1[[#This Row],[WS]]&gt;0, Table1[[#This Row],[WS]] / (Table1[[#This Row],[Salary]]/1000000), "")</f>
        <v>#DIV/0!</v>
      </c>
      <c r="BA81" t="e">
        <f>IF(Table1[[#This Row],[PER]]&gt;0, Table1[[#This Row],[PER]] / (Table1[[#This Row],[Salary]]/1000000), "")</f>
        <v>#DIV/0!</v>
      </c>
      <c r="BB81" t="e">
        <f>IF(Table1[[#This Row],[WS]]&gt;0, Table1[[#This Row],[Salary]] / Table1[[#This Row],[WS]], "")</f>
        <v>#DIV/0!</v>
      </c>
      <c r="BC81" t="str">
        <f>IFERROR((Table1[[#This Row],[WS]] * Table1[[#This Row],[PER]] * Table1[[#This Row],[TS%]]) / (Table1[[#This Row],[Salary]] / 1000000), "")</f>
        <v/>
      </c>
      <c r="BD81" t="str">
        <f>IF(OR(Table1[[#This Row],[Team]]="2Tm", Table1[[#This Row],[Team]]="3Tm", Table1[[#This Row],[Team]]="TOT"), "MULTI", Table1[[#This Row],[Team]])</f>
        <v>HOU</v>
      </c>
    </row>
    <row r="82" spans="1:56" hidden="1" x14ac:dyDescent="0.3">
      <c r="A82" t="s">
        <v>2224</v>
      </c>
      <c r="B82" t="s">
        <v>738</v>
      </c>
      <c r="C82" t="s">
        <v>302</v>
      </c>
      <c r="D82" t="s">
        <v>52</v>
      </c>
      <c r="E82">
        <v>15</v>
      </c>
      <c r="F82" t="s">
        <v>1375</v>
      </c>
      <c r="G82">
        <v>3.1</v>
      </c>
      <c r="H82" t="s">
        <v>803</v>
      </c>
      <c r="I82" t="s">
        <v>768</v>
      </c>
      <c r="J82" t="s">
        <v>1378</v>
      </c>
      <c r="K82" t="s">
        <v>831</v>
      </c>
      <c r="L82" t="s">
        <v>803</v>
      </c>
      <c r="M82" t="s">
        <v>1810</v>
      </c>
      <c r="N82" t="s">
        <v>803</v>
      </c>
      <c r="O82" t="s">
        <v>733</v>
      </c>
      <c r="P82" t="s">
        <v>1356</v>
      </c>
      <c r="Q82" t="s">
        <v>843</v>
      </c>
      <c r="R82" t="s">
        <v>831</v>
      </c>
      <c r="S82" t="s">
        <v>803</v>
      </c>
      <c r="T82" t="s">
        <v>843</v>
      </c>
      <c r="U82" t="s">
        <v>831</v>
      </c>
      <c r="V82" t="s">
        <v>773</v>
      </c>
      <c r="W82" t="s">
        <v>773</v>
      </c>
      <c r="X82" t="s">
        <v>831</v>
      </c>
      <c r="Y82" t="s">
        <v>831</v>
      </c>
      <c r="Z82" t="s">
        <v>831</v>
      </c>
      <c r="AA82" t="s">
        <v>831</v>
      </c>
      <c r="AB82" t="s">
        <v>831</v>
      </c>
      <c r="AC82" t="s">
        <v>661</v>
      </c>
      <c r="AD82" t="s">
        <v>654</v>
      </c>
      <c r="AE82" t="s">
        <v>842</v>
      </c>
      <c r="AF82" t="s">
        <v>1378</v>
      </c>
      <c r="AG82" t="s">
        <v>1505</v>
      </c>
      <c r="AH82" t="s">
        <v>667</v>
      </c>
      <c r="AI82" t="s">
        <v>877</v>
      </c>
      <c r="AJ82" t="s">
        <v>685</v>
      </c>
      <c r="AK82" t="s">
        <v>815</v>
      </c>
      <c r="AL82" t="s">
        <v>772</v>
      </c>
      <c r="AM82" t="s">
        <v>881</v>
      </c>
      <c r="AN82" t="s">
        <v>830</v>
      </c>
      <c r="AO82" t="s">
        <v>1435</v>
      </c>
      <c r="AP82" t="s">
        <v>1274</v>
      </c>
      <c r="AQ82" t="s">
        <v>1274</v>
      </c>
      <c r="AR82" t="s">
        <v>1274</v>
      </c>
      <c r="AS82" t="s">
        <v>2524</v>
      </c>
      <c r="AT82" t="s">
        <v>2796</v>
      </c>
      <c r="AU82" t="s">
        <v>2294</v>
      </c>
      <c r="AV82" t="s">
        <v>2562</v>
      </c>
      <c r="AW82" t="s">
        <v>1274</v>
      </c>
      <c r="AY82" t="str">
        <f>IF(Table1[[#This Row],[Games Played]]&gt;=30, Table1[[#This Row],[PPG]] / (Table1[[#This Row],[Salary]]/1000000), "")</f>
        <v/>
      </c>
      <c r="AZ82" t="e">
        <f>IF(Table1[[#This Row],[WS]]&gt;0, Table1[[#This Row],[WS]] / (Table1[[#This Row],[Salary]]/1000000), "")</f>
        <v>#DIV/0!</v>
      </c>
      <c r="BA82" t="e">
        <f>IF(Table1[[#This Row],[PER]]&gt;0, Table1[[#This Row],[PER]] / (Table1[[#This Row],[Salary]]/1000000), "")</f>
        <v>#DIV/0!</v>
      </c>
      <c r="BB82" t="e">
        <f>IF(Table1[[#This Row],[WS]]&gt;0, Table1[[#This Row],[Salary]] / Table1[[#This Row],[WS]], "")</f>
        <v>#DIV/0!</v>
      </c>
      <c r="BC82" t="str">
        <f>IFERROR((Table1[[#This Row],[WS]] * Table1[[#This Row],[PER]] * Table1[[#This Row],[TS%]]) / (Table1[[#This Row],[Salary]] / 1000000), "")</f>
        <v/>
      </c>
      <c r="BD82" t="str">
        <f>IF(OR(Table1[[#This Row],[Team]]="2Tm", Table1[[#This Row],[Team]]="3Tm", Table1[[#This Row],[Team]]="TOT"), "MULTI", Table1[[#This Row],[Team]])</f>
        <v>SAC</v>
      </c>
    </row>
    <row r="83" spans="1:56" hidden="1" x14ac:dyDescent="0.3">
      <c r="A83" t="s">
        <v>2194</v>
      </c>
      <c r="B83" t="s">
        <v>738</v>
      </c>
      <c r="C83" t="s">
        <v>45</v>
      </c>
      <c r="D83" t="s">
        <v>52</v>
      </c>
      <c r="E83">
        <v>4</v>
      </c>
      <c r="F83" t="s">
        <v>1375</v>
      </c>
      <c r="G83">
        <v>7.3</v>
      </c>
      <c r="H83" t="s">
        <v>773</v>
      </c>
      <c r="I83" t="s">
        <v>710</v>
      </c>
      <c r="J83" t="s">
        <v>1438</v>
      </c>
      <c r="K83" t="s">
        <v>1274</v>
      </c>
      <c r="L83" t="s">
        <v>803</v>
      </c>
      <c r="M83" t="s">
        <v>1319</v>
      </c>
      <c r="N83" t="s">
        <v>773</v>
      </c>
      <c r="O83" t="s">
        <v>1008</v>
      </c>
      <c r="P83" t="s">
        <v>1351</v>
      </c>
      <c r="Q83" t="s">
        <v>1438</v>
      </c>
      <c r="R83" t="s">
        <v>773</v>
      </c>
      <c r="S83" t="s">
        <v>773</v>
      </c>
      <c r="T83" t="s">
        <v>1732</v>
      </c>
      <c r="U83" t="s">
        <v>1274</v>
      </c>
      <c r="V83" t="s">
        <v>698</v>
      </c>
      <c r="W83" t="s">
        <v>698</v>
      </c>
      <c r="X83" t="s">
        <v>773</v>
      </c>
      <c r="Y83" t="s">
        <v>803</v>
      </c>
      <c r="Z83" t="s">
        <v>803</v>
      </c>
      <c r="AA83" t="s">
        <v>1274</v>
      </c>
      <c r="AB83" t="s">
        <v>1008</v>
      </c>
      <c r="AC83" t="s">
        <v>1008</v>
      </c>
      <c r="AD83" t="s">
        <v>824</v>
      </c>
      <c r="AE83" t="s">
        <v>1342</v>
      </c>
      <c r="AF83" t="s">
        <v>2189</v>
      </c>
      <c r="AG83" t="s">
        <v>1438</v>
      </c>
      <c r="AH83" t="s">
        <v>1274</v>
      </c>
      <c r="AI83" t="s">
        <v>1213</v>
      </c>
      <c r="AJ83" t="s">
        <v>1056</v>
      </c>
      <c r="AK83" t="s">
        <v>844</v>
      </c>
      <c r="AL83" t="s">
        <v>665</v>
      </c>
      <c r="AM83" t="s">
        <v>755</v>
      </c>
      <c r="AN83" t="s">
        <v>1274</v>
      </c>
      <c r="AO83" t="s">
        <v>673</v>
      </c>
      <c r="AP83" t="s">
        <v>1274</v>
      </c>
      <c r="AQ83" t="s">
        <v>1274</v>
      </c>
      <c r="AR83" t="s">
        <v>1274</v>
      </c>
      <c r="AS83" t="s">
        <v>2447</v>
      </c>
      <c r="AT83" t="s">
        <v>2956</v>
      </c>
      <c r="AU83" t="s">
        <v>910</v>
      </c>
      <c r="AV83" t="s">
        <v>2946</v>
      </c>
      <c r="AW83" t="s">
        <v>1274</v>
      </c>
      <c r="AY83" t="str">
        <f>IF(Table1[[#This Row],[Games Played]]&gt;=30, Table1[[#This Row],[PPG]] / (Table1[[#This Row],[Salary]]/1000000), "")</f>
        <v/>
      </c>
      <c r="AZ83" t="e">
        <f>IF(Table1[[#This Row],[WS]]&gt;0, Table1[[#This Row],[WS]] / (Table1[[#This Row],[Salary]]/1000000), "")</f>
        <v>#DIV/0!</v>
      </c>
      <c r="BA83" t="e">
        <f>IF(Table1[[#This Row],[PER]]&gt;0, Table1[[#This Row],[PER]] / (Table1[[#This Row],[Salary]]/1000000), "")</f>
        <v>#DIV/0!</v>
      </c>
      <c r="BB83" t="e">
        <f>IF(Table1[[#This Row],[WS]]&gt;0, Table1[[#This Row],[Salary]] / Table1[[#This Row],[WS]], "")</f>
        <v>#DIV/0!</v>
      </c>
      <c r="BC83" t="str">
        <f>IFERROR((Table1[[#This Row],[WS]] * Table1[[#This Row],[PER]] * Table1[[#This Row],[TS%]]) / (Table1[[#This Row],[Salary]] / 1000000), "")</f>
        <v/>
      </c>
      <c r="BD83" t="str">
        <f>IF(OR(Table1[[#This Row],[Team]]="2Tm", Table1[[#This Row],[Team]]="3Tm", Table1[[#This Row],[Team]]="TOT"), "MULTI", Table1[[#This Row],[Team]])</f>
        <v>NYK</v>
      </c>
    </row>
    <row r="84" spans="1:56" hidden="1" x14ac:dyDescent="0.3">
      <c r="A84" t="s">
        <v>2197</v>
      </c>
      <c r="B84" t="s">
        <v>738</v>
      </c>
      <c r="C84" t="s">
        <v>38</v>
      </c>
      <c r="D84" t="s">
        <v>36</v>
      </c>
      <c r="E84">
        <v>2</v>
      </c>
      <c r="F84" t="s">
        <v>1375</v>
      </c>
      <c r="G84">
        <v>5</v>
      </c>
      <c r="H84" t="s">
        <v>773</v>
      </c>
      <c r="I84" t="s">
        <v>735</v>
      </c>
      <c r="J84" t="s">
        <v>1810</v>
      </c>
      <c r="K84" t="s">
        <v>773</v>
      </c>
      <c r="L84" t="s">
        <v>735</v>
      </c>
      <c r="M84" t="s">
        <v>1810</v>
      </c>
      <c r="N84" t="s">
        <v>1274</v>
      </c>
      <c r="O84" t="s">
        <v>1274</v>
      </c>
      <c r="P84" t="s">
        <v>33</v>
      </c>
      <c r="Q84" t="s">
        <v>2050</v>
      </c>
      <c r="R84" t="s">
        <v>1274</v>
      </c>
      <c r="S84" t="s">
        <v>1274</v>
      </c>
      <c r="T84" t="s">
        <v>33</v>
      </c>
      <c r="U84" t="s">
        <v>1274</v>
      </c>
      <c r="V84" t="s">
        <v>1274</v>
      </c>
      <c r="W84" t="s">
        <v>1274</v>
      </c>
      <c r="X84" t="s">
        <v>773</v>
      </c>
      <c r="Y84" t="s">
        <v>1274</v>
      </c>
      <c r="Z84" t="s">
        <v>1274</v>
      </c>
      <c r="AA84" t="s">
        <v>773</v>
      </c>
      <c r="AB84" t="s">
        <v>1274</v>
      </c>
      <c r="AC84" t="s">
        <v>1008</v>
      </c>
      <c r="AD84" t="s">
        <v>2730</v>
      </c>
      <c r="AE84" t="s">
        <v>2050</v>
      </c>
      <c r="AF84" t="s">
        <v>1732</v>
      </c>
      <c r="AG84" t="s">
        <v>1319</v>
      </c>
      <c r="AH84" t="s">
        <v>1274</v>
      </c>
      <c r="AI84" t="s">
        <v>1274</v>
      </c>
      <c r="AJ84" t="s">
        <v>1274</v>
      </c>
      <c r="AK84" t="s">
        <v>1178</v>
      </c>
      <c r="AL84" t="s">
        <v>1274</v>
      </c>
      <c r="AM84" t="s">
        <v>1274</v>
      </c>
      <c r="AN84" t="s">
        <v>1077</v>
      </c>
      <c r="AO84" t="s">
        <v>804</v>
      </c>
      <c r="AP84" t="s">
        <v>2285</v>
      </c>
      <c r="AQ84" t="s">
        <v>1274</v>
      </c>
      <c r="AR84" t="s">
        <v>2285</v>
      </c>
      <c r="AS84" t="s">
        <v>3028</v>
      </c>
      <c r="AT84" t="s">
        <v>3004</v>
      </c>
      <c r="AU84" t="s">
        <v>2956</v>
      </c>
      <c r="AV84" t="s">
        <v>3029</v>
      </c>
      <c r="AW84" t="s">
        <v>1274</v>
      </c>
      <c r="AY84" t="str">
        <f>IF(Table1[[#This Row],[Games Played]]&gt;=30, Table1[[#This Row],[PPG]] / (Table1[[#This Row],[Salary]]/1000000), "")</f>
        <v/>
      </c>
      <c r="AZ84" t="e">
        <f>IF(Table1[[#This Row],[WS]]&gt;0, Table1[[#This Row],[WS]] / (Table1[[#This Row],[Salary]]/1000000), "")</f>
        <v>#DIV/0!</v>
      </c>
      <c r="BA84" t="e">
        <f>IF(Table1[[#This Row],[PER]]&gt;0, Table1[[#This Row],[PER]] / (Table1[[#This Row],[Salary]]/1000000), "")</f>
        <v>#DIV/0!</v>
      </c>
      <c r="BB84">
        <f>IF(Table1[[#This Row],[WS]]&gt;0, Table1[[#This Row],[Salary]] / Table1[[#This Row],[WS]], "")</f>
        <v>0</v>
      </c>
      <c r="BC84" t="str">
        <f>IFERROR((Table1[[#This Row],[WS]] * Table1[[#This Row],[PER]] * Table1[[#This Row],[TS%]]) / (Table1[[#This Row],[Salary]] / 1000000), "")</f>
        <v/>
      </c>
      <c r="BD84" t="str">
        <f>IF(OR(Table1[[#This Row],[Team]]="2Tm", Table1[[#This Row],[Team]]="3Tm", Table1[[#This Row],[Team]]="TOT"), "MULTI", Table1[[#This Row],[Team]])</f>
        <v>LAL</v>
      </c>
    </row>
    <row r="85" spans="1:56" hidden="1" x14ac:dyDescent="0.3">
      <c r="A85" t="s">
        <v>2235</v>
      </c>
      <c r="B85" t="s">
        <v>834</v>
      </c>
      <c r="C85" t="s">
        <v>321</v>
      </c>
      <c r="D85" t="s">
        <v>52</v>
      </c>
      <c r="E85">
        <v>5</v>
      </c>
      <c r="F85" t="s">
        <v>1375</v>
      </c>
      <c r="G85">
        <v>7</v>
      </c>
      <c r="H85" t="s">
        <v>733</v>
      </c>
      <c r="I85" t="s">
        <v>729</v>
      </c>
      <c r="J85" t="s">
        <v>843</v>
      </c>
      <c r="K85" t="s">
        <v>1274</v>
      </c>
      <c r="L85" t="s">
        <v>676</v>
      </c>
      <c r="M85" t="s">
        <v>1319</v>
      </c>
      <c r="N85" t="s">
        <v>733</v>
      </c>
      <c r="O85" t="s">
        <v>711</v>
      </c>
      <c r="P85" t="s">
        <v>1356</v>
      </c>
      <c r="Q85" t="s">
        <v>843</v>
      </c>
      <c r="R85" t="s">
        <v>1274</v>
      </c>
      <c r="S85" t="s">
        <v>1274</v>
      </c>
      <c r="T85" t="s">
        <v>33</v>
      </c>
      <c r="U85" t="s">
        <v>733</v>
      </c>
      <c r="V85" t="s">
        <v>929</v>
      </c>
      <c r="W85" t="s">
        <v>710</v>
      </c>
      <c r="X85" t="s">
        <v>711</v>
      </c>
      <c r="Y85" t="s">
        <v>711</v>
      </c>
      <c r="Z85" t="s">
        <v>1274</v>
      </c>
      <c r="AA85" t="s">
        <v>676</v>
      </c>
      <c r="AB85" t="s">
        <v>733</v>
      </c>
      <c r="AC85" t="s">
        <v>729</v>
      </c>
      <c r="AD85" t="s">
        <v>724</v>
      </c>
      <c r="AE85" t="s">
        <v>843</v>
      </c>
      <c r="AF85" t="s">
        <v>1894</v>
      </c>
      <c r="AG85" t="s">
        <v>1319</v>
      </c>
      <c r="AH85" t="s">
        <v>766</v>
      </c>
      <c r="AI85" t="s">
        <v>1075</v>
      </c>
      <c r="AJ85" t="s">
        <v>1205</v>
      </c>
      <c r="AK85" t="s">
        <v>683</v>
      </c>
      <c r="AL85" t="s">
        <v>662</v>
      </c>
      <c r="AM85" t="s">
        <v>1274</v>
      </c>
      <c r="AN85" t="s">
        <v>1676</v>
      </c>
      <c r="AO85" t="s">
        <v>766</v>
      </c>
      <c r="AP85" t="s">
        <v>1274</v>
      </c>
      <c r="AQ85" t="s">
        <v>831</v>
      </c>
      <c r="AR85" t="s">
        <v>831</v>
      </c>
      <c r="AS85" t="s">
        <v>2334</v>
      </c>
      <c r="AT85" t="s">
        <v>2795</v>
      </c>
      <c r="AU85" t="s">
        <v>667</v>
      </c>
      <c r="AV85" t="s">
        <v>2284</v>
      </c>
      <c r="AW85" t="s">
        <v>1274</v>
      </c>
      <c r="AY85" t="str">
        <f>IF(Table1[[#This Row],[Games Played]]&gt;=30, Table1[[#This Row],[PPG]] / (Table1[[#This Row],[Salary]]/1000000), "")</f>
        <v/>
      </c>
      <c r="AZ85" t="e">
        <f>IF(Table1[[#This Row],[WS]]&gt;0, Table1[[#This Row],[WS]] / (Table1[[#This Row],[Salary]]/1000000), "")</f>
        <v>#DIV/0!</v>
      </c>
      <c r="BA85" t="e">
        <f>IF(Table1[[#This Row],[PER]]&gt;0, Table1[[#This Row],[PER]] / (Table1[[#This Row],[Salary]]/1000000), "")</f>
        <v>#DIV/0!</v>
      </c>
      <c r="BB85">
        <f>IF(Table1[[#This Row],[WS]]&gt;0, Table1[[#This Row],[Salary]] / Table1[[#This Row],[WS]], "")</f>
        <v>0</v>
      </c>
      <c r="BC85" t="str">
        <f>IFERROR((Table1[[#This Row],[WS]] * Table1[[#This Row],[PER]] * Table1[[#This Row],[TS%]]) / (Table1[[#This Row],[Salary]] / 1000000), "")</f>
        <v/>
      </c>
      <c r="BD85" t="str">
        <f>IF(OR(Table1[[#This Row],[Team]]="2Tm", Table1[[#This Row],[Team]]="3Tm", Table1[[#This Row],[Team]]="TOT"), "MULTI", Table1[[#This Row],[Team]])</f>
        <v>SAS</v>
      </c>
    </row>
    <row r="86" spans="1:56" hidden="1" x14ac:dyDescent="0.3">
      <c r="A86" t="s">
        <v>2230</v>
      </c>
      <c r="B86" t="s">
        <v>793</v>
      </c>
      <c r="C86" t="s">
        <v>316</v>
      </c>
      <c r="D86" t="s">
        <v>41</v>
      </c>
      <c r="E86">
        <v>4</v>
      </c>
      <c r="F86" t="s">
        <v>1375</v>
      </c>
      <c r="G86">
        <v>8.3000000000000007</v>
      </c>
      <c r="H86" t="s">
        <v>803</v>
      </c>
      <c r="I86" t="s">
        <v>710</v>
      </c>
      <c r="J86" t="s">
        <v>2189</v>
      </c>
      <c r="K86" t="s">
        <v>1274</v>
      </c>
      <c r="L86" t="s">
        <v>729</v>
      </c>
      <c r="M86" t="s">
        <v>1319</v>
      </c>
      <c r="N86" t="s">
        <v>803</v>
      </c>
      <c r="O86" t="s">
        <v>666</v>
      </c>
      <c r="P86" t="s">
        <v>1894</v>
      </c>
      <c r="Q86" t="s">
        <v>2189</v>
      </c>
      <c r="R86" t="s">
        <v>803</v>
      </c>
      <c r="S86" t="s">
        <v>803</v>
      </c>
      <c r="T86" t="s">
        <v>1732</v>
      </c>
      <c r="U86" t="s">
        <v>1274</v>
      </c>
      <c r="V86" t="s">
        <v>666</v>
      </c>
      <c r="W86" t="s">
        <v>666</v>
      </c>
      <c r="X86" t="s">
        <v>729</v>
      </c>
      <c r="Y86" t="s">
        <v>773</v>
      </c>
      <c r="Z86" t="s">
        <v>1274</v>
      </c>
      <c r="AA86" t="s">
        <v>666</v>
      </c>
      <c r="AB86" t="s">
        <v>803</v>
      </c>
      <c r="AC86" t="s">
        <v>729</v>
      </c>
      <c r="AD86" t="s">
        <v>2477</v>
      </c>
      <c r="AE86" t="s">
        <v>2816</v>
      </c>
      <c r="AF86" t="s">
        <v>1388</v>
      </c>
      <c r="AG86" t="s">
        <v>2189</v>
      </c>
      <c r="AH86" t="s">
        <v>1274</v>
      </c>
      <c r="AI86" t="s">
        <v>1178</v>
      </c>
      <c r="AJ86" t="s">
        <v>682</v>
      </c>
      <c r="AK86" t="s">
        <v>724</v>
      </c>
      <c r="AL86" t="s">
        <v>706</v>
      </c>
      <c r="AM86" t="s">
        <v>1274</v>
      </c>
      <c r="AN86" t="s">
        <v>806</v>
      </c>
      <c r="AO86" t="s">
        <v>1353</v>
      </c>
      <c r="AP86" t="s">
        <v>2410</v>
      </c>
      <c r="AQ86" t="s">
        <v>1274</v>
      </c>
      <c r="AR86" t="s">
        <v>2285</v>
      </c>
      <c r="AS86" t="s">
        <v>2989</v>
      </c>
      <c r="AT86" t="s">
        <v>2990</v>
      </c>
      <c r="AU86" t="s">
        <v>2294</v>
      </c>
      <c r="AV86" t="s">
        <v>2991</v>
      </c>
      <c r="AW86" t="s">
        <v>2285</v>
      </c>
      <c r="AY86" t="str">
        <f>IF(Table1[[#This Row],[Games Played]]&gt;=30, Table1[[#This Row],[PPG]] / (Table1[[#This Row],[Salary]]/1000000), "")</f>
        <v/>
      </c>
      <c r="AZ86" t="e">
        <f>IF(Table1[[#This Row],[WS]]&gt;0, Table1[[#This Row],[WS]] / (Table1[[#This Row],[Salary]]/1000000), "")</f>
        <v>#DIV/0!</v>
      </c>
      <c r="BA86" t="e">
        <f>IF(Table1[[#This Row],[PER]]&gt;0, Table1[[#This Row],[PER]] / (Table1[[#This Row],[Salary]]/1000000), "")</f>
        <v>#DIV/0!</v>
      </c>
      <c r="BB86">
        <f>IF(Table1[[#This Row],[WS]]&gt;0, Table1[[#This Row],[Salary]] / Table1[[#This Row],[WS]], "")</f>
        <v>0</v>
      </c>
      <c r="BC86" t="str">
        <f>IFERROR((Table1[[#This Row],[WS]] * Table1[[#This Row],[PER]] * Table1[[#This Row],[TS%]]) / (Table1[[#This Row],[Salary]] / 1000000), "")</f>
        <v/>
      </c>
      <c r="BD86" t="str">
        <f>IF(OR(Table1[[#This Row],[Team]]="2Tm", Table1[[#This Row],[Team]]="3Tm", Table1[[#This Row],[Team]]="TOT"), "MULTI", Table1[[#This Row],[Team]])</f>
        <v>TOR</v>
      </c>
    </row>
    <row r="87" spans="1:56" hidden="1" x14ac:dyDescent="0.3">
      <c r="A87" t="s">
        <v>2218</v>
      </c>
      <c r="B87" t="s">
        <v>834</v>
      </c>
      <c r="C87" t="s">
        <v>323</v>
      </c>
      <c r="D87" t="s">
        <v>41</v>
      </c>
      <c r="E87">
        <v>13</v>
      </c>
      <c r="F87" t="s">
        <v>1375</v>
      </c>
      <c r="G87">
        <v>2.5</v>
      </c>
      <c r="H87" t="s">
        <v>803</v>
      </c>
      <c r="I87" t="s">
        <v>772</v>
      </c>
      <c r="J87" t="s">
        <v>1438</v>
      </c>
      <c r="K87" t="s">
        <v>1274</v>
      </c>
      <c r="L87" t="s">
        <v>803</v>
      </c>
      <c r="M87" t="s">
        <v>1319</v>
      </c>
      <c r="N87" t="s">
        <v>803</v>
      </c>
      <c r="O87" t="s">
        <v>729</v>
      </c>
      <c r="P87" t="s">
        <v>1377</v>
      </c>
      <c r="Q87" t="s">
        <v>1438</v>
      </c>
      <c r="R87" t="s">
        <v>733</v>
      </c>
      <c r="S87" t="s">
        <v>773</v>
      </c>
      <c r="T87" t="s">
        <v>1459</v>
      </c>
      <c r="U87" t="s">
        <v>676</v>
      </c>
      <c r="V87" t="s">
        <v>831</v>
      </c>
      <c r="W87" t="s">
        <v>676</v>
      </c>
      <c r="X87" t="s">
        <v>676</v>
      </c>
      <c r="Y87" t="s">
        <v>831</v>
      </c>
      <c r="Z87" t="s">
        <v>1274</v>
      </c>
      <c r="AA87" t="s">
        <v>803</v>
      </c>
      <c r="AB87" t="s">
        <v>676</v>
      </c>
      <c r="AC87" t="s">
        <v>666</v>
      </c>
      <c r="AD87" t="s">
        <v>665</v>
      </c>
      <c r="AE87" t="s">
        <v>1269</v>
      </c>
      <c r="AF87" t="s">
        <v>1438</v>
      </c>
      <c r="AG87" t="s">
        <v>1388</v>
      </c>
      <c r="AH87" t="s">
        <v>1151</v>
      </c>
      <c r="AI87" t="s">
        <v>721</v>
      </c>
      <c r="AJ87" t="s">
        <v>746</v>
      </c>
      <c r="AK87" t="s">
        <v>770</v>
      </c>
      <c r="AL87" t="s">
        <v>1008</v>
      </c>
      <c r="AM87" t="s">
        <v>1274</v>
      </c>
      <c r="AN87" t="s">
        <v>957</v>
      </c>
      <c r="AO87" t="s">
        <v>774</v>
      </c>
      <c r="AP87" t="s">
        <v>2285</v>
      </c>
      <c r="AQ87" t="s">
        <v>1274</v>
      </c>
      <c r="AR87" t="s">
        <v>2285</v>
      </c>
      <c r="AS87" t="s">
        <v>2992</v>
      </c>
      <c r="AT87" t="s">
        <v>2993</v>
      </c>
      <c r="AU87" t="s">
        <v>2546</v>
      </c>
      <c r="AV87" t="s">
        <v>2994</v>
      </c>
      <c r="AW87" t="s">
        <v>2285</v>
      </c>
      <c r="AY87" t="str">
        <f>IF(Table1[[#This Row],[Games Played]]&gt;=30, Table1[[#This Row],[PPG]] / (Table1[[#This Row],[Salary]]/1000000), "")</f>
        <v/>
      </c>
      <c r="AZ87" t="e">
        <f>IF(Table1[[#This Row],[WS]]&gt;0, Table1[[#This Row],[WS]] / (Table1[[#This Row],[Salary]]/1000000), "")</f>
        <v>#DIV/0!</v>
      </c>
      <c r="BA87" t="e">
        <f>IF(Table1[[#This Row],[PER]]&gt;0, Table1[[#This Row],[PER]] / (Table1[[#This Row],[Salary]]/1000000), "")</f>
        <v>#DIV/0!</v>
      </c>
      <c r="BB87">
        <f>IF(Table1[[#This Row],[WS]]&gt;0, Table1[[#This Row],[Salary]] / Table1[[#This Row],[WS]], "")</f>
        <v>0</v>
      </c>
      <c r="BC87" t="str">
        <f>IFERROR((Table1[[#This Row],[WS]] * Table1[[#This Row],[PER]] * Table1[[#This Row],[TS%]]) / (Table1[[#This Row],[Salary]] / 1000000), "")</f>
        <v/>
      </c>
      <c r="BD87" t="str">
        <f>IF(OR(Table1[[#This Row],[Team]]="2Tm", Table1[[#This Row],[Team]]="3Tm", Table1[[#This Row],[Team]]="TOT"), "MULTI", Table1[[#This Row],[Team]])</f>
        <v>POR</v>
      </c>
    </row>
    <row r="88" spans="1:56" hidden="1" x14ac:dyDescent="0.3">
      <c r="A88" t="s">
        <v>2210</v>
      </c>
      <c r="B88" t="s">
        <v>818</v>
      </c>
      <c r="C88" t="s">
        <v>302</v>
      </c>
      <c r="D88" t="s">
        <v>28</v>
      </c>
      <c r="E88">
        <v>4</v>
      </c>
      <c r="F88" t="s">
        <v>1375</v>
      </c>
      <c r="G88">
        <v>3</v>
      </c>
      <c r="H88" t="s">
        <v>773</v>
      </c>
      <c r="I88" t="s">
        <v>666</v>
      </c>
      <c r="J88" t="s">
        <v>843</v>
      </c>
      <c r="K88" t="s">
        <v>803</v>
      </c>
      <c r="L88" t="s">
        <v>803</v>
      </c>
      <c r="M88" t="s">
        <v>1732</v>
      </c>
      <c r="N88" t="s">
        <v>803</v>
      </c>
      <c r="O88" t="s">
        <v>729</v>
      </c>
      <c r="P88" t="s">
        <v>1351</v>
      </c>
      <c r="Q88" t="s">
        <v>1485</v>
      </c>
      <c r="R88" t="s">
        <v>1274</v>
      </c>
      <c r="S88" t="s">
        <v>1274</v>
      </c>
      <c r="T88" t="s">
        <v>33</v>
      </c>
      <c r="U88" t="s">
        <v>803</v>
      </c>
      <c r="V88" t="s">
        <v>773</v>
      </c>
      <c r="W88" t="s">
        <v>729</v>
      </c>
      <c r="X88" t="s">
        <v>803</v>
      </c>
      <c r="Y88" t="s">
        <v>1274</v>
      </c>
      <c r="Z88" t="s">
        <v>1274</v>
      </c>
      <c r="AA88" t="s">
        <v>1274</v>
      </c>
      <c r="AB88" t="s">
        <v>803</v>
      </c>
      <c r="AC88" t="s">
        <v>910</v>
      </c>
      <c r="AD88" t="s">
        <v>1251</v>
      </c>
      <c r="AE88" t="s">
        <v>1485</v>
      </c>
      <c r="AF88" t="s">
        <v>1894</v>
      </c>
      <c r="AG88" t="s">
        <v>1319</v>
      </c>
      <c r="AH88" t="s">
        <v>701</v>
      </c>
      <c r="AI88" t="s">
        <v>679</v>
      </c>
      <c r="AJ88" t="s">
        <v>1235</v>
      </c>
      <c r="AK88" t="s">
        <v>678</v>
      </c>
      <c r="AL88" t="s">
        <v>1274</v>
      </c>
      <c r="AM88" t="s">
        <v>1274</v>
      </c>
      <c r="AN88" t="s">
        <v>1274</v>
      </c>
      <c r="AO88" t="s">
        <v>1231</v>
      </c>
      <c r="AP88" t="s">
        <v>1274</v>
      </c>
      <c r="AQ88" t="s">
        <v>1274</v>
      </c>
      <c r="AR88" t="s">
        <v>1274</v>
      </c>
      <c r="AS88" t="s">
        <v>2672</v>
      </c>
      <c r="AT88" t="s">
        <v>712</v>
      </c>
      <c r="AU88" t="s">
        <v>2352</v>
      </c>
      <c r="AV88" t="s">
        <v>651</v>
      </c>
      <c r="AW88" t="s">
        <v>1274</v>
      </c>
      <c r="AY88" t="str">
        <f>IF(Table1[[#This Row],[Games Played]]&gt;=30, Table1[[#This Row],[PPG]] / (Table1[[#This Row],[Salary]]/1000000), "")</f>
        <v/>
      </c>
      <c r="AZ88" t="e">
        <f>IF(Table1[[#This Row],[WS]]&gt;0, Table1[[#This Row],[WS]] / (Table1[[#This Row],[Salary]]/1000000), "")</f>
        <v>#DIV/0!</v>
      </c>
      <c r="BA88" t="e">
        <f>IF(Table1[[#This Row],[PER]]&gt;0, Table1[[#This Row],[PER]] / (Table1[[#This Row],[Salary]]/1000000), "")</f>
        <v>#DIV/0!</v>
      </c>
      <c r="BB88" t="e">
        <f>IF(Table1[[#This Row],[WS]]&gt;0, Table1[[#This Row],[Salary]] / Table1[[#This Row],[WS]], "")</f>
        <v>#DIV/0!</v>
      </c>
      <c r="BC88" t="str">
        <f>IFERROR((Table1[[#This Row],[WS]] * Table1[[#This Row],[PER]] * Table1[[#This Row],[TS%]]) / (Table1[[#This Row],[Salary]] / 1000000), "")</f>
        <v/>
      </c>
      <c r="BD88" t="str">
        <f>IF(OR(Table1[[#This Row],[Team]]="2Tm", Table1[[#This Row],[Team]]="3Tm", Table1[[#This Row],[Team]]="TOT"), "MULTI", Table1[[#This Row],[Team]])</f>
        <v>SAC</v>
      </c>
    </row>
    <row r="89" spans="1:56" hidden="1" x14ac:dyDescent="0.3">
      <c r="A89" t="s">
        <v>2237</v>
      </c>
      <c r="B89" t="s">
        <v>931</v>
      </c>
      <c r="C89" t="s">
        <v>316</v>
      </c>
      <c r="D89" t="s">
        <v>28</v>
      </c>
      <c r="E89">
        <v>7</v>
      </c>
      <c r="F89" t="s">
        <v>1375</v>
      </c>
      <c r="G89">
        <v>4.5999999999999996</v>
      </c>
      <c r="H89" t="s">
        <v>803</v>
      </c>
      <c r="I89" t="s">
        <v>768</v>
      </c>
      <c r="J89" t="s">
        <v>1377</v>
      </c>
      <c r="K89" t="s">
        <v>1274</v>
      </c>
      <c r="L89" t="s">
        <v>1274</v>
      </c>
      <c r="M89" t="s">
        <v>33</v>
      </c>
      <c r="N89" t="s">
        <v>803</v>
      </c>
      <c r="O89" t="s">
        <v>768</v>
      </c>
      <c r="P89" t="s">
        <v>1377</v>
      </c>
      <c r="Q89" t="s">
        <v>1377</v>
      </c>
      <c r="R89" t="s">
        <v>831</v>
      </c>
      <c r="S89" t="s">
        <v>803</v>
      </c>
      <c r="T89" t="s">
        <v>843</v>
      </c>
      <c r="U89" t="s">
        <v>711</v>
      </c>
      <c r="V89" t="s">
        <v>711</v>
      </c>
      <c r="W89" t="s">
        <v>772</v>
      </c>
      <c r="X89" t="s">
        <v>803</v>
      </c>
      <c r="Y89" t="s">
        <v>1274</v>
      </c>
      <c r="Z89" t="s">
        <v>831</v>
      </c>
      <c r="AA89" t="s">
        <v>803</v>
      </c>
      <c r="AB89" t="s">
        <v>768</v>
      </c>
      <c r="AC89" t="s">
        <v>768</v>
      </c>
      <c r="AD89" t="s">
        <v>704</v>
      </c>
      <c r="AE89" t="s">
        <v>1565</v>
      </c>
      <c r="AF89" t="s">
        <v>1319</v>
      </c>
      <c r="AG89" t="s">
        <v>1377</v>
      </c>
      <c r="AH89" t="s">
        <v>1193</v>
      </c>
      <c r="AI89" t="s">
        <v>1042</v>
      </c>
      <c r="AJ89" t="s">
        <v>1409</v>
      </c>
      <c r="AK89" t="s">
        <v>937</v>
      </c>
      <c r="AL89" t="s">
        <v>1274</v>
      </c>
      <c r="AM89" t="s">
        <v>848</v>
      </c>
      <c r="AN89" t="s">
        <v>1395</v>
      </c>
      <c r="AO89" t="s">
        <v>744</v>
      </c>
      <c r="AP89" t="s">
        <v>1274</v>
      </c>
      <c r="AQ89" t="s">
        <v>1274</v>
      </c>
      <c r="AR89" t="s">
        <v>1274</v>
      </c>
      <c r="AS89" t="s">
        <v>2899</v>
      </c>
      <c r="AT89" t="s">
        <v>2780</v>
      </c>
      <c r="AU89" t="s">
        <v>2352</v>
      </c>
      <c r="AV89" t="s">
        <v>2995</v>
      </c>
      <c r="AW89" t="s">
        <v>1274</v>
      </c>
      <c r="AY89" t="str">
        <f>IF(Table1[[#This Row],[Games Played]]&gt;=30, Table1[[#This Row],[PPG]] / (Table1[[#This Row],[Salary]]/1000000), "")</f>
        <v/>
      </c>
      <c r="AZ89" t="e">
        <f>IF(Table1[[#This Row],[WS]]&gt;0, Table1[[#This Row],[WS]] / (Table1[[#This Row],[Salary]]/1000000), "")</f>
        <v>#DIV/0!</v>
      </c>
      <c r="BA89" t="e">
        <f>IF(Table1[[#This Row],[PER]]&gt;0, Table1[[#This Row],[PER]] / (Table1[[#This Row],[Salary]]/1000000), "")</f>
        <v>#DIV/0!</v>
      </c>
      <c r="BB89" t="e">
        <f>IF(Table1[[#This Row],[WS]]&gt;0, Table1[[#This Row],[Salary]] / Table1[[#This Row],[WS]], "")</f>
        <v>#DIV/0!</v>
      </c>
      <c r="BC89" t="str">
        <f>IFERROR((Table1[[#This Row],[WS]] * Table1[[#This Row],[PER]] * Table1[[#This Row],[TS%]]) / (Table1[[#This Row],[Salary]] / 1000000), "")</f>
        <v/>
      </c>
      <c r="BD89" t="str">
        <f>IF(OR(Table1[[#This Row],[Team]]="2Tm", Table1[[#This Row],[Team]]="3Tm", Table1[[#This Row],[Team]]="TOT"), "MULTI", Table1[[#This Row],[Team]])</f>
        <v>TOR</v>
      </c>
    </row>
    <row r="90" spans="1:56" hidden="1" x14ac:dyDescent="0.3">
      <c r="A90" t="s">
        <v>2212</v>
      </c>
      <c r="B90" t="s">
        <v>738</v>
      </c>
      <c r="C90" t="s">
        <v>297</v>
      </c>
      <c r="D90" t="s">
        <v>52</v>
      </c>
      <c r="E90">
        <v>8</v>
      </c>
      <c r="F90" t="s">
        <v>1375</v>
      </c>
      <c r="G90">
        <v>3.8</v>
      </c>
      <c r="H90" t="s">
        <v>803</v>
      </c>
      <c r="I90" t="s">
        <v>661</v>
      </c>
      <c r="J90" t="s">
        <v>1438</v>
      </c>
      <c r="K90" t="s">
        <v>803</v>
      </c>
      <c r="L90" t="s">
        <v>661</v>
      </c>
      <c r="M90" t="s">
        <v>1438</v>
      </c>
      <c r="N90" t="s">
        <v>1274</v>
      </c>
      <c r="O90" t="s">
        <v>1274</v>
      </c>
      <c r="P90" t="s">
        <v>33</v>
      </c>
      <c r="Q90" t="s">
        <v>1388</v>
      </c>
      <c r="R90" t="s">
        <v>733</v>
      </c>
      <c r="S90" t="s">
        <v>773</v>
      </c>
      <c r="T90" t="s">
        <v>1650</v>
      </c>
      <c r="U90" t="s">
        <v>1274</v>
      </c>
      <c r="V90" t="s">
        <v>773</v>
      </c>
      <c r="W90" t="s">
        <v>773</v>
      </c>
      <c r="X90" t="s">
        <v>1274</v>
      </c>
      <c r="Y90" t="s">
        <v>1274</v>
      </c>
      <c r="Z90" t="s">
        <v>1274</v>
      </c>
      <c r="AA90" t="s">
        <v>773</v>
      </c>
      <c r="AB90" t="s">
        <v>1274</v>
      </c>
      <c r="AC90" t="s">
        <v>772</v>
      </c>
      <c r="AD90" t="s">
        <v>2285</v>
      </c>
      <c r="AE90" t="s">
        <v>1006</v>
      </c>
      <c r="AF90" t="s">
        <v>1732</v>
      </c>
      <c r="AG90" t="s">
        <v>656</v>
      </c>
      <c r="AH90" t="s">
        <v>1274</v>
      </c>
      <c r="AI90" t="s">
        <v>1353</v>
      </c>
      <c r="AJ90" t="s">
        <v>730</v>
      </c>
      <c r="AK90" t="s">
        <v>1274</v>
      </c>
      <c r="AL90" t="s">
        <v>1274</v>
      </c>
      <c r="AM90" t="s">
        <v>1274</v>
      </c>
      <c r="AN90" t="s">
        <v>1213</v>
      </c>
      <c r="AO90" t="s">
        <v>1002</v>
      </c>
      <c r="AP90" t="s">
        <v>2285</v>
      </c>
      <c r="AQ90" t="s">
        <v>1274</v>
      </c>
      <c r="AR90" t="s">
        <v>2285</v>
      </c>
      <c r="AS90" t="s">
        <v>2996</v>
      </c>
      <c r="AT90" t="s">
        <v>2967</v>
      </c>
      <c r="AU90" t="s">
        <v>2775</v>
      </c>
      <c r="AV90" t="s">
        <v>2997</v>
      </c>
      <c r="AW90" t="s">
        <v>2285</v>
      </c>
      <c r="AY90" t="str">
        <f>IF(Table1[[#This Row],[Games Played]]&gt;=30, Table1[[#This Row],[PPG]] / (Table1[[#This Row],[Salary]]/1000000), "")</f>
        <v/>
      </c>
      <c r="AZ90" t="e">
        <f>IF(Table1[[#This Row],[WS]]&gt;0, Table1[[#This Row],[WS]] / (Table1[[#This Row],[Salary]]/1000000), "")</f>
        <v>#DIV/0!</v>
      </c>
      <c r="BA90" t="e">
        <f>IF(Table1[[#This Row],[PER]]&gt;0, Table1[[#This Row],[PER]] / (Table1[[#This Row],[Salary]]/1000000), "")</f>
        <v>#DIV/0!</v>
      </c>
      <c r="BB90">
        <f>IF(Table1[[#This Row],[WS]]&gt;0, Table1[[#This Row],[Salary]] / Table1[[#This Row],[WS]], "")</f>
        <v>0</v>
      </c>
      <c r="BC90" t="str">
        <f>IFERROR((Table1[[#This Row],[WS]] * Table1[[#This Row],[PER]] * Table1[[#This Row],[TS%]]) / (Table1[[#This Row],[Salary]] / 1000000), "")</f>
        <v/>
      </c>
      <c r="BD90" t="str">
        <f>IF(OR(Table1[[#This Row],[Team]]="2Tm", Table1[[#This Row],[Team]]="3Tm", Table1[[#This Row],[Team]]="TOT"), "MULTI", Table1[[#This Row],[Team]])</f>
        <v>PHO</v>
      </c>
    </row>
    <row r="91" spans="1:56" hidden="1" x14ac:dyDescent="0.3">
      <c r="A91" t="s">
        <v>2215</v>
      </c>
      <c r="B91" t="s">
        <v>738</v>
      </c>
      <c r="C91" t="s">
        <v>57</v>
      </c>
      <c r="D91" t="s">
        <v>36</v>
      </c>
      <c r="E91">
        <v>7</v>
      </c>
      <c r="F91" t="s">
        <v>1375</v>
      </c>
      <c r="G91">
        <v>3.3</v>
      </c>
      <c r="H91" t="s">
        <v>733</v>
      </c>
      <c r="I91" t="s">
        <v>929</v>
      </c>
      <c r="J91" t="s">
        <v>2050</v>
      </c>
      <c r="K91" t="s">
        <v>831</v>
      </c>
      <c r="L91" t="s">
        <v>666</v>
      </c>
      <c r="M91" t="s">
        <v>2189</v>
      </c>
      <c r="N91" t="s">
        <v>803</v>
      </c>
      <c r="O91" t="s">
        <v>733</v>
      </c>
      <c r="P91" t="s">
        <v>1356</v>
      </c>
      <c r="Q91" t="s">
        <v>1092</v>
      </c>
      <c r="R91" t="s">
        <v>1274</v>
      </c>
      <c r="S91" t="s">
        <v>803</v>
      </c>
      <c r="T91" t="s">
        <v>1319</v>
      </c>
      <c r="U91" t="s">
        <v>1274</v>
      </c>
      <c r="V91" t="s">
        <v>803</v>
      </c>
      <c r="W91" t="s">
        <v>803</v>
      </c>
      <c r="X91" t="s">
        <v>733</v>
      </c>
      <c r="Y91" t="s">
        <v>1274</v>
      </c>
      <c r="Z91" t="s">
        <v>1274</v>
      </c>
      <c r="AA91" t="s">
        <v>831</v>
      </c>
      <c r="AB91" t="s">
        <v>803</v>
      </c>
      <c r="AC91" t="s">
        <v>666</v>
      </c>
      <c r="AD91" t="s">
        <v>2285</v>
      </c>
      <c r="AE91" t="s">
        <v>1715</v>
      </c>
      <c r="AF91" t="s">
        <v>1865</v>
      </c>
      <c r="AG91" t="s">
        <v>1810</v>
      </c>
      <c r="AH91" t="s">
        <v>1274</v>
      </c>
      <c r="AI91" t="s">
        <v>722</v>
      </c>
      <c r="AJ91" t="s">
        <v>847</v>
      </c>
      <c r="AK91" t="s">
        <v>2319</v>
      </c>
      <c r="AL91" t="s">
        <v>1274</v>
      </c>
      <c r="AM91" t="s">
        <v>1274</v>
      </c>
      <c r="AN91" t="s">
        <v>844</v>
      </c>
      <c r="AO91" t="s">
        <v>649</v>
      </c>
      <c r="AP91" t="s">
        <v>2285</v>
      </c>
      <c r="AQ91" t="s">
        <v>1274</v>
      </c>
      <c r="AR91" t="s">
        <v>2285</v>
      </c>
      <c r="AS91" t="s">
        <v>3000</v>
      </c>
      <c r="AT91" t="s">
        <v>3001</v>
      </c>
      <c r="AU91" t="s">
        <v>2688</v>
      </c>
      <c r="AV91" t="s">
        <v>3002</v>
      </c>
      <c r="AW91" t="s">
        <v>2285</v>
      </c>
      <c r="AY91" t="str">
        <f>IF(Table1[[#This Row],[Games Played]]&gt;=30, Table1[[#This Row],[PPG]] / (Table1[[#This Row],[Salary]]/1000000), "")</f>
        <v/>
      </c>
      <c r="AZ91" t="e">
        <f>IF(Table1[[#This Row],[WS]]&gt;0, Table1[[#This Row],[WS]] / (Table1[[#This Row],[Salary]]/1000000), "")</f>
        <v>#DIV/0!</v>
      </c>
      <c r="BA91" t="e">
        <f>IF(Table1[[#This Row],[PER]]&gt;0, Table1[[#This Row],[PER]] / (Table1[[#This Row],[Salary]]/1000000), "")</f>
        <v>#DIV/0!</v>
      </c>
      <c r="BB91">
        <f>IF(Table1[[#This Row],[WS]]&gt;0, Table1[[#This Row],[Salary]] / Table1[[#This Row],[WS]], "")</f>
        <v>0</v>
      </c>
      <c r="BC91" t="str">
        <f>IFERROR((Table1[[#This Row],[WS]] * Table1[[#This Row],[PER]] * Table1[[#This Row],[TS%]]) / (Table1[[#This Row],[Salary]] / 1000000), "")</f>
        <v/>
      </c>
      <c r="BD91" t="str">
        <f>IF(OR(Table1[[#This Row],[Team]]="2Tm", Table1[[#This Row],[Team]]="3Tm", Table1[[#This Row],[Team]]="TOT"), "MULTI", Table1[[#This Row],[Team]])</f>
        <v>DET</v>
      </c>
    </row>
    <row r="92" spans="1:56" hidden="1" x14ac:dyDescent="0.3">
      <c r="A92" t="s">
        <v>2228</v>
      </c>
      <c r="B92" t="s">
        <v>793</v>
      </c>
      <c r="C92" t="s">
        <v>45</v>
      </c>
      <c r="D92" t="s">
        <v>52</v>
      </c>
      <c r="E92">
        <v>9</v>
      </c>
      <c r="F92" t="s">
        <v>1375</v>
      </c>
      <c r="G92">
        <v>2.4</v>
      </c>
      <c r="H92" t="s">
        <v>733</v>
      </c>
      <c r="I92" t="s">
        <v>666</v>
      </c>
      <c r="J92" t="s">
        <v>996</v>
      </c>
      <c r="K92" t="s">
        <v>1274</v>
      </c>
      <c r="L92" t="s">
        <v>831</v>
      </c>
      <c r="M92" t="s">
        <v>1319</v>
      </c>
      <c r="N92" t="s">
        <v>733</v>
      </c>
      <c r="O92" t="s">
        <v>661</v>
      </c>
      <c r="P92" t="s">
        <v>843</v>
      </c>
      <c r="Q92" t="s">
        <v>996</v>
      </c>
      <c r="R92" t="s">
        <v>1274</v>
      </c>
      <c r="S92" t="s">
        <v>1274</v>
      </c>
      <c r="T92" t="s">
        <v>33</v>
      </c>
      <c r="U92" t="s">
        <v>831</v>
      </c>
      <c r="V92" t="s">
        <v>676</v>
      </c>
      <c r="W92" t="s">
        <v>803</v>
      </c>
      <c r="X92" t="s">
        <v>676</v>
      </c>
      <c r="Y92" t="s">
        <v>831</v>
      </c>
      <c r="Z92" t="s">
        <v>1274</v>
      </c>
      <c r="AA92" t="s">
        <v>676</v>
      </c>
      <c r="AB92" t="s">
        <v>803</v>
      </c>
      <c r="AC92" t="s">
        <v>661</v>
      </c>
      <c r="AD92" t="s">
        <v>838</v>
      </c>
      <c r="AE92" t="s">
        <v>996</v>
      </c>
      <c r="AF92" t="s">
        <v>2277</v>
      </c>
      <c r="AG92" t="s">
        <v>1319</v>
      </c>
      <c r="AH92" t="s">
        <v>750</v>
      </c>
      <c r="AI92" t="s">
        <v>744</v>
      </c>
      <c r="AJ92" t="s">
        <v>937</v>
      </c>
      <c r="AK92" t="s">
        <v>945</v>
      </c>
      <c r="AL92" t="s">
        <v>689</v>
      </c>
      <c r="AM92" t="s">
        <v>1274</v>
      </c>
      <c r="AN92" t="s">
        <v>979</v>
      </c>
      <c r="AO92" t="s">
        <v>1580</v>
      </c>
      <c r="AP92" t="s">
        <v>2285</v>
      </c>
      <c r="AQ92" t="s">
        <v>1274</v>
      </c>
      <c r="AR92" t="s">
        <v>1274</v>
      </c>
      <c r="AS92" t="s">
        <v>3003</v>
      </c>
      <c r="AT92" t="s">
        <v>2999</v>
      </c>
      <c r="AU92" t="s">
        <v>2541</v>
      </c>
      <c r="AV92" t="s">
        <v>3004</v>
      </c>
      <c r="AW92" t="s">
        <v>1274</v>
      </c>
      <c r="AY92" t="str">
        <f>IF(Table1[[#This Row],[Games Played]]&gt;=30, Table1[[#This Row],[PPG]] / (Table1[[#This Row],[Salary]]/1000000), "")</f>
        <v/>
      </c>
      <c r="AZ92" t="e">
        <f>IF(Table1[[#This Row],[WS]]&gt;0, Table1[[#This Row],[WS]] / (Table1[[#This Row],[Salary]]/1000000), "")</f>
        <v>#DIV/0!</v>
      </c>
      <c r="BA92" t="e">
        <f>IF(Table1[[#This Row],[PER]]&gt;0, Table1[[#This Row],[PER]] / (Table1[[#This Row],[Salary]]/1000000), "")</f>
        <v>#DIV/0!</v>
      </c>
      <c r="BB92" t="e">
        <f>IF(Table1[[#This Row],[WS]]&gt;0, Table1[[#This Row],[Salary]] / Table1[[#This Row],[WS]], "")</f>
        <v>#DIV/0!</v>
      </c>
      <c r="BC92" t="str">
        <f>IFERROR((Table1[[#This Row],[WS]] * Table1[[#This Row],[PER]] * Table1[[#This Row],[TS%]]) / (Table1[[#This Row],[Salary]] / 1000000), "")</f>
        <v/>
      </c>
      <c r="BD92" t="str">
        <f>IF(OR(Table1[[#This Row],[Team]]="2Tm", Table1[[#This Row],[Team]]="3Tm", Table1[[#This Row],[Team]]="TOT"), "MULTI", Table1[[#This Row],[Team]])</f>
        <v>NYK</v>
      </c>
    </row>
    <row r="93" spans="1:56" hidden="1" x14ac:dyDescent="0.3">
      <c r="A93" t="s">
        <v>2247</v>
      </c>
      <c r="B93" t="s">
        <v>738</v>
      </c>
      <c r="C93" t="s">
        <v>716</v>
      </c>
      <c r="D93" t="s">
        <v>41</v>
      </c>
      <c r="E93">
        <v>8</v>
      </c>
      <c r="F93" t="s">
        <v>1375</v>
      </c>
      <c r="G93">
        <v>2</v>
      </c>
      <c r="H93" t="s">
        <v>831</v>
      </c>
      <c r="I93" t="s">
        <v>666</v>
      </c>
      <c r="J93" t="s">
        <v>1974</v>
      </c>
      <c r="K93" t="s">
        <v>1274</v>
      </c>
      <c r="L93" t="s">
        <v>733</v>
      </c>
      <c r="M93" t="s">
        <v>1319</v>
      </c>
      <c r="N93" t="s">
        <v>831</v>
      </c>
      <c r="O93" t="s">
        <v>711</v>
      </c>
      <c r="P93" t="s">
        <v>1810</v>
      </c>
      <c r="Q93" t="s">
        <v>1974</v>
      </c>
      <c r="R93" t="s">
        <v>831</v>
      </c>
      <c r="S93" t="s">
        <v>831</v>
      </c>
      <c r="T93" t="s">
        <v>1732</v>
      </c>
      <c r="U93" t="s">
        <v>803</v>
      </c>
      <c r="V93" t="s">
        <v>803</v>
      </c>
      <c r="W93" t="s">
        <v>773</v>
      </c>
      <c r="X93" t="s">
        <v>803</v>
      </c>
      <c r="Y93" t="s">
        <v>831</v>
      </c>
      <c r="Z93" t="s">
        <v>1274</v>
      </c>
      <c r="AA93" t="s">
        <v>803</v>
      </c>
      <c r="AB93" t="s">
        <v>773</v>
      </c>
      <c r="AC93" t="s">
        <v>733</v>
      </c>
      <c r="AD93" t="s">
        <v>2780</v>
      </c>
      <c r="AE93" t="s">
        <v>2343</v>
      </c>
      <c r="AF93" t="s">
        <v>653</v>
      </c>
      <c r="AG93" t="s">
        <v>1974</v>
      </c>
      <c r="AH93" t="s">
        <v>1373</v>
      </c>
      <c r="AI93" t="s">
        <v>1199</v>
      </c>
      <c r="AJ93" t="s">
        <v>841</v>
      </c>
      <c r="AK93" t="s">
        <v>895</v>
      </c>
      <c r="AL93" t="s">
        <v>688</v>
      </c>
      <c r="AM93" t="s">
        <v>1274</v>
      </c>
      <c r="AN93" t="s">
        <v>1165</v>
      </c>
      <c r="AO93" t="s">
        <v>736</v>
      </c>
      <c r="AP93" t="s">
        <v>2285</v>
      </c>
      <c r="AQ93" t="s">
        <v>1274</v>
      </c>
      <c r="AR93" t="s">
        <v>2285</v>
      </c>
      <c r="AS93" t="s">
        <v>3010</v>
      </c>
      <c r="AT93" t="s">
        <v>3011</v>
      </c>
      <c r="AU93" t="s">
        <v>2637</v>
      </c>
      <c r="AV93" t="s">
        <v>3012</v>
      </c>
      <c r="AW93" t="s">
        <v>2285</v>
      </c>
      <c r="AY93" t="str">
        <f>IF(Table1[[#This Row],[Games Played]]&gt;=30, Table1[[#This Row],[PPG]] / (Table1[[#This Row],[Salary]]/1000000), "")</f>
        <v/>
      </c>
      <c r="AZ93" t="e">
        <f>IF(Table1[[#This Row],[WS]]&gt;0, Table1[[#This Row],[WS]] / (Table1[[#This Row],[Salary]]/1000000), "")</f>
        <v>#DIV/0!</v>
      </c>
      <c r="BA93" t="e">
        <f>IF(Table1[[#This Row],[PER]]&gt;0, Table1[[#This Row],[PER]] / (Table1[[#This Row],[Salary]]/1000000), "")</f>
        <v>#DIV/0!</v>
      </c>
      <c r="BB93">
        <f>IF(Table1[[#This Row],[WS]]&gt;0, Table1[[#This Row],[Salary]] / Table1[[#This Row],[WS]], "")</f>
        <v>0</v>
      </c>
      <c r="BC93" t="str">
        <f>IFERROR((Table1[[#This Row],[WS]] * Table1[[#This Row],[PER]] * Table1[[#This Row],[TS%]]) / (Table1[[#This Row],[Salary]] / 1000000), "")</f>
        <v/>
      </c>
      <c r="BD93" t="str">
        <f>IF(OR(Table1[[#This Row],[Team]]="2Tm", Table1[[#This Row],[Team]]="3Tm", Table1[[#This Row],[Team]]="TOT"), "MULTI", Table1[[#This Row],[Team]])</f>
        <v>MULTI</v>
      </c>
    </row>
    <row r="94" spans="1:56" hidden="1" x14ac:dyDescent="0.3">
      <c r="A94" t="s">
        <v>2245</v>
      </c>
      <c r="B94" t="s">
        <v>946</v>
      </c>
      <c r="C94" t="s">
        <v>312</v>
      </c>
      <c r="D94" t="s">
        <v>41</v>
      </c>
      <c r="E94">
        <v>5</v>
      </c>
      <c r="F94" t="s">
        <v>1375</v>
      </c>
      <c r="G94">
        <v>2</v>
      </c>
      <c r="H94" t="s">
        <v>676</v>
      </c>
      <c r="I94" t="s">
        <v>929</v>
      </c>
      <c r="J94" t="s">
        <v>2189</v>
      </c>
      <c r="K94" t="s">
        <v>1274</v>
      </c>
      <c r="L94" t="s">
        <v>711</v>
      </c>
      <c r="M94" t="s">
        <v>1319</v>
      </c>
      <c r="N94" t="s">
        <v>676</v>
      </c>
      <c r="O94" t="s">
        <v>729</v>
      </c>
      <c r="P94" t="s">
        <v>1894</v>
      </c>
      <c r="Q94" t="s">
        <v>2189</v>
      </c>
      <c r="R94" t="s">
        <v>676</v>
      </c>
      <c r="S94" t="s">
        <v>733</v>
      </c>
      <c r="T94" t="s">
        <v>843</v>
      </c>
      <c r="U94" t="s">
        <v>1274</v>
      </c>
      <c r="V94" t="s">
        <v>733</v>
      </c>
      <c r="W94" t="s">
        <v>733</v>
      </c>
      <c r="X94" t="s">
        <v>1274</v>
      </c>
      <c r="Y94" t="s">
        <v>1274</v>
      </c>
      <c r="Z94" t="s">
        <v>1274</v>
      </c>
      <c r="AA94" t="s">
        <v>1274</v>
      </c>
      <c r="AB94" t="s">
        <v>1274</v>
      </c>
      <c r="AC94" t="s">
        <v>711</v>
      </c>
      <c r="AD94" t="s">
        <v>3020</v>
      </c>
      <c r="AE94" t="s">
        <v>2138</v>
      </c>
      <c r="AF94" t="s">
        <v>1388</v>
      </c>
      <c r="AG94" t="s">
        <v>1438</v>
      </c>
      <c r="AH94" t="s">
        <v>1274</v>
      </c>
      <c r="AI94" t="s">
        <v>1001</v>
      </c>
      <c r="AJ94" t="s">
        <v>1233</v>
      </c>
      <c r="AK94" t="s">
        <v>1274</v>
      </c>
      <c r="AL94" t="s">
        <v>1274</v>
      </c>
      <c r="AM94" t="s">
        <v>1274</v>
      </c>
      <c r="AN94" t="s">
        <v>1274</v>
      </c>
      <c r="AO94" t="s">
        <v>836</v>
      </c>
      <c r="AP94" t="s">
        <v>2285</v>
      </c>
      <c r="AQ94" t="s">
        <v>1274</v>
      </c>
      <c r="AR94" t="s">
        <v>2285</v>
      </c>
      <c r="AS94" t="s">
        <v>3021</v>
      </c>
      <c r="AT94" t="s">
        <v>3022</v>
      </c>
      <c r="AU94" t="s">
        <v>3023</v>
      </c>
      <c r="AV94" t="s">
        <v>3024</v>
      </c>
      <c r="AW94" t="s">
        <v>2285</v>
      </c>
      <c r="AY94" t="str">
        <f>IF(Table1[[#This Row],[Games Played]]&gt;=30, Table1[[#This Row],[PPG]] / (Table1[[#This Row],[Salary]]/1000000), "")</f>
        <v/>
      </c>
      <c r="AZ94" t="e">
        <f>IF(Table1[[#This Row],[WS]]&gt;0, Table1[[#This Row],[WS]] / (Table1[[#This Row],[Salary]]/1000000), "")</f>
        <v>#DIV/0!</v>
      </c>
      <c r="BA94" t="e">
        <f>IF(Table1[[#This Row],[PER]]&gt;0, Table1[[#This Row],[PER]] / (Table1[[#This Row],[Salary]]/1000000), "")</f>
        <v>#DIV/0!</v>
      </c>
      <c r="BB94">
        <f>IF(Table1[[#This Row],[WS]]&gt;0, Table1[[#This Row],[Salary]] / Table1[[#This Row],[WS]], "")</f>
        <v>0</v>
      </c>
      <c r="BC94" t="str">
        <f>IFERROR((Table1[[#This Row],[WS]] * Table1[[#This Row],[PER]] * Table1[[#This Row],[TS%]]) / (Table1[[#This Row],[Salary]] / 1000000), "")</f>
        <v/>
      </c>
      <c r="BD94" t="str">
        <f>IF(OR(Table1[[#This Row],[Team]]="2Tm", Table1[[#This Row],[Team]]="3Tm", Table1[[#This Row],[Team]]="TOT"), "MULTI", Table1[[#This Row],[Team]])</f>
        <v>BRK</v>
      </c>
    </row>
    <row r="95" spans="1:56" hidden="1" x14ac:dyDescent="0.3">
      <c r="A95" t="s">
        <v>2254</v>
      </c>
      <c r="B95" t="s">
        <v>645</v>
      </c>
      <c r="C95" t="s">
        <v>43</v>
      </c>
      <c r="D95" t="s">
        <v>41</v>
      </c>
      <c r="E95">
        <v>2</v>
      </c>
      <c r="F95" t="s">
        <v>1375</v>
      </c>
      <c r="G95">
        <v>5</v>
      </c>
      <c r="H95" t="s">
        <v>1274</v>
      </c>
      <c r="I95" t="s">
        <v>666</v>
      </c>
      <c r="J95" t="s">
        <v>1319</v>
      </c>
      <c r="K95" t="s">
        <v>1274</v>
      </c>
      <c r="L95" t="s">
        <v>773</v>
      </c>
      <c r="M95" t="s">
        <v>1319</v>
      </c>
      <c r="N95" t="s">
        <v>1274</v>
      </c>
      <c r="O95" t="s">
        <v>773</v>
      </c>
      <c r="P95" t="s">
        <v>1319</v>
      </c>
      <c r="Q95" t="s">
        <v>1319</v>
      </c>
      <c r="R95" t="s">
        <v>1274</v>
      </c>
      <c r="S95" t="s">
        <v>1274</v>
      </c>
      <c r="T95" t="s">
        <v>33</v>
      </c>
      <c r="U95" t="s">
        <v>1274</v>
      </c>
      <c r="V95" t="s">
        <v>773</v>
      </c>
      <c r="W95" t="s">
        <v>773</v>
      </c>
      <c r="X95" t="s">
        <v>1008</v>
      </c>
      <c r="Y95" t="s">
        <v>1274</v>
      </c>
      <c r="Z95" t="s">
        <v>1274</v>
      </c>
      <c r="AA95" t="s">
        <v>1274</v>
      </c>
      <c r="AB95" t="s">
        <v>666</v>
      </c>
      <c r="AC95" t="s">
        <v>1274</v>
      </c>
      <c r="AD95" t="s">
        <v>2449</v>
      </c>
      <c r="AE95" t="s">
        <v>1319</v>
      </c>
      <c r="AF95" t="s">
        <v>843</v>
      </c>
      <c r="AG95" t="s">
        <v>1319</v>
      </c>
      <c r="AH95" t="s">
        <v>1274</v>
      </c>
      <c r="AI95" t="s">
        <v>785</v>
      </c>
      <c r="AJ95" t="s">
        <v>652</v>
      </c>
      <c r="AK95" t="s">
        <v>3025</v>
      </c>
      <c r="AL95" t="s">
        <v>1274</v>
      </c>
      <c r="AM95" t="s">
        <v>1274</v>
      </c>
      <c r="AN95" t="s">
        <v>1274</v>
      </c>
      <c r="AO95" t="s">
        <v>770</v>
      </c>
      <c r="AP95" t="s">
        <v>1274</v>
      </c>
      <c r="AQ95" t="s">
        <v>1274</v>
      </c>
      <c r="AR95" t="s">
        <v>1274</v>
      </c>
      <c r="AS95" t="s">
        <v>3026</v>
      </c>
      <c r="AT95" t="s">
        <v>3001</v>
      </c>
      <c r="AU95" t="s">
        <v>2316</v>
      </c>
      <c r="AV95" t="s">
        <v>3027</v>
      </c>
      <c r="AW95" t="s">
        <v>1274</v>
      </c>
      <c r="AY95" t="str">
        <f>IF(Table1[[#This Row],[Games Played]]&gt;=30, Table1[[#This Row],[PPG]] / (Table1[[#This Row],[Salary]]/1000000), "")</f>
        <v/>
      </c>
      <c r="AZ95" t="e">
        <f>IF(Table1[[#This Row],[WS]]&gt;0, Table1[[#This Row],[WS]] / (Table1[[#This Row],[Salary]]/1000000), "")</f>
        <v>#DIV/0!</v>
      </c>
      <c r="BA95" t="e">
        <f>IF(Table1[[#This Row],[PER]]&gt;0, Table1[[#This Row],[PER]] / (Table1[[#This Row],[Salary]]/1000000), "")</f>
        <v>#DIV/0!</v>
      </c>
      <c r="BB95" t="e">
        <f>IF(Table1[[#This Row],[WS]]&gt;0, Table1[[#This Row],[Salary]] / Table1[[#This Row],[WS]], "")</f>
        <v>#DIV/0!</v>
      </c>
      <c r="BC95" t="str">
        <f>IFERROR((Table1[[#This Row],[WS]] * Table1[[#This Row],[PER]] * Table1[[#This Row],[TS%]]) / (Table1[[#This Row],[Salary]] / 1000000), "")</f>
        <v/>
      </c>
      <c r="BD95" t="str">
        <f>IF(OR(Table1[[#This Row],[Team]]="2Tm", Table1[[#This Row],[Team]]="3Tm", Table1[[#This Row],[Team]]="TOT"), "MULTI", Table1[[#This Row],[Team]])</f>
        <v>ORL</v>
      </c>
    </row>
    <row r="96" spans="1:56" hidden="1" x14ac:dyDescent="0.3">
      <c r="A96" t="s">
        <v>2252</v>
      </c>
      <c r="B96" t="s">
        <v>793</v>
      </c>
      <c r="C96" t="s">
        <v>55</v>
      </c>
      <c r="D96" t="s">
        <v>50</v>
      </c>
      <c r="E96">
        <v>2</v>
      </c>
      <c r="F96" t="s">
        <v>1375</v>
      </c>
      <c r="G96">
        <v>2.5</v>
      </c>
      <c r="H96" t="s">
        <v>1274</v>
      </c>
      <c r="I96" t="s">
        <v>1274</v>
      </c>
      <c r="J96" t="s">
        <v>33</v>
      </c>
      <c r="K96" t="s">
        <v>1274</v>
      </c>
      <c r="L96" t="s">
        <v>1274</v>
      </c>
      <c r="M96" t="s">
        <v>33</v>
      </c>
      <c r="N96" t="s">
        <v>1274</v>
      </c>
      <c r="O96" t="s">
        <v>1274</v>
      </c>
      <c r="P96" t="s">
        <v>33</v>
      </c>
      <c r="Q96" t="s">
        <v>33</v>
      </c>
      <c r="R96" t="s">
        <v>1274</v>
      </c>
      <c r="S96" t="s">
        <v>1274</v>
      </c>
      <c r="T96" t="s">
        <v>33</v>
      </c>
      <c r="U96" t="s">
        <v>1274</v>
      </c>
      <c r="V96" t="s">
        <v>1274</v>
      </c>
      <c r="W96" t="s">
        <v>1274</v>
      </c>
      <c r="X96" t="s">
        <v>773</v>
      </c>
      <c r="Y96" t="s">
        <v>1274</v>
      </c>
      <c r="Z96" t="s">
        <v>1274</v>
      </c>
      <c r="AA96" t="s">
        <v>1274</v>
      </c>
      <c r="AB96" t="s">
        <v>666</v>
      </c>
      <c r="AC96" t="s">
        <v>1274</v>
      </c>
      <c r="AD96" t="s">
        <v>2285</v>
      </c>
      <c r="AE96" t="s">
        <v>33</v>
      </c>
      <c r="AF96" t="s">
        <v>33</v>
      </c>
      <c r="AG96" t="s">
        <v>33</v>
      </c>
      <c r="AH96" t="s">
        <v>1274</v>
      </c>
      <c r="AI96" t="s">
        <v>1274</v>
      </c>
      <c r="AJ96" t="s">
        <v>1274</v>
      </c>
      <c r="AK96" t="s">
        <v>1542</v>
      </c>
      <c r="AL96" t="s">
        <v>1274</v>
      </c>
      <c r="AM96" t="s">
        <v>1274</v>
      </c>
      <c r="AN96" t="s">
        <v>33</v>
      </c>
      <c r="AO96" t="s">
        <v>1274</v>
      </c>
      <c r="AP96" t="s">
        <v>1274</v>
      </c>
      <c r="AQ96" t="s">
        <v>1274</v>
      </c>
      <c r="AR96" t="s">
        <v>1274</v>
      </c>
      <c r="AS96" t="s">
        <v>2277</v>
      </c>
      <c r="AT96" t="s">
        <v>2951</v>
      </c>
      <c r="AU96" t="s">
        <v>699</v>
      </c>
      <c r="AV96" t="s">
        <v>2637</v>
      </c>
      <c r="AW96" t="s">
        <v>1274</v>
      </c>
      <c r="AY96" t="str">
        <f>IF(Table1[[#This Row],[Games Played]]&gt;=30, Table1[[#This Row],[PPG]] / (Table1[[#This Row],[Salary]]/1000000), "")</f>
        <v/>
      </c>
      <c r="AZ96" t="e">
        <f>IF(Table1[[#This Row],[WS]]&gt;0, Table1[[#This Row],[WS]] / (Table1[[#This Row],[Salary]]/1000000), "")</f>
        <v>#DIV/0!</v>
      </c>
      <c r="BA96" t="e">
        <f>IF(Table1[[#This Row],[PER]]&gt;0, Table1[[#This Row],[PER]] / (Table1[[#This Row],[Salary]]/1000000), "")</f>
        <v>#DIV/0!</v>
      </c>
      <c r="BB96" t="e">
        <f>IF(Table1[[#This Row],[WS]]&gt;0, Table1[[#This Row],[Salary]] / Table1[[#This Row],[WS]], "")</f>
        <v>#DIV/0!</v>
      </c>
      <c r="BC96" t="str">
        <f>IFERROR((Table1[[#This Row],[WS]] * Table1[[#This Row],[PER]] * Table1[[#This Row],[TS%]]) / (Table1[[#This Row],[Salary]] / 1000000), "")</f>
        <v/>
      </c>
      <c r="BD96" t="str">
        <f>IF(OR(Table1[[#This Row],[Team]]="2Tm", Table1[[#This Row],[Team]]="3Tm", Table1[[#This Row],[Team]]="TOT"), "MULTI", Table1[[#This Row],[Team]])</f>
        <v>MIN</v>
      </c>
    </row>
    <row r="97" spans="1:56" hidden="1" x14ac:dyDescent="0.3">
      <c r="A97" t="s">
        <v>2257</v>
      </c>
      <c r="B97" t="s">
        <v>793</v>
      </c>
      <c r="C97" t="s">
        <v>321</v>
      </c>
      <c r="D97" t="s">
        <v>52</v>
      </c>
      <c r="E97">
        <v>1</v>
      </c>
      <c r="F97" t="s">
        <v>1375</v>
      </c>
      <c r="G97">
        <v>7</v>
      </c>
      <c r="H97" t="s">
        <v>1274</v>
      </c>
      <c r="I97" t="s">
        <v>666</v>
      </c>
      <c r="J97" t="s">
        <v>1319</v>
      </c>
      <c r="K97" t="s">
        <v>1274</v>
      </c>
      <c r="L97" t="s">
        <v>666</v>
      </c>
      <c r="M97" t="s">
        <v>1319</v>
      </c>
      <c r="N97" t="s">
        <v>1274</v>
      </c>
      <c r="O97" t="s">
        <v>1274</v>
      </c>
      <c r="P97" t="s">
        <v>33</v>
      </c>
      <c r="Q97" t="s">
        <v>1319</v>
      </c>
      <c r="R97" t="s">
        <v>1274</v>
      </c>
      <c r="S97" t="s">
        <v>1274</v>
      </c>
      <c r="T97" t="s">
        <v>33</v>
      </c>
      <c r="U97" t="s">
        <v>1274</v>
      </c>
      <c r="V97" t="s">
        <v>698</v>
      </c>
      <c r="W97" t="s">
        <v>698</v>
      </c>
      <c r="X97" t="s">
        <v>1274</v>
      </c>
      <c r="Y97" t="s">
        <v>1274</v>
      </c>
      <c r="Z97" t="s">
        <v>1274</v>
      </c>
      <c r="AA97" t="s">
        <v>1274</v>
      </c>
      <c r="AB97" t="s">
        <v>1274</v>
      </c>
      <c r="AC97" t="s">
        <v>1274</v>
      </c>
      <c r="AD97" t="s">
        <v>2328</v>
      </c>
      <c r="AE97" t="s">
        <v>1319</v>
      </c>
      <c r="AF97" t="s">
        <v>1732</v>
      </c>
      <c r="AG97" t="s">
        <v>1319</v>
      </c>
      <c r="AH97" t="s">
        <v>1274</v>
      </c>
      <c r="AI97" t="s">
        <v>1114</v>
      </c>
      <c r="AJ97" t="s">
        <v>1214</v>
      </c>
      <c r="AK97" t="s">
        <v>1274</v>
      </c>
      <c r="AL97" t="s">
        <v>1274</v>
      </c>
      <c r="AM97" t="s">
        <v>1274</v>
      </c>
      <c r="AN97" t="s">
        <v>1274</v>
      </c>
      <c r="AO97" t="s">
        <v>766</v>
      </c>
      <c r="AP97" t="s">
        <v>1274</v>
      </c>
      <c r="AQ97" t="s">
        <v>1274</v>
      </c>
      <c r="AR97" t="s">
        <v>1274</v>
      </c>
      <c r="AS97" t="s">
        <v>3033</v>
      </c>
      <c r="AT97" t="s">
        <v>2956</v>
      </c>
      <c r="AU97" t="s">
        <v>2351</v>
      </c>
      <c r="AV97" t="s">
        <v>3034</v>
      </c>
      <c r="AW97" t="s">
        <v>1274</v>
      </c>
      <c r="AY97" t="str">
        <f>IF(Table1[[#This Row],[Games Played]]&gt;=30, Table1[[#This Row],[PPG]] / (Table1[[#This Row],[Salary]]/1000000), "")</f>
        <v/>
      </c>
      <c r="AZ97" t="e">
        <f>IF(Table1[[#This Row],[WS]]&gt;0, Table1[[#This Row],[WS]] / (Table1[[#This Row],[Salary]]/1000000), "")</f>
        <v>#DIV/0!</v>
      </c>
      <c r="BA97" t="e">
        <f>IF(Table1[[#This Row],[PER]]&gt;0, Table1[[#This Row],[PER]] / (Table1[[#This Row],[Salary]]/1000000), "")</f>
        <v>#DIV/0!</v>
      </c>
      <c r="BB97" t="e">
        <f>IF(Table1[[#This Row],[WS]]&gt;0, Table1[[#This Row],[Salary]] / Table1[[#This Row],[WS]], "")</f>
        <v>#DIV/0!</v>
      </c>
      <c r="BC97" t="str">
        <f>IFERROR((Table1[[#This Row],[WS]] * Table1[[#This Row],[PER]] * Table1[[#This Row],[TS%]]) / (Table1[[#This Row],[Salary]] / 1000000), "")</f>
        <v/>
      </c>
      <c r="BD97" t="str">
        <f>IF(OR(Table1[[#This Row],[Team]]="2Tm", Table1[[#This Row],[Team]]="3Tm", Table1[[#This Row],[Team]]="TOT"), "MULTI", Table1[[#This Row],[Team]])</f>
        <v>SAS</v>
      </c>
    </row>
    <row r="98" spans="1:56" hidden="1" x14ac:dyDescent="0.3">
      <c r="A98" t="s">
        <v>2262</v>
      </c>
      <c r="B98" t="s">
        <v>793</v>
      </c>
      <c r="C98" t="s">
        <v>82</v>
      </c>
      <c r="D98" t="s">
        <v>36</v>
      </c>
      <c r="E98">
        <v>3</v>
      </c>
      <c r="F98" t="s">
        <v>1375</v>
      </c>
      <c r="G98">
        <v>2</v>
      </c>
      <c r="H98" t="s">
        <v>1274</v>
      </c>
      <c r="I98" t="s">
        <v>768</v>
      </c>
      <c r="J98" t="s">
        <v>1319</v>
      </c>
      <c r="K98" t="s">
        <v>1274</v>
      </c>
      <c r="L98" t="s">
        <v>803</v>
      </c>
      <c r="M98" t="s">
        <v>1319</v>
      </c>
      <c r="N98" t="s">
        <v>1274</v>
      </c>
      <c r="O98" t="s">
        <v>803</v>
      </c>
      <c r="P98" t="s">
        <v>1319</v>
      </c>
      <c r="Q98" t="s">
        <v>1319</v>
      </c>
      <c r="R98" t="s">
        <v>1274</v>
      </c>
      <c r="S98" t="s">
        <v>1274</v>
      </c>
      <c r="T98" t="s">
        <v>33</v>
      </c>
      <c r="U98" t="s">
        <v>1274</v>
      </c>
      <c r="V98" t="s">
        <v>768</v>
      </c>
      <c r="W98" t="s">
        <v>768</v>
      </c>
      <c r="X98" t="s">
        <v>1274</v>
      </c>
      <c r="Y98" t="s">
        <v>803</v>
      </c>
      <c r="Z98" t="s">
        <v>1274</v>
      </c>
      <c r="AA98" t="s">
        <v>1274</v>
      </c>
      <c r="AB98" t="s">
        <v>1274</v>
      </c>
      <c r="AC98" t="s">
        <v>1274</v>
      </c>
      <c r="AD98" t="s">
        <v>831</v>
      </c>
      <c r="AE98" t="s">
        <v>1319</v>
      </c>
      <c r="AF98" t="s">
        <v>843</v>
      </c>
      <c r="AG98" t="s">
        <v>1319</v>
      </c>
      <c r="AH98" t="s">
        <v>1274</v>
      </c>
      <c r="AI98" t="s">
        <v>778</v>
      </c>
      <c r="AJ98" t="s">
        <v>1227</v>
      </c>
      <c r="AK98" t="s">
        <v>1274</v>
      </c>
      <c r="AL98" t="s">
        <v>1085</v>
      </c>
      <c r="AM98" t="s">
        <v>1274</v>
      </c>
      <c r="AN98" t="s">
        <v>1274</v>
      </c>
      <c r="AO98" t="s">
        <v>702</v>
      </c>
      <c r="AP98" t="s">
        <v>1274</v>
      </c>
      <c r="AQ98" t="s">
        <v>1274</v>
      </c>
      <c r="AR98" t="s">
        <v>1274</v>
      </c>
      <c r="AS98" t="s">
        <v>3035</v>
      </c>
      <c r="AT98" t="s">
        <v>3036</v>
      </c>
      <c r="AU98" t="s">
        <v>732</v>
      </c>
      <c r="AV98" t="s">
        <v>3034</v>
      </c>
      <c r="AW98" t="s">
        <v>1274</v>
      </c>
      <c r="AY98" t="str">
        <f>IF(Table1[[#This Row],[Games Played]]&gt;=30, Table1[[#This Row],[PPG]] / (Table1[[#This Row],[Salary]]/1000000), "")</f>
        <v/>
      </c>
      <c r="AZ98" t="e">
        <f>IF(Table1[[#This Row],[WS]]&gt;0, Table1[[#This Row],[WS]] / (Table1[[#This Row],[Salary]]/1000000), "")</f>
        <v>#DIV/0!</v>
      </c>
      <c r="BA98" t="e">
        <f>IF(Table1[[#This Row],[PER]]&gt;0, Table1[[#This Row],[PER]] / (Table1[[#This Row],[Salary]]/1000000), "")</f>
        <v>#DIV/0!</v>
      </c>
      <c r="BB98" t="e">
        <f>IF(Table1[[#This Row],[WS]]&gt;0, Table1[[#This Row],[Salary]] / Table1[[#This Row],[WS]], "")</f>
        <v>#DIV/0!</v>
      </c>
      <c r="BC98" t="str">
        <f>IFERROR((Table1[[#This Row],[WS]] * Table1[[#This Row],[PER]] * Table1[[#This Row],[TS%]]) / (Table1[[#This Row],[Salary]] / 1000000), "")</f>
        <v/>
      </c>
      <c r="BD98" t="str">
        <f>IF(OR(Table1[[#This Row],[Team]]="2Tm", Table1[[#This Row],[Team]]="3Tm", Table1[[#This Row],[Team]]="TOT"), "MULTI", Table1[[#This Row],[Team]])</f>
        <v>MIA</v>
      </c>
    </row>
    <row r="99" spans="1:56" hidden="1" x14ac:dyDescent="0.3">
      <c r="A99" t="s">
        <v>2260</v>
      </c>
      <c r="B99" t="s">
        <v>738</v>
      </c>
      <c r="C99" t="s">
        <v>78</v>
      </c>
      <c r="D99" t="s">
        <v>41</v>
      </c>
      <c r="E99">
        <v>3</v>
      </c>
      <c r="F99" t="s">
        <v>1375</v>
      </c>
      <c r="G99">
        <v>1</v>
      </c>
      <c r="H99" t="s">
        <v>1274</v>
      </c>
      <c r="I99" t="s">
        <v>803</v>
      </c>
      <c r="J99" t="s">
        <v>1319</v>
      </c>
      <c r="K99" t="s">
        <v>1274</v>
      </c>
      <c r="L99" t="s">
        <v>1274</v>
      </c>
      <c r="M99" t="s">
        <v>33</v>
      </c>
      <c r="N99" t="s">
        <v>1274</v>
      </c>
      <c r="O99" t="s">
        <v>803</v>
      </c>
      <c r="P99" t="s">
        <v>1319</v>
      </c>
      <c r="Q99" t="s">
        <v>1319</v>
      </c>
      <c r="R99" t="s">
        <v>1274</v>
      </c>
      <c r="S99" t="s">
        <v>1274</v>
      </c>
      <c r="T99" t="s">
        <v>33</v>
      </c>
      <c r="U99" t="s">
        <v>1274</v>
      </c>
      <c r="V99" t="s">
        <v>1274</v>
      </c>
      <c r="W99" t="s">
        <v>1274</v>
      </c>
      <c r="X99" t="s">
        <v>1274</v>
      </c>
      <c r="Y99" t="s">
        <v>1274</v>
      </c>
      <c r="Z99" t="s">
        <v>1274</v>
      </c>
      <c r="AA99" t="s">
        <v>1274</v>
      </c>
      <c r="AB99" t="s">
        <v>1274</v>
      </c>
      <c r="AC99" t="s">
        <v>1274</v>
      </c>
      <c r="AD99" t="s">
        <v>3041</v>
      </c>
      <c r="AE99" t="s">
        <v>1319</v>
      </c>
      <c r="AF99" t="s">
        <v>1319</v>
      </c>
      <c r="AG99" t="s">
        <v>1319</v>
      </c>
      <c r="AH99" t="s">
        <v>1274</v>
      </c>
      <c r="AI99" t="s">
        <v>1274</v>
      </c>
      <c r="AJ99" t="s">
        <v>1274</v>
      </c>
      <c r="AK99" t="s">
        <v>1274</v>
      </c>
      <c r="AL99" t="s">
        <v>1274</v>
      </c>
      <c r="AM99" t="s">
        <v>1274</v>
      </c>
      <c r="AN99" t="s">
        <v>1274</v>
      </c>
      <c r="AO99" t="s">
        <v>1409</v>
      </c>
      <c r="AP99" t="s">
        <v>1274</v>
      </c>
      <c r="AQ99" t="s">
        <v>1274</v>
      </c>
      <c r="AR99" t="s">
        <v>1274</v>
      </c>
      <c r="AS99" t="s">
        <v>3042</v>
      </c>
      <c r="AT99" t="s">
        <v>3043</v>
      </c>
      <c r="AU99" t="s">
        <v>2955</v>
      </c>
      <c r="AV99" t="s">
        <v>3044</v>
      </c>
      <c r="AW99" t="s">
        <v>1274</v>
      </c>
      <c r="AY99" t="str">
        <f>IF(Table1[[#This Row],[Games Played]]&gt;=30, Table1[[#This Row],[PPG]] / (Table1[[#This Row],[Salary]]/1000000), "")</f>
        <v/>
      </c>
      <c r="AZ99" t="e">
        <f>IF(Table1[[#This Row],[WS]]&gt;0, Table1[[#This Row],[WS]] / (Table1[[#This Row],[Salary]]/1000000), "")</f>
        <v>#DIV/0!</v>
      </c>
      <c r="BA99" t="e">
        <f>IF(Table1[[#This Row],[PER]]&gt;0, Table1[[#This Row],[PER]] / (Table1[[#This Row],[Salary]]/1000000), "")</f>
        <v>#DIV/0!</v>
      </c>
      <c r="BB99" t="e">
        <f>IF(Table1[[#This Row],[WS]]&gt;0, Table1[[#This Row],[Salary]] / Table1[[#This Row],[WS]], "")</f>
        <v>#DIV/0!</v>
      </c>
      <c r="BC99" t="str">
        <f>IFERROR((Table1[[#This Row],[WS]] * Table1[[#This Row],[PER]] * Table1[[#This Row],[TS%]]) / (Table1[[#This Row],[Salary]] / 1000000), "")</f>
        <v/>
      </c>
      <c r="BD99" t="str">
        <f>IF(OR(Table1[[#This Row],[Team]]="2Tm", Table1[[#This Row],[Team]]="3Tm", Table1[[#This Row],[Team]]="TOT"), "MULTI", Table1[[#This Row],[Team]])</f>
        <v>MEM</v>
      </c>
    </row>
    <row r="100" spans="1:56" hidden="1" x14ac:dyDescent="0.3">
      <c r="A100" t="s">
        <v>271</v>
      </c>
      <c r="B100" t="s">
        <v>33</v>
      </c>
      <c r="C100" t="s">
        <v>33</v>
      </c>
      <c r="D100" t="s">
        <v>33</v>
      </c>
      <c r="F100" t="s">
        <v>33</v>
      </c>
      <c r="H100" t="s">
        <v>33</v>
      </c>
      <c r="I100" t="s">
        <v>33</v>
      </c>
      <c r="J100" t="s">
        <v>1345</v>
      </c>
      <c r="K100" t="s">
        <v>33</v>
      </c>
      <c r="L100" t="s">
        <v>33</v>
      </c>
      <c r="M100" t="s">
        <v>1432</v>
      </c>
      <c r="N100" t="s">
        <v>33</v>
      </c>
      <c r="O100" t="s">
        <v>33</v>
      </c>
      <c r="P100" t="s">
        <v>1372</v>
      </c>
      <c r="Q100" t="s">
        <v>1081</v>
      </c>
      <c r="R100" t="s">
        <v>33</v>
      </c>
      <c r="S100" t="s">
        <v>33</v>
      </c>
      <c r="T100" t="s">
        <v>1267</v>
      </c>
      <c r="U100" t="s">
        <v>33</v>
      </c>
      <c r="V100" t="s">
        <v>33</v>
      </c>
      <c r="W100" t="s">
        <v>33</v>
      </c>
      <c r="X100" t="s">
        <v>33</v>
      </c>
      <c r="Y100" t="s">
        <v>33</v>
      </c>
      <c r="Z100" t="s">
        <v>33</v>
      </c>
      <c r="AA100" t="s">
        <v>33</v>
      </c>
      <c r="AB100" t="s">
        <v>33</v>
      </c>
      <c r="AC100" t="s">
        <v>33</v>
      </c>
      <c r="AD100" t="s">
        <v>33</v>
      </c>
      <c r="AE100" t="s">
        <v>697</v>
      </c>
      <c r="AF100" t="s">
        <v>1467</v>
      </c>
      <c r="AG100" t="s">
        <v>1883</v>
      </c>
      <c r="AH100" t="s">
        <v>663</v>
      </c>
      <c r="AI100" t="s">
        <v>1173</v>
      </c>
      <c r="AJ100" t="s">
        <v>1136</v>
      </c>
      <c r="AK100" t="s">
        <v>1296</v>
      </c>
      <c r="AL100" t="s">
        <v>665</v>
      </c>
      <c r="AM100" t="s">
        <v>756</v>
      </c>
      <c r="AN100" t="s">
        <v>1065</v>
      </c>
      <c r="AO100" t="s">
        <v>1455</v>
      </c>
      <c r="AP100" t="s">
        <v>33</v>
      </c>
      <c r="AQ100" t="s">
        <v>33</v>
      </c>
      <c r="AR100" t="s">
        <v>33</v>
      </c>
      <c r="AS100" t="s">
        <v>33</v>
      </c>
      <c r="AT100" t="s">
        <v>33</v>
      </c>
      <c r="AU100" t="s">
        <v>33</v>
      </c>
      <c r="AV100" t="s">
        <v>33</v>
      </c>
      <c r="AW100" t="s">
        <v>33</v>
      </c>
      <c r="AY100" t="str">
        <f>IF(Table1[[#This Row],[Games Played]]&gt;=30, Table1[[#This Row],[PPG]] / (Table1[[#This Row],[Salary]]/1000000), "")</f>
        <v/>
      </c>
      <c r="AZ100" t="e">
        <f>IF(Table1[[#This Row],[WS]]&gt;0, Table1[[#This Row],[WS]] / (Table1[[#This Row],[Salary]]/1000000), "")</f>
        <v>#VALUE!</v>
      </c>
      <c r="BA100" t="e">
        <f>IF(Table1[[#This Row],[PER]]&gt;0, Table1[[#This Row],[PER]] / (Table1[[#This Row],[Salary]]/1000000), "")</f>
        <v>#VALUE!</v>
      </c>
      <c r="BB100" t="e">
        <f>IF(Table1[[#This Row],[WS]]&gt;0, Table1[[#This Row],[Salary]] / Table1[[#This Row],[WS]], "")</f>
        <v>#VALUE!</v>
      </c>
      <c r="BC100" t="str">
        <f>IFERROR((Table1[[#This Row],[WS]] * Table1[[#This Row],[PER]] * Table1[[#This Row],[TS%]]) / (Table1[[#This Row],[Salary]] / 1000000), "")</f>
        <v/>
      </c>
      <c r="BD100" t="str">
        <f>IF(OR(Table1[[#This Row],[Team]]="2Tm", Table1[[#This Row],[Team]]="3Tm", Table1[[#This Row],[Team]]="TOT"), "MULTI", Table1[[#This Row],[Team]])</f>
        <v/>
      </c>
    </row>
    <row r="101" spans="1:56" hidden="1" x14ac:dyDescent="0.3">
      <c r="A101" t="s">
        <v>293</v>
      </c>
      <c r="B101" t="s">
        <v>671</v>
      </c>
      <c r="C101" t="s">
        <v>294</v>
      </c>
      <c r="D101" t="s">
        <v>50</v>
      </c>
      <c r="E101">
        <v>19</v>
      </c>
      <c r="F101" t="s">
        <v>931</v>
      </c>
      <c r="G101">
        <v>30.2</v>
      </c>
      <c r="H101" t="s">
        <v>730</v>
      </c>
      <c r="I101" t="s">
        <v>995</v>
      </c>
      <c r="J101" t="s">
        <v>996</v>
      </c>
      <c r="K101" t="s">
        <v>687</v>
      </c>
      <c r="L101" t="s">
        <v>662</v>
      </c>
      <c r="M101" t="s">
        <v>997</v>
      </c>
      <c r="N101" t="s">
        <v>727</v>
      </c>
      <c r="O101" t="s">
        <v>935</v>
      </c>
      <c r="P101" t="s">
        <v>998</v>
      </c>
      <c r="Q101" t="s">
        <v>999</v>
      </c>
      <c r="R101" t="s">
        <v>937</v>
      </c>
      <c r="S101" t="s">
        <v>899</v>
      </c>
      <c r="T101" t="s">
        <v>1000</v>
      </c>
      <c r="U101" t="s">
        <v>756</v>
      </c>
      <c r="V101" t="s">
        <v>751</v>
      </c>
      <c r="W101" t="s">
        <v>731</v>
      </c>
      <c r="X101" t="s">
        <v>754</v>
      </c>
      <c r="Y101" t="s">
        <v>768</v>
      </c>
      <c r="Z101" t="s">
        <v>661</v>
      </c>
      <c r="AA101" t="s">
        <v>712</v>
      </c>
      <c r="AB101" t="s">
        <v>668</v>
      </c>
      <c r="AC101" t="s">
        <v>1001</v>
      </c>
      <c r="AD101" t="s">
        <v>1768</v>
      </c>
      <c r="AE101" t="s">
        <v>1280</v>
      </c>
      <c r="AF101" t="s">
        <v>1765</v>
      </c>
      <c r="AG101" t="s">
        <v>765</v>
      </c>
      <c r="AH101" t="s">
        <v>884</v>
      </c>
      <c r="AI101" t="s">
        <v>930</v>
      </c>
      <c r="AJ101" t="s">
        <v>1214</v>
      </c>
      <c r="AK101" t="s">
        <v>859</v>
      </c>
      <c r="AL101" t="s">
        <v>687</v>
      </c>
      <c r="AM101" t="s">
        <v>688</v>
      </c>
      <c r="AN101" t="s">
        <v>1042</v>
      </c>
      <c r="AO101" t="s">
        <v>647</v>
      </c>
      <c r="AP101" t="s">
        <v>661</v>
      </c>
      <c r="AQ101" t="s">
        <v>773</v>
      </c>
      <c r="AR101" t="s">
        <v>929</v>
      </c>
      <c r="AS101" t="s">
        <v>2327</v>
      </c>
      <c r="AT101" t="s">
        <v>936</v>
      </c>
      <c r="AU101" t="s">
        <v>2449</v>
      </c>
      <c r="AV101" t="s">
        <v>721</v>
      </c>
      <c r="AW101" t="s">
        <v>729</v>
      </c>
      <c r="AX101">
        <v>51415938</v>
      </c>
      <c r="BA101" cm="1">
        <f t="array" ref="BA101">--(AND(Table1[[#This Row],[Games Played]]&gt;=MinGames,
        Table1[[#This Row],[Minutes Played]]&gt;=MinMinutes,
        Table1[[#This Row],[Salary]]&gt;0))</f>
        <v>0</v>
      </c>
      <c r="BB101" t="str">
        <f>IF(Table1[[#This Row],[PER Per 1M]]=1, Table1[[#This Row],[PPG]] / (Table1[[#This Row],[Salary]]/1000000), "")</f>
        <v/>
      </c>
      <c r="BC101">
        <f>IFERROR((Table1[[#This Row],[WS]] * Table1[[#This Row],[PER]] * Table1[[#This Row],[TS%]]) / (Table1[[#This Row],[Salary]] / 1000000), "")</f>
        <v>0.36955078014914361</v>
      </c>
      <c r="BD101" t="str">
        <f>IF(OR(Table1[[#This Row],[Team]]="2Tm", Table1[[#This Row],[Team]]="3Tm", Table1[[#This Row],[Team]]="TOT"), "MULTI", Table1[[#This Row],[Team]])</f>
        <v>PHI</v>
      </c>
    </row>
    <row r="102" spans="1:56" hidden="1" x14ac:dyDescent="0.3">
      <c r="A102" t="s">
        <v>315</v>
      </c>
      <c r="B102" t="s">
        <v>993</v>
      </c>
      <c r="C102" t="s">
        <v>314</v>
      </c>
      <c r="D102" t="s">
        <v>52</v>
      </c>
      <c r="E102">
        <v>18</v>
      </c>
      <c r="F102" t="s">
        <v>921</v>
      </c>
      <c r="G102">
        <v>33.1</v>
      </c>
      <c r="H102" t="s">
        <v>863</v>
      </c>
      <c r="I102" t="s">
        <v>821</v>
      </c>
      <c r="J102" t="s">
        <v>1045</v>
      </c>
      <c r="K102" t="s">
        <v>667</v>
      </c>
      <c r="L102" t="s">
        <v>664</v>
      </c>
      <c r="M102" t="s">
        <v>1046</v>
      </c>
      <c r="N102" t="s">
        <v>727</v>
      </c>
      <c r="O102" t="s">
        <v>785</v>
      </c>
      <c r="P102" t="s">
        <v>1006</v>
      </c>
      <c r="Q102" t="s">
        <v>1047</v>
      </c>
      <c r="R102" t="s">
        <v>782</v>
      </c>
      <c r="S102" t="s">
        <v>688</v>
      </c>
      <c r="T102" t="s">
        <v>1048</v>
      </c>
      <c r="U102" t="s">
        <v>661</v>
      </c>
      <c r="V102" t="s">
        <v>909</v>
      </c>
      <c r="W102" t="s">
        <v>801</v>
      </c>
      <c r="X102" t="s">
        <v>704</v>
      </c>
      <c r="Y102" t="s">
        <v>661</v>
      </c>
      <c r="Z102" t="s">
        <v>711</v>
      </c>
      <c r="AA102" t="s">
        <v>866</v>
      </c>
      <c r="AB102" t="s">
        <v>735</v>
      </c>
      <c r="AC102" t="s">
        <v>1036</v>
      </c>
      <c r="AD102" t="s">
        <v>2299</v>
      </c>
      <c r="AE102" t="s">
        <v>1073</v>
      </c>
      <c r="AF102" t="s">
        <v>1385</v>
      </c>
      <c r="AG102" t="s">
        <v>2672</v>
      </c>
      <c r="AH102" t="s">
        <v>848</v>
      </c>
      <c r="AI102" t="s">
        <v>1119</v>
      </c>
      <c r="AJ102" t="s">
        <v>741</v>
      </c>
      <c r="AK102" t="s">
        <v>774</v>
      </c>
      <c r="AL102" t="s">
        <v>910</v>
      </c>
      <c r="AM102" t="s">
        <v>710</v>
      </c>
      <c r="AN102" t="s">
        <v>1296</v>
      </c>
      <c r="AO102" t="s">
        <v>994</v>
      </c>
      <c r="AP102" t="s">
        <v>2410</v>
      </c>
      <c r="AQ102" t="s">
        <v>676</v>
      </c>
      <c r="AR102" t="s">
        <v>1274</v>
      </c>
      <c r="AS102" t="s">
        <v>2899</v>
      </c>
      <c r="AT102" t="s">
        <v>929</v>
      </c>
      <c r="AU102" t="s">
        <v>2328</v>
      </c>
      <c r="AV102" t="s">
        <v>2449</v>
      </c>
      <c r="AW102" t="s">
        <v>803</v>
      </c>
      <c r="AX102">
        <v>36016200</v>
      </c>
      <c r="BA102" cm="1">
        <f t="array" ref="BA102">--(AND(Table1[[#This Row],[Games Played]]&gt;=MinGames,
        Table1[[#This Row],[Minutes Played]]&gt;=MinMinutes,
        Table1[[#This Row],[Salary]]&gt;0))</f>
        <v>0</v>
      </c>
      <c r="BB102" t="str">
        <f>IF(Table1[[#This Row],[PER Per 1M]]=1, Table1[[#This Row],[PPG]] / (Table1[[#This Row],[Salary]]/1000000), "")</f>
        <v/>
      </c>
      <c r="BC102">
        <f>IFERROR((Table1[[#This Row],[WS]] * Table1[[#This Row],[PER]] * Table1[[#This Row],[TS%]]) / (Table1[[#This Row],[Salary]] / 1000000), "")</f>
        <v>0</v>
      </c>
      <c r="BD102" t="str">
        <f>IF(OR(Table1[[#This Row],[Team]]="2Tm", Table1[[#This Row],[Team]]="3Tm", Table1[[#This Row],[Team]]="TOT"), "MULTI", Table1[[#This Row],[Team]])</f>
        <v>NOP</v>
      </c>
    </row>
    <row r="103" spans="1:56" hidden="1" x14ac:dyDescent="0.3">
      <c r="A103" t="s">
        <v>342</v>
      </c>
      <c r="B103" t="s">
        <v>902</v>
      </c>
      <c r="C103" t="s">
        <v>327</v>
      </c>
      <c r="D103" t="s">
        <v>36</v>
      </c>
      <c r="E103">
        <v>24</v>
      </c>
      <c r="F103" t="s">
        <v>860</v>
      </c>
      <c r="G103">
        <v>23.5</v>
      </c>
      <c r="H103" t="s">
        <v>881</v>
      </c>
      <c r="I103" t="s">
        <v>1136</v>
      </c>
      <c r="J103" t="s">
        <v>1437</v>
      </c>
      <c r="K103" t="s">
        <v>768</v>
      </c>
      <c r="L103" t="s">
        <v>689</v>
      </c>
      <c r="M103" t="s">
        <v>1438</v>
      </c>
      <c r="N103" t="s">
        <v>936</v>
      </c>
      <c r="O103" t="s">
        <v>732</v>
      </c>
      <c r="P103" t="s">
        <v>868</v>
      </c>
      <c r="Q103" t="s">
        <v>1345</v>
      </c>
      <c r="R103" t="s">
        <v>879</v>
      </c>
      <c r="S103" t="s">
        <v>866</v>
      </c>
      <c r="T103" t="s">
        <v>1439</v>
      </c>
      <c r="U103" t="s">
        <v>661</v>
      </c>
      <c r="V103" t="s">
        <v>706</v>
      </c>
      <c r="W103" t="s">
        <v>866</v>
      </c>
      <c r="X103" t="s">
        <v>662</v>
      </c>
      <c r="Y103" t="s">
        <v>773</v>
      </c>
      <c r="Z103" t="s">
        <v>676</v>
      </c>
      <c r="AA103" t="s">
        <v>1016</v>
      </c>
      <c r="AB103" t="s">
        <v>910</v>
      </c>
      <c r="AC103" t="s">
        <v>708</v>
      </c>
      <c r="AD103" t="s">
        <v>1056</v>
      </c>
      <c r="AE103" t="s">
        <v>1123</v>
      </c>
      <c r="AF103" t="s">
        <v>1174</v>
      </c>
      <c r="AG103" t="s">
        <v>823</v>
      </c>
      <c r="AH103" t="s">
        <v>871</v>
      </c>
      <c r="AI103" t="s">
        <v>1330</v>
      </c>
      <c r="AJ103" t="s">
        <v>844</v>
      </c>
      <c r="AK103" t="s">
        <v>1325</v>
      </c>
      <c r="AL103" t="s">
        <v>772</v>
      </c>
      <c r="AM103" t="s">
        <v>729</v>
      </c>
      <c r="AN103" t="s">
        <v>686</v>
      </c>
      <c r="AO103" t="s">
        <v>1589</v>
      </c>
      <c r="AP103" t="s">
        <v>711</v>
      </c>
      <c r="AQ103" t="s">
        <v>831</v>
      </c>
      <c r="AR103" t="s">
        <v>768</v>
      </c>
      <c r="AS103" t="s">
        <v>2464</v>
      </c>
      <c r="AT103" t="s">
        <v>2285</v>
      </c>
      <c r="AU103" t="s">
        <v>2387</v>
      </c>
      <c r="AV103" t="s">
        <v>2387</v>
      </c>
      <c r="AW103" t="s">
        <v>831</v>
      </c>
      <c r="AX103">
        <v>22500000</v>
      </c>
      <c r="BA103" cm="1">
        <f t="array" ref="BA103">--(AND(Table1[[#This Row],[Games Played]]&gt;=MinGames,
        Table1[[#This Row],[Minutes Played]]&gt;=MinMinutes,
        Table1[[#This Row],[Salary]]&gt;0))</f>
        <v>0</v>
      </c>
      <c r="BB103" t="str">
        <f>IF(Table1[[#This Row],[PER Per 1M]]=1, Table1[[#This Row],[PPG]] / (Table1[[#This Row],[Salary]]/1000000), "")</f>
        <v/>
      </c>
      <c r="BC103">
        <f>IFERROR((Table1[[#This Row],[WS]] * Table1[[#This Row],[PER]] * Table1[[#This Row],[TS%]]) / (Table1[[#This Row],[Salary]] / 1000000), "")</f>
        <v>0.26740622222222227</v>
      </c>
      <c r="BD103" t="str">
        <f>IF(OR(Table1[[#This Row],[Team]]="2Tm", Table1[[#This Row],[Team]]="3Tm", Table1[[#This Row],[Team]]="TOT"), "MULTI", Table1[[#This Row],[Team]])</f>
        <v>WAS</v>
      </c>
    </row>
    <row r="104" spans="1:56" hidden="1" x14ac:dyDescent="0.3">
      <c r="A104" t="s">
        <v>172</v>
      </c>
      <c r="B104" t="s">
        <v>645</v>
      </c>
      <c r="C104" t="s">
        <v>45</v>
      </c>
      <c r="D104" t="s">
        <v>50</v>
      </c>
      <c r="E104">
        <v>17</v>
      </c>
      <c r="F104" t="s">
        <v>691</v>
      </c>
      <c r="G104">
        <v>17.100000000000001</v>
      </c>
      <c r="H104" t="s">
        <v>668</v>
      </c>
      <c r="I104" t="s">
        <v>712</v>
      </c>
      <c r="J104" t="s">
        <v>1275</v>
      </c>
      <c r="K104" t="s">
        <v>1274</v>
      </c>
      <c r="L104" t="s">
        <v>1274</v>
      </c>
      <c r="M104" t="s">
        <v>33</v>
      </c>
      <c r="N104" t="s">
        <v>668</v>
      </c>
      <c r="O104" t="s">
        <v>712</v>
      </c>
      <c r="P104" t="s">
        <v>1275</v>
      </c>
      <c r="Q104" t="s">
        <v>1275</v>
      </c>
      <c r="R104" t="s">
        <v>729</v>
      </c>
      <c r="S104" t="s">
        <v>772</v>
      </c>
      <c r="T104" t="s">
        <v>1383</v>
      </c>
      <c r="U104" t="s">
        <v>688</v>
      </c>
      <c r="V104" t="s">
        <v>706</v>
      </c>
      <c r="W104" t="s">
        <v>838</v>
      </c>
      <c r="X104" t="s">
        <v>729</v>
      </c>
      <c r="Y104" t="s">
        <v>661</v>
      </c>
      <c r="Z104" t="s">
        <v>772</v>
      </c>
      <c r="AA104" t="s">
        <v>711</v>
      </c>
      <c r="AB104" t="s">
        <v>1008</v>
      </c>
      <c r="AC104" t="s">
        <v>746</v>
      </c>
      <c r="AD104" t="s">
        <v>742</v>
      </c>
      <c r="AE104" t="s">
        <v>2932</v>
      </c>
      <c r="AF104" t="s">
        <v>1319</v>
      </c>
      <c r="AG104" t="s">
        <v>867</v>
      </c>
      <c r="AH104" t="s">
        <v>808</v>
      </c>
      <c r="AI104" t="s">
        <v>1165</v>
      </c>
      <c r="AJ104" t="s">
        <v>1676</v>
      </c>
      <c r="AK104" t="s">
        <v>838</v>
      </c>
      <c r="AL104" t="s">
        <v>919</v>
      </c>
      <c r="AM104" t="s">
        <v>788</v>
      </c>
      <c r="AN104" t="s">
        <v>1409</v>
      </c>
      <c r="AO104" t="s">
        <v>1050</v>
      </c>
      <c r="AP104" t="s">
        <v>729</v>
      </c>
      <c r="AQ104" t="s">
        <v>773</v>
      </c>
      <c r="AR104" t="s">
        <v>910</v>
      </c>
      <c r="AS104" t="s">
        <v>2358</v>
      </c>
      <c r="AT104" t="s">
        <v>1008</v>
      </c>
      <c r="AU104" t="s">
        <v>710</v>
      </c>
      <c r="AV104" t="s">
        <v>712</v>
      </c>
      <c r="AW104" t="s">
        <v>733</v>
      </c>
      <c r="AX104">
        <v>14318182</v>
      </c>
      <c r="BA104" cm="1">
        <f t="array" ref="BA104">--(AND(Table1[[#This Row],[Games Played]]&gt;=MinGames,
        Table1[[#This Row],[Minutes Played]]&gt;=MinMinutes,
        Table1[[#This Row],[Salary]]&gt;0))</f>
        <v>0</v>
      </c>
      <c r="BB104" t="str">
        <f>IF(Table1[[#This Row],[PER Per 1M]]=1, Table1[[#This Row],[PPG]] / (Table1[[#This Row],[Salary]]/1000000), "")</f>
        <v/>
      </c>
      <c r="BC104">
        <f>IFERROR((Table1[[#This Row],[WS]] * Table1[[#This Row],[PER]] * Table1[[#This Row],[TS%]]) / (Table1[[#This Row],[Salary]] / 1000000), "")</f>
        <v>1.2520807460053238</v>
      </c>
      <c r="BD104" t="str">
        <f>IF(OR(Table1[[#This Row],[Team]]="2Tm", Table1[[#This Row],[Team]]="3Tm", Table1[[#This Row],[Team]]="TOT"), "MULTI", Table1[[#This Row],[Team]])</f>
        <v>NYK</v>
      </c>
    </row>
    <row r="105" spans="1:56" hidden="1" x14ac:dyDescent="0.3">
      <c r="A105" t="s">
        <v>368</v>
      </c>
      <c r="B105" t="s">
        <v>645</v>
      </c>
      <c r="C105" t="s">
        <v>319</v>
      </c>
      <c r="D105" t="s">
        <v>28</v>
      </c>
      <c r="E105">
        <v>16</v>
      </c>
      <c r="F105" t="s">
        <v>775</v>
      </c>
      <c r="G105">
        <v>29.9</v>
      </c>
      <c r="H105" t="s">
        <v>879</v>
      </c>
      <c r="I105" t="s">
        <v>732</v>
      </c>
      <c r="J105" t="s">
        <v>1253</v>
      </c>
      <c r="K105" t="s">
        <v>665</v>
      </c>
      <c r="L105" t="s">
        <v>909</v>
      </c>
      <c r="M105" t="s">
        <v>1064</v>
      </c>
      <c r="N105" t="s">
        <v>665</v>
      </c>
      <c r="O105" t="s">
        <v>688</v>
      </c>
      <c r="P105" t="s">
        <v>827</v>
      </c>
      <c r="Q105" t="s">
        <v>907</v>
      </c>
      <c r="R105" t="s">
        <v>756</v>
      </c>
      <c r="S105" t="s">
        <v>689</v>
      </c>
      <c r="T105" t="s">
        <v>1419</v>
      </c>
      <c r="U105" t="s">
        <v>772</v>
      </c>
      <c r="V105" t="s">
        <v>927</v>
      </c>
      <c r="W105" t="s">
        <v>746</v>
      </c>
      <c r="X105" t="s">
        <v>689</v>
      </c>
      <c r="Y105" t="s">
        <v>772</v>
      </c>
      <c r="Z105" t="s">
        <v>729</v>
      </c>
      <c r="AA105" t="s">
        <v>710</v>
      </c>
      <c r="AB105" t="s">
        <v>706</v>
      </c>
      <c r="AC105" t="s">
        <v>982</v>
      </c>
      <c r="AD105" t="s">
        <v>1367</v>
      </c>
      <c r="AE105" t="s">
        <v>1229</v>
      </c>
      <c r="AF105" t="s">
        <v>1407</v>
      </c>
      <c r="AG105" t="s">
        <v>2564</v>
      </c>
      <c r="AH105" t="s">
        <v>871</v>
      </c>
      <c r="AI105" t="s">
        <v>1353</v>
      </c>
      <c r="AJ105" t="s">
        <v>741</v>
      </c>
      <c r="AK105" t="s">
        <v>648</v>
      </c>
      <c r="AL105" t="s">
        <v>710</v>
      </c>
      <c r="AM105" t="s">
        <v>919</v>
      </c>
      <c r="AN105" t="s">
        <v>1077</v>
      </c>
      <c r="AO105" t="s">
        <v>702</v>
      </c>
      <c r="AP105" t="s">
        <v>803</v>
      </c>
      <c r="AQ105" t="s">
        <v>733</v>
      </c>
      <c r="AR105" t="s">
        <v>768</v>
      </c>
      <c r="AS105" t="s">
        <v>2531</v>
      </c>
      <c r="AT105" t="s">
        <v>2465</v>
      </c>
      <c r="AU105" t="s">
        <v>768</v>
      </c>
      <c r="AV105" t="s">
        <v>2317</v>
      </c>
      <c r="AW105" t="s">
        <v>831</v>
      </c>
      <c r="AX105">
        <v>13025250</v>
      </c>
      <c r="BA105" cm="1">
        <f t="array" ref="BA105">--(AND(Table1[[#This Row],[Games Played]]&gt;=MinGames,
        Table1[[#This Row],[Minutes Played]]&gt;=MinMinutes,
        Table1[[#This Row],[Salary]]&gt;0))</f>
        <v>0</v>
      </c>
      <c r="BB105" t="str">
        <f>IF(Table1[[#This Row],[PER Per 1M]]=1, Table1[[#This Row],[PPG]] / (Table1[[#This Row],[Salary]]/1000000), "")</f>
        <v/>
      </c>
      <c r="BC105">
        <f>IFERROR((Table1[[#This Row],[WS]] * Table1[[#This Row],[PER]] * Table1[[#This Row],[TS%]]) / (Table1[[#This Row],[Salary]] / 1000000), "")</f>
        <v>0.3683460970038962</v>
      </c>
      <c r="BD105" t="str">
        <f>IF(OR(Table1[[#This Row],[Team]]="2Tm", Table1[[#This Row],[Team]]="3Tm", Table1[[#This Row],[Team]]="TOT"), "MULTI", Table1[[#This Row],[Team]])</f>
        <v>CHO</v>
      </c>
    </row>
    <row r="106" spans="1:56" hidden="1" x14ac:dyDescent="0.3">
      <c r="A106" t="s">
        <v>370</v>
      </c>
      <c r="B106" t="s">
        <v>645</v>
      </c>
      <c r="C106" t="s">
        <v>314</v>
      </c>
      <c r="D106" t="s">
        <v>52</v>
      </c>
      <c r="E106">
        <v>20</v>
      </c>
      <c r="F106" t="s">
        <v>939</v>
      </c>
      <c r="G106">
        <v>32.4</v>
      </c>
      <c r="H106" t="s">
        <v>866</v>
      </c>
      <c r="I106" t="s">
        <v>863</v>
      </c>
      <c r="J106" t="s">
        <v>1331</v>
      </c>
      <c r="K106" t="s">
        <v>772</v>
      </c>
      <c r="L106" t="s">
        <v>734</v>
      </c>
      <c r="M106" t="s">
        <v>1577</v>
      </c>
      <c r="N106" t="s">
        <v>919</v>
      </c>
      <c r="O106" t="s">
        <v>663</v>
      </c>
      <c r="P106" t="s">
        <v>1047</v>
      </c>
      <c r="Q106" t="s">
        <v>843</v>
      </c>
      <c r="R106" t="s">
        <v>665</v>
      </c>
      <c r="S106" t="s">
        <v>698</v>
      </c>
      <c r="T106" t="s">
        <v>1015</v>
      </c>
      <c r="U106" t="s">
        <v>772</v>
      </c>
      <c r="V106" t="s">
        <v>815</v>
      </c>
      <c r="W106" t="s">
        <v>871</v>
      </c>
      <c r="X106" t="s">
        <v>712</v>
      </c>
      <c r="Y106" t="s">
        <v>756</v>
      </c>
      <c r="Z106" t="s">
        <v>773</v>
      </c>
      <c r="AA106" t="s">
        <v>710</v>
      </c>
      <c r="AB106" t="s">
        <v>712</v>
      </c>
      <c r="AC106" t="s">
        <v>744</v>
      </c>
      <c r="AD106" t="s">
        <v>982</v>
      </c>
      <c r="AE106" t="s">
        <v>1051</v>
      </c>
      <c r="AF106" t="s">
        <v>1441</v>
      </c>
      <c r="AG106" t="s">
        <v>1174</v>
      </c>
      <c r="AH106" t="s">
        <v>734</v>
      </c>
      <c r="AI106" t="s">
        <v>722</v>
      </c>
      <c r="AJ106" t="s">
        <v>682</v>
      </c>
      <c r="AK106" t="s">
        <v>1205</v>
      </c>
      <c r="AL106" t="s">
        <v>815</v>
      </c>
      <c r="AM106" t="s">
        <v>910</v>
      </c>
      <c r="AN106" t="s">
        <v>1309</v>
      </c>
      <c r="AO106" t="s">
        <v>1348</v>
      </c>
      <c r="AP106" t="s">
        <v>831</v>
      </c>
      <c r="AQ106" t="s">
        <v>803</v>
      </c>
      <c r="AR106" t="s">
        <v>733</v>
      </c>
      <c r="AS106" t="s">
        <v>2711</v>
      </c>
      <c r="AT106" t="s">
        <v>2478</v>
      </c>
      <c r="AU106" t="s">
        <v>676</v>
      </c>
      <c r="AV106" t="s">
        <v>2795</v>
      </c>
      <c r="AW106" t="s">
        <v>2449</v>
      </c>
      <c r="AX106">
        <v>12976362</v>
      </c>
      <c r="BA106" cm="1">
        <f t="array" ref="BA106">--(AND(Table1[[#This Row],[Games Played]]&gt;=MinGames,
        Table1[[#This Row],[Minutes Played]]&gt;=MinMinutes,
        Table1[[#This Row],[Salary]]&gt;0))</f>
        <v>0</v>
      </c>
      <c r="BB106" t="str">
        <f>IF(Table1[[#This Row],[PER Per 1M]]=1, Table1[[#This Row],[PPG]] / (Table1[[#This Row],[Salary]]/1000000), "")</f>
        <v/>
      </c>
      <c r="BC106">
        <f>IFERROR((Table1[[#This Row],[WS]] * Table1[[#This Row],[PER]] * Table1[[#This Row],[TS%]]) / (Table1[[#This Row],[Salary]] / 1000000), "")</f>
        <v>0.17343535884710987</v>
      </c>
      <c r="BD106" t="str">
        <f>IF(OR(Table1[[#This Row],[Team]]="2Tm", Table1[[#This Row],[Team]]="3Tm", Table1[[#This Row],[Team]]="TOT"), "MULTI", Table1[[#This Row],[Team]])</f>
        <v>NOP</v>
      </c>
    </row>
    <row r="107" spans="1:56" hidden="1" x14ac:dyDescent="0.3">
      <c r="A107" t="s">
        <v>162</v>
      </c>
      <c r="B107" t="s">
        <v>888</v>
      </c>
      <c r="C107" t="s">
        <v>67</v>
      </c>
      <c r="D107" t="s">
        <v>50</v>
      </c>
      <c r="E107">
        <v>58</v>
      </c>
      <c r="F107" t="s">
        <v>691</v>
      </c>
      <c r="G107">
        <v>13.7</v>
      </c>
      <c r="H107" t="s">
        <v>1016</v>
      </c>
      <c r="I107" t="s">
        <v>706</v>
      </c>
      <c r="J107" t="s">
        <v>1372</v>
      </c>
      <c r="K107" t="s">
        <v>1274</v>
      </c>
      <c r="L107" t="s">
        <v>1274</v>
      </c>
      <c r="M107" t="s">
        <v>1319</v>
      </c>
      <c r="N107" t="s">
        <v>1016</v>
      </c>
      <c r="O107" t="s">
        <v>815</v>
      </c>
      <c r="P107" t="s">
        <v>1266</v>
      </c>
      <c r="Q107" t="s">
        <v>1372</v>
      </c>
      <c r="R107" t="s">
        <v>768</v>
      </c>
      <c r="S107" t="s">
        <v>1016</v>
      </c>
      <c r="T107" t="s">
        <v>1368</v>
      </c>
      <c r="U107" t="s">
        <v>706</v>
      </c>
      <c r="V107" t="s">
        <v>815</v>
      </c>
      <c r="W107" t="s">
        <v>801</v>
      </c>
      <c r="X107" t="s">
        <v>772</v>
      </c>
      <c r="Y107" t="s">
        <v>733</v>
      </c>
      <c r="Z107" t="s">
        <v>773</v>
      </c>
      <c r="AA107" t="s">
        <v>661</v>
      </c>
      <c r="AB107" t="s">
        <v>666</v>
      </c>
      <c r="AC107" t="s">
        <v>871</v>
      </c>
      <c r="AD107" t="s">
        <v>995</v>
      </c>
      <c r="AE107" t="s">
        <v>1051</v>
      </c>
      <c r="AF107" t="s">
        <v>2628</v>
      </c>
      <c r="AG107" t="s">
        <v>1209</v>
      </c>
      <c r="AH107" t="s">
        <v>649</v>
      </c>
      <c r="AI107" t="s">
        <v>1391</v>
      </c>
      <c r="AJ107" t="s">
        <v>1722</v>
      </c>
      <c r="AK107" t="s">
        <v>724</v>
      </c>
      <c r="AL107" t="s">
        <v>910</v>
      </c>
      <c r="AM107" t="s">
        <v>755</v>
      </c>
      <c r="AN107" t="s">
        <v>1116</v>
      </c>
      <c r="AO107" t="s">
        <v>1199</v>
      </c>
      <c r="AP107" t="s">
        <v>666</v>
      </c>
      <c r="AQ107" t="s">
        <v>910</v>
      </c>
      <c r="AR107" t="s">
        <v>689</v>
      </c>
      <c r="AS107" t="s">
        <v>2565</v>
      </c>
      <c r="AT107" t="s">
        <v>1274</v>
      </c>
      <c r="AU107" t="s">
        <v>803</v>
      </c>
      <c r="AV107" t="s">
        <v>803</v>
      </c>
      <c r="AW107" t="s">
        <v>773</v>
      </c>
      <c r="AX107">
        <v>12600000</v>
      </c>
      <c r="BA107" cm="1">
        <f t="array" ref="BA107">--(AND(Table1[[#This Row],[Games Played]]&gt;=MinGames,
        Table1[[#This Row],[Minutes Played]]&gt;=MinMinutes,
        Table1[[#This Row],[Salary]]&gt;0))</f>
        <v>0</v>
      </c>
      <c r="BB107" t="str">
        <f>IF(Table1[[#This Row],[PER Per 1M]]=1, Table1[[#This Row],[PPG]] / (Table1[[#This Row],[Salary]]/1000000), "")</f>
        <v/>
      </c>
      <c r="BC107">
        <f>IFERROR((Table1[[#This Row],[WS]] * Table1[[#This Row],[PER]] * Table1[[#This Row],[TS%]]) / (Table1[[#This Row],[Salary]] / 1000000), "")</f>
        <v>1.6393158730158732</v>
      </c>
      <c r="BD107" t="str">
        <f>IF(OR(Table1[[#This Row],[Team]]="2Tm", Table1[[#This Row],[Team]]="3Tm", Table1[[#This Row],[Team]]="TOT"), "MULTI", Table1[[#This Row],[Team]])</f>
        <v>HOU</v>
      </c>
    </row>
    <row r="108" spans="1:56" hidden="1" x14ac:dyDescent="0.3">
      <c r="A108" t="s">
        <v>378</v>
      </c>
      <c r="B108" t="s">
        <v>993</v>
      </c>
      <c r="C108" t="s">
        <v>323</v>
      </c>
      <c r="D108" t="s">
        <v>50</v>
      </c>
      <c r="E108">
        <v>20</v>
      </c>
      <c r="F108" t="s">
        <v>691</v>
      </c>
      <c r="G108">
        <v>17.600000000000001</v>
      </c>
      <c r="H108" t="s">
        <v>735</v>
      </c>
      <c r="I108" t="s">
        <v>871</v>
      </c>
      <c r="J108" t="s">
        <v>1600</v>
      </c>
      <c r="K108" t="s">
        <v>831</v>
      </c>
      <c r="L108" t="s">
        <v>676</v>
      </c>
      <c r="M108" t="s">
        <v>1351</v>
      </c>
      <c r="N108" t="s">
        <v>735</v>
      </c>
      <c r="O108" t="s">
        <v>866</v>
      </c>
      <c r="P108" t="s">
        <v>1922</v>
      </c>
      <c r="Q108" t="s">
        <v>1744</v>
      </c>
      <c r="R108" t="s">
        <v>729</v>
      </c>
      <c r="S108" t="s">
        <v>661</v>
      </c>
      <c r="T108" t="s">
        <v>1000</v>
      </c>
      <c r="U108" t="s">
        <v>710</v>
      </c>
      <c r="V108" t="s">
        <v>790</v>
      </c>
      <c r="W108" t="s">
        <v>838</v>
      </c>
      <c r="X108" t="s">
        <v>772</v>
      </c>
      <c r="Y108" t="s">
        <v>768</v>
      </c>
      <c r="Z108" t="s">
        <v>665</v>
      </c>
      <c r="AA108" t="s">
        <v>661</v>
      </c>
      <c r="AB108" t="s">
        <v>1016</v>
      </c>
      <c r="AC108" t="s">
        <v>788</v>
      </c>
      <c r="AD108" t="s">
        <v>853</v>
      </c>
      <c r="AE108" t="s">
        <v>1285</v>
      </c>
      <c r="AF108" t="s">
        <v>2553</v>
      </c>
      <c r="AG108" t="s">
        <v>2474</v>
      </c>
      <c r="AH108" t="s">
        <v>1169</v>
      </c>
      <c r="AI108" t="s">
        <v>804</v>
      </c>
      <c r="AJ108" t="s">
        <v>979</v>
      </c>
      <c r="AK108" t="s">
        <v>863</v>
      </c>
      <c r="AL108" t="s">
        <v>710</v>
      </c>
      <c r="AM108" t="s">
        <v>894</v>
      </c>
      <c r="AN108" t="s">
        <v>995</v>
      </c>
      <c r="AO108" t="s">
        <v>942</v>
      </c>
      <c r="AP108" t="s">
        <v>711</v>
      </c>
      <c r="AQ108" t="s">
        <v>768</v>
      </c>
      <c r="AR108" t="s">
        <v>910</v>
      </c>
      <c r="AS108" t="s">
        <v>2110</v>
      </c>
      <c r="AT108" t="s">
        <v>2285</v>
      </c>
      <c r="AU108" t="s">
        <v>755</v>
      </c>
      <c r="AV108" t="s">
        <v>848</v>
      </c>
      <c r="AW108" t="s">
        <v>733</v>
      </c>
      <c r="AX108">
        <v>12428571</v>
      </c>
      <c r="BA108" cm="1">
        <f t="array" ref="BA108">--(AND(Table1[[#This Row],[Games Played]]&gt;=MinGames,
        Table1[[#This Row],[Minutes Played]]&gt;=MinMinutes,
        Table1[[#This Row],[Salary]]&gt;0))</f>
        <v>0</v>
      </c>
      <c r="BB108" t="str">
        <f>IF(Table1[[#This Row],[PER Per 1M]]=1, Table1[[#This Row],[PPG]] / (Table1[[#This Row],[Salary]]/1000000), "")</f>
        <v/>
      </c>
      <c r="BC108">
        <f>IFERROR((Table1[[#This Row],[WS]] * Table1[[#This Row],[PER]] * Table1[[#This Row],[TS%]]) / (Table1[[#This Row],[Salary]] / 1000000), "")</f>
        <v>1.3423128049073383</v>
      </c>
      <c r="BD108" t="str">
        <f>IF(OR(Table1[[#This Row],[Team]]="2Tm", Table1[[#This Row],[Team]]="3Tm", Table1[[#This Row],[Team]]="TOT"), "MULTI", Table1[[#This Row],[Team]])</f>
        <v>POR</v>
      </c>
    </row>
    <row r="109" spans="1:56" hidden="1" x14ac:dyDescent="0.3">
      <c r="A109" t="s">
        <v>267</v>
      </c>
      <c r="B109" t="s">
        <v>1076</v>
      </c>
      <c r="C109" t="s">
        <v>45</v>
      </c>
      <c r="D109" t="s">
        <v>52</v>
      </c>
      <c r="E109">
        <v>3</v>
      </c>
      <c r="F109" t="s">
        <v>644</v>
      </c>
      <c r="G109">
        <v>19.3</v>
      </c>
      <c r="H109" t="s">
        <v>666</v>
      </c>
      <c r="I109" t="s">
        <v>689</v>
      </c>
      <c r="J109" t="s">
        <v>1388</v>
      </c>
      <c r="K109" t="s">
        <v>666</v>
      </c>
      <c r="L109" t="s">
        <v>698</v>
      </c>
      <c r="M109" t="s">
        <v>843</v>
      </c>
      <c r="N109" t="s">
        <v>1274</v>
      </c>
      <c r="O109" t="s">
        <v>803</v>
      </c>
      <c r="P109" t="s">
        <v>1319</v>
      </c>
      <c r="Q109" t="s">
        <v>2096</v>
      </c>
      <c r="R109" t="s">
        <v>1274</v>
      </c>
      <c r="S109" t="s">
        <v>1274</v>
      </c>
      <c r="T109" t="s">
        <v>33</v>
      </c>
      <c r="U109" t="s">
        <v>910</v>
      </c>
      <c r="V109" t="s">
        <v>910</v>
      </c>
      <c r="W109" t="s">
        <v>919</v>
      </c>
      <c r="X109" t="s">
        <v>1274</v>
      </c>
      <c r="Y109" t="s">
        <v>803</v>
      </c>
      <c r="Z109" t="s">
        <v>803</v>
      </c>
      <c r="AA109" t="s">
        <v>803</v>
      </c>
      <c r="AB109" t="s">
        <v>919</v>
      </c>
      <c r="AC109" t="s">
        <v>848</v>
      </c>
      <c r="AD109" t="s">
        <v>991</v>
      </c>
      <c r="AE109" t="s">
        <v>2096</v>
      </c>
      <c r="AF109" t="s">
        <v>1043</v>
      </c>
      <c r="AG109" t="s">
        <v>1319</v>
      </c>
      <c r="AH109" t="s">
        <v>769</v>
      </c>
      <c r="AI109" t="s">
        <v>937</v>
      </c>
      <c r="AJ109" t="s">
        <v>658</v>
      </c>
      <c r="AK109" t="s">
        <v>1274</v>
      </c>
      <c r="AL109" t="s">
        <v>661</v>
      </c>
      <c r="AM109" t="s">
        <v>1016</v>
      </c>
      <c r="AN109" t="s">
        <v>935</v>
      </c>
      <c r="AO109" t="s">
        <v>771</v>
      </c>
      <c r="AP109" t="s">
        <v>1274</v>
      </c>
      <c r="AQ109" t="s">
        <v>1274</v>
      </c>
      <c r="AR109" t="s">
        <v>831</v>
      </c>
      <c r="AS109" t="s">
        <v>2482</v>
      </c>
      <c r="AT109" t="s">
        <v>2918</v>
      </c>
      <c r="AU109" t="s">
        <v>2278</v>
      </c>
      <c r="AV109" t="s">
        <v>2946</v>
      </c>
      <c r="AW109" t="s">
        <v>2285</v>
      </c>
      <c r="AX109">
        <v>12025777</v>
      </c>
      <c r="BA109" cm="1">
        <f t="array" ref="BA109">--(AND(Table1[[#This Row],[Games Played]]&gt;=MinGames,
        Table1[[#This Row],[Minutes Played]]&gt;=MinMinutes,
        Table1[[#This Row],[Salary]]&gt;0))</f>
        <v>0</v>
      </c>
      <c r="BB109" t="str">
        <f>IF(Table1[[#This Row],[PER Per 1M]]=1, Table1[[#This Row],[PPG]] / (Table1[[#This Row],[Salary]]/1000000), "")</f>
        <v/>
      </c>
      <c r="BC109">
        <f>IFERROR((Table1[[#This Row],[WS]] * Table1[[#This Row],[PER]] * Table1[[#This Row],[TS%]]) / (Table1[[#This Row],[Salary]] / 1000000), "")</f>
        <v>2.9407663222093677E-2</v>
      </c>
      <c r="BD109" t="str">
        <f>IF(OR(Table1[[#This Row],[Team]]="2Tm", Table1[[#This Row],[Team]]="3Tm", Table1[[#This Row],[Team]]="TOT"), "MULTI", Table1[[#This Row],[Team]])</f>
        <v>NYK</v>
      </c>
    </row>
    <row r="110" spans="1:56" hidden="1" x14ac:dyDescent="0.3">
      <c r="A110" t="s">
        <v>380</v>
      </c>
      <c r="B110" t="s">
        <v>834</v>
      </c>
      <c r="C110" t="s">
        <v>319</v>
      </c>
      <c r="D110" t="s">
        <v>52</v>
      </c>
      <c r="E110">
        <v>27</v>
      </c>
      <c r="F110" t="s">
        <v>993</v>
      </c>
      <c r="G110">
        <v>34.200000000000003</v>
      </c>
      <c r="H110" t="s">
        <v>830</v>
      </c>
      <c r="I110" t="s">
        <v>979</v>
      </c>
      <c r="J110" t="s">
        <v>1109</v>
      </c>
      <c r="K110" t="s">
        <v>871</v>
      </c>
      <c r="L110" t="s">
        <v>724</v>
      </c>
      <c r="M110" t="s">
        <v>1110</v>
      </c>
      <c r="N110" t="s">
        <v>721</v>
      </c>
      <c r="O110" t="s">
        <v>830</v>
      </c>
      <c r="P110" t="s">
        <v>1111</v>
      </c>
      <c r="Q110" t="s">
        <v>842</v>
      </c>
      <c r="R110" t="s">
        <v>735</v>
      </c>
      <c r="S110" t="s">
        <v>706</v>
      </c>
      <c r="T110" t="s">
        <v>1112</v>
      </c>
      <c r="U110" t="s">
        <v>661</v>
      </c>
      <c r="V110" t="s">
        <v>871</v>
      </c>
      <c r="W110" t="s">
        <v>753</v>
      </c>
      <c r="X110" t="s">
        <v>734</v>
      </c>
      <c r="Y110" t="s">
        <v>772</v>
      </c>
      <c r="Z110" t="s">
        <v>768</v>
      </c>
      <c r="AA110" t="s">
        <v>815</v>
      </c>
      <c r="AB110" t="s">
        <v>919</v>
      </c>
      <c r="AC110" t="s">
        <v>796</v>
      </c>
      <c r="AD110" t="s">
        <v>1235</v>
      </c>
      <c r="AE110" t="s">
        <v>1450</v>
      </c>
      <c r="AF110" t="s">
        <v>1422</v>
      </c>
      <c r="AG110" t="s">
        <v>2627</v>
      </c>
      <c r="AH110" t="s">
        <v>815</v>
      </c>
      <c r="AI110" t="s">
        <v>935</v>
      </c>
      <c r="AJ110" t="s">
        <v>811</v>
      </c>
      <c r="AK110" t="s">
        <v>2287</v>
      </c>
      <c r="AL110" t="s">
        <v>1008</v>
      </c>
      <c r="AM110" t="s">
        <v>651</v>
      </c>
      <c r="AN110" t="s">
        <v>1004</v>
      </c>
      <c r="AO110" t="s">
        <v>1682</v>
      </c>
      <c r="AP110" t="s">
        <v>2410</v>
      </c>
      <c r="AQ110" t="s">
        <v>768</v>
      </c>
      <c r="AR110" t="s">
        <v>733</v>
      </c>
      <c r="AS110" t="s">
        <v>2633</v>
      </c>
      <c r="AT110" t="s">
        <v>729</v>
      </c>
      <c r="AU110" t="s">
        <v>2316</v>
      </c>
      <c r="AV110" t="s">
        <v>1274</v>
      </c>
      <c r="AW110" t="s">
        <v>733</v>
      </c>
      <c r="AX110">
        <v>11424600</v>
      </c>
      <c r="BA110" cm="1">
        <f t="array" ref="BA110">--(AND(Table1[[#This Row],[Games Played]]&gt;=MinGames,
        Table1[[#This Row],[Minutes Played]]&gt;=MinMinutes,
        Table1[[#This Row],[Salary]]&gt;0))</f>
        <v>0</v>
      </c>
      <c r="BB110" t="str">
        <f>IF(Table1[[#This Row],[PER Per 1M]]=1, Table1[[#This Row],[PPG]] / (Table1[[#This Row],[Salary]]/1000000), "")</f>
        <v/>
      </c>
      <c r="BC110">
        <f>IFERROR((Table1[[#This Row],[WS]] * Table1[[#This Row],[PER]] * Table1[[#This Row],[TS%]]) / (Table1[[#This Row],[Salary]] / 1000000), "")</f>
        <v>0.26469198046321102</v>
      </c>
      <c r="BD110" t="str">
        <f>IF(OR(Table1[[#This Row],[Team]]="2Tm", Table1[[#This Row],[Team]]="3Tm", Table1[[#This Row],[Team]]="TOT"), "MULTI", Table1[[#This Row],[Team]])</f>
        <v>CHO</v>
      </c>
    </row>
    <row r="111" spans="1:56" hidden="1" x14ac:dyDescent="0.3">
      <c r="A111" t="s">
        <v>383</v>
      </c>
      <c r="B111" t="s">
        <v>902</v>
      </c>
      <c r="C111" t="s">
        <v>307</v>
      </c>
      <c r="D111" t="s">
        <v>28</v>
      </c>
      <c r="E111">
        <v>24</v>
      </c>
      <c r="F111" t="s">
        <v>691</v>
      </c>
      <c r="G111">
        <v>19.3</v>
      </c>
      <c r="H111" t="s">
        <v>712</v>
      </c>
      <c r="I111" t="s">
        <v>682</v>
      </c>
      <c r="J111" t="s">
        <v>892</v>
      </c>
      <c r="K111" t="s">
        <v>929</v>
      </c>
      <c r="L111" t="s">
        <v>755</v>
      </c>
      <c r="M111" t="s">
        <v>743</v>
      </c>
      <c r="N111" t="s">
        <v>756</v>
      </c>
      <c r="O111" t="s">
        <v>712</v>
      </c>
      <c r="P111" t="s">
        <v>1195</v>
      </c>
      <c r="Q111" t="s">
        <v>1734</v>
      </c>
      <c r="R111" t="s">
        <v>733</v>
      </c>
      <c r="S111" t="s">
        <v>773</v>
      </c>
      <c r="T111" t="s">
        <v>1175</v>
      </c>
      <c r="U111" t="s">
        <v>666</v>
      </c>
      <c r="V111" t="s">
        <v>712</v>
      </c>
      <c r="W111" t="s">
        <v>881</v>
      </c>
      <c r="X111" t="s">
        <v>1016</v>
      </c>
      <c r="Y111" t="s">
        <v>729</v>
      </c>
      <c r="Z111" t="s">
        <v>773</v>
      </c>
      <c r="AA111" t="s">
        <v>768</v>
      </c>
      <c r="AB111" t="s">
        <v>1008</v>
      </c>
      <c r="AC111" t="s">
        <v>894</v>
      </c>
      <c r="AD111" t="s">
        <v>2299</v>
      </c>
      <c r="AE111" t="s">
        <v>2027</v>
      </c>
      <c r="AF111" t="s">
        <v>1246</v>
      </c>
      <c r="AG111" t="s">
        <v>2496</v>
      </c>
      <c r="AH111" t="s">
        <v>750</v>
      </c>
      <c r="AI111" t="s">
        <v>957</v>
      </c>
      <c r="AJ111" t="s">
        <v>942</v>
      </c>
      <c r="AK111" t="s">
        <v>648</v>
      </c>
      <c r="AL111" t="s">
        <v>698</v>
      </c>
      <c r="AM111" t="s">
        <v>782</v>
      </c>
      <c r="AN111" t="s">
        <v>741</v>
      </c>
      <c r="AO111" t="s">
        <v>1115</v>
      </c>
      <c r="AP111" t="s">
        <v>729</v>
      </c>
      <c r="AQ111" t="s">
        <v>773</v>
      </c>
      <c r="AR111" t="s">
        <v>910</v>
      </c>
      <c r="AS111" t="s">
        <v>2293</v>
      </c>
      <c r="AT111" t="s">
        <v>772</v>
      </c>
      <c r="AU111" t="s">
        <v>768</v>
      </c>
      <c r="AV111" t="s">
        <v>710</v>
      </c>
      <c r="AW111" t="s">
        <v>733</v>
      </c>
      <c r="AX111">
        <v>11205000</v>
      </c>
      <c r="BA111" cm="1">
        <f t="array" ref="BA111">--(AND(Table1[[#This Row],[Games Played]]&gt;=MinGames,
        Table1[[#This Row],[Minutes Played]]&gt;=MinMinutes,
        Table1[[#This Row],[Salary]]&gt;0))</f>
        <v>0</v>
      </c>
      <c r="BB111" t="str">
        <f>IF(Table1[[#This Row],[PER Per 1M]]=1, Table1[[#This Row],[PPG]] / (Table1[[#This Row],[Salary]]/1000000), "")</f>
        <v/>
      </c>
      <c r="BC111">
        <f>IFERROR((Table1[[#This Row],[WS]] * Table1[[#This Row],[PER]] * Table1[[#This Row],[TS%]]) / (Table1[[#This Row],[Salary]] / 1000000), "")</f>
        <v>1.173190539937528</v>
      </c>
      <c r="BD111" t="str">
        <f>IF(OR(Table1[[#This Row],[Team]]="2Tm", Table1[[#This Row],[Team]]="3Tm", Table1[[#This Row],[Team]]="TOT"), "MULTI", Table1[[#This Row],[Team]])</f>
        <v>ATL</v>
      </c>
    </row>
    <row r="112" spans="1:56" hidden="1" x14ac:dyDescent="0.3">
      <c r="A112" t="s">
        <v>384</v>
      </c>
      <c r="B112" t="s">
        <v>993</v>
      </c>
      <c r="C112" t="s">
        <v>323</v>
      </c>
      <c r="D112" t="s">
        <v>41</v>
      </c>
      <c r="E112">
        <v>15</v>
      </c>
      <c r="F112" t="s">
        <v>737</v>
      </c>
      <c r="G112">
        <v>20.8</v>
      </c>
      <c r="H112" t="s">
        <v>815</v>
      </c>
      <c r="I112" t="s">
        <v>838</v>
      </c>
      <c r="J112" t="s">
        <v>1040</v>
      </c>
      <c r="K112" t="s">
        <v>929</v>
      </c>
      <c r="L112" t="s">
        <v>755</v>
      </c>
      <c r="M112" t="s">
        <v>980</v>
      </c>
      <c r="N112" t="s">
        <v>929</v>
      </c>
      <c r="O112" t="s">
        <v>919</v>
      </c>
      <c r="P112" t="s">
        <v>857</v>
      </c>
      <c r="Q112" t="s">
        <v>1422</v>
      </c>
      <c r="R112" t="s">
        <v>773</v>
      </c>
      <c r="S112" t="s">
        <v>666</v>
      </c>
      <c r="T112" t="s">
        <v>1345</v>
      </c>
      <c r="U112" t="s">
        <v>661</v>
      </c>
      <c r="V112" t="s">
        <v>735</v>
      </c>
      <c r="W112" t="s">
        <v>721</v>
      </c>
      <c r="X112" t="s">
        <v>756</v>
      </c>
      <c r="Y112" t="s">
        <v>668</v>
      </c>
      <c r="Z112" t="s">
        <v>711</v>
      </c>
      <c r="AA112" t="s">
        <v>661</v>
      </c>
      <c r="AB112" t="s">
        <v>661</v>
      </c>
      <c r="AC112" t="s">
        <v>846</v>
      </c>
      <c r="AD112" t="s">
        <v>1039</v>
      </c>
      <c r="AE112" t="s">
        <v>1220</v>
      </c>
      <c r="AF112" t="s">
        <v>1372</v>
      </c>
      <c r="AG112" t="s">
        <v>2560</v>
      </c>
      <c r="AH112" t="s">
        <v>699</v>
      </c>
      <c r="AI112" t="s">
        <v>1199</v>
      </c>
      <c r="AJ112" t="s">
        <v>820</v>
      </c>
      <c r="AK112" t="s">
        <v>708</v>
      </c>
      <c r="AL112" t="s">
        <v>746</v>
      </c>
      <c r="AM112" t="s">
        <v>782</v>
      </c>
      <c r="AN112" t="s">
        <v>785</v>
      </c>
      <c r="AO112" t="s">
        <v>1241</v>
      </c>
      <c r="AP112" t="s">
        <v>733</v>
      </c>
      <c r="AQ112" t="s">
        <v>711</v>
      </c>
      <c r="AR112" t="s">
        <v>661</v>
      </c>
      <c r="AS112" t="s">
        <v>2802</v>
      </c>
      <c r="AT112" t="s">
        <v>1274</v>
      </c>
      <c r="AU112" t="s">
        <v>746</v>
      </c>
      <c r="AV112" t="s">
        <v>663</v>
      </c>
      <c r="AW112" t="s">
        <v>711</v>
      </c>
      <c r="AX112">
        <v>11025000</v>
      </c>
      <c r="BA112" cm="1">
        <f t="array" ref="BA112">--(AND(Table1[[#This Row],[Games Played]]&gt;=MinGames,
        Table1[[#This Row],[Minutes Played]]&gt;=MinMinutes,
        Table1[[#This Row],[Salary]]&gt;0))</f>
        <v>0</v>
      </c>
      <c r="BB112" t="str">
        <f>IF(Table1[[#This Row],[PER Per 1M]]=1, Table1[[#This Row],[PPG]] / (Table1[[#This Row],[Salary]]/1000000), "")</f>
        <v/>
      </c>
      <c r="BC112">
        <f>IFERROR((Table1[[#This Row],[WS]] * Table1[[#This Row],[PER]] * Table1[[#This Row],[TS%]]) / (Table1[[#This Row],[Salary]] / 1000000), "")</f>
        <v>0.8215510204081633</v>
      </c>
      <c r="BD112" t="str">
        <f>IF(OR(Table1[[#This Row],[Team]]="2Tm", Table1[[#This Row],[Team]]="3Tm", Table1[[#This Row],[Team]]="TOT"), "MULTI", Table1[[#This Row],[Team]])</f>
        <v>POR</v>
      </c>
    </row>
    <row r="113" spans="1:56" hidden="1" x14ac:dyDescent="0.3">
      <c r="A113" t="s">
        <v>266</v>
      </c>
      <c r="B113" t="s">
        <v>939</v>
      </c>
      <c r="C113" t="s">
        <v>67</v>
      </c>
      <c r="D113" t="s">
        <v>36</v>
      </c>
      <c r="E113">
        <v>52</v>
      </c>
      <c r="F113" t="s">
        <v>691</v>
      </c>
      <c r="G113">
        <v>12.6</v>
      </c>
      <c r="H113" t="s">
        <v>1016</v>
      </c>
      <c r="I113" t="s">
        <v>909</v>
      </c>
      <c r="J113" t="s">
        <v>1723</v>
      </c>
      <c r="K113" t="s">
        <v>661</v>
      </c>
      <c r="L113" t="s">
        <v>919</v>
      </c>
      <c r="M113" t="s">
        <v>1610</v>
      </c>
      <c r="N113" t="s">
        <v>768</v>
      </c>
      <c r="O113" t="s">
        <v>756</v>
      </c>
      <c r="P113" t="s">
        <v>1551</v>
      </c>
      <c r="Q113" t="s">
        <v>762</v>
      </c>
      <c r="R113" t="s">
        <v>803</v>
      </c>
      <c r="S113" t="s">
        <v>803</v>
      </c>
      <c r="T113" t="s">
        <v>1107</v>
      </c>
      <c r="U113" t="s">
        <v>803</v>
      </c>
      <c r="V113" t="s">
        <v>687</v>
      </c>
      <c r="W113" t="s">
        <v>1008</v>
      </c>
      <c r="X113" t="s">
        <v>929</v>
      </c>
      <c r="Y113" t="s">
        <v>768</v>
      </c>
      <c r="Z113" t="s">
        <v>803</v>
      </c>
      <c r="AA113" t="s">
        <v>768</v>
      </c>
      <c r="AB113" t="s">
        <v>666</v>
      </c>
      <c r="AC113" t="s">
        <v>814</v>
      </c>
      <c r="AD113" t="s">
        <v>685</v>
      </c>
      <c r="AE113" t="s">
        <v>1045</v>
      </c>
      <c r="AF113" t="s">
        <v>1242</v>
      </c>
      <c r="AG113" t="s">
        <v>2721</v>
      </c>
      <c r="AH113" t="s">
        <v>782</v>
      </c>
      <c r="AI113" t="s">
        <v>744</v>
      </c>
      <c r="AJ113" t="s">
        <v>664</v>
      </c>
      <c r="AK113" t="s">
        <v>1146</v>
      </c>
      <c r="AL113" t="s">
        <v>782</v>
      </c>
      <c r="AM113" t="s">
        <v>689</v>
      </c>
      <c r="AN113" t="s">
        <v>1193</v>
      </c>
      <c r="AO113" t="s">
        <v>891</v>
      </c>
      <c r="AP113" t="s">
        <v>2449</v>
      </c>
      <c r="AQ113" t="s">
        <v>666</v>
      </c>
      <c r="AR113" t="s">
        <v>729</v>
      </c>
      <c r="AS113" t="s">
        <v>2883</v>
      </c>
      <c r="AT113" t="s">
        <v>2395</v>
      </c>
      <c r="AU113" t="s">
        <v>910</v>
      </c>
      <c r="AV113" t="s">
        <v>2328</v>
      </c>
      <c r="AW113" t="s">
        <v>831</v>
      </c>
      <c r="AX113">
        <v>10098960</v>
      </c>
      <c r="BA113" cm="1">
        <f t="array" ref="BA113">--(AND(Table1[[#This Row],[Games Played]]&gt;=MinGames,
        Table1[[#This Row],[Minutes Played]]&gt;=MinMinutes,
        Table1[[#This Row],[Salary]]&gt;0))</f>
        <v>0</v>
      </c>
      <c r="BB113" t="str">
        <f>IF(Table1[[#This Row],[PER Per 1M]]=1, Table1[[#This Row],[PPG]] / (Table1[[#This Row],[Salary]]/1000000), "")</f>
        <v/>
      </c>
      <c r="BC113">
        <f>IFERROR((Table1[[#This Row],[WS]] * Table1[[#This Row],[PER]] * Table1[[#This Row],[TS%]]) / (Table1[[#This Row],[Salary]] / 1000000), "")</f>
        <v>0.35730411844387938</v>
      </c>
      <c r="BD113" t="str">
        <f>IF(OR(Table1[[#This Row],[Team]]="2Tm", Table1[[#This Row],[Team]]="3Tm", Table1[[#This Row],[Team]]="TOT"), "MULTI", Table1[[#This Row],[Team]])</f>
        <v>HOU</v>
      </c>
    </row>
    <row r="114" spans="1:56" hidden="1" x14ac:dyDescent="0.3">
      <c r="A114" t="s">
        <v>218</v>
      </c>
      <c r="B114" t="s">
        <v>902</v>
      </c>
      <c r="C114" t="s">
        <v>32</v>
      </c>
      <c r="D114" t="s">
        <v>41</v>
      </c>
      <c r="E114">
        <v>41</v>
      </c>
      <c r="F114" t="s">
        <v>644</v>
      </c>
      <c r="G114">
        <v>14.7</v>
      </c>
      <c r="H114" t="s">
        <v>698</v>
      </c>
      <c r="I114" t="s">
        <v>881</v>
      </c>
      <c r="J114" t="s">
        <v>809</v>
      </c>
      <c r="K114" t="s">
        <v>711</v>
      </c>
      <c r="L114" t="s">
        <v>698</v>
      </c>
      <c r="M114" t="s">
        <v>1896</v>
      </c>
      <c r="N114" t="s">
        <v>929</v>
      </c>
      <c r="O114" t="s">
        <v>689</v>
      </c>
      <c r="P114" t="s">
        <v>1242</v>
      </c>
      <c r="Q114" t="s">
        <v>856</v>
      </c>
      <c r="R114" t="s">
        <v>711</v>
      </c>
      <c r="S114" t="s">
        <v>729</v>
      </c>
      <c r="T114" t="s">
        <v>1945</v>
      </c>
      <c r="U114" t="s">
        <v>773</v>
      </c>
      <c r="V114" t="s">
        <v>668</v>
      </c>
      <c r="W114" t="s">
        <v>919</v>
      </c>
      <c r="X114" t="s">
        <v>665</v>
      </c>
      <c r="Y114" t="s">
        <v>676</v>
      </c>
      <c r="Z114" t="s">
        <v>803</v>
      </c>
      <c r="AA114" t="s">
        <v>711</v>
      </c>
      <c r="AB114" t="s">
        <v>772</v>
      </c>
      <c r="AC114" t="s">
        <v>750</v>
      </c>
      <c r="AD114" t="s">
        <v>785</v>
      </c>
      <c r="AE114" t="s">
        <v>914</v>
      </c>
      <c r="AF114" t="s">
        <v>1304</v>
      </c>
      <c r="AG114" t="s">
        <v>2110</v>
      </c>
      <c r="AH114" t="s">
        <v>734</v>
      </c>
      <c r="AI114" t="s">
        <v>1309</v>
      </c>
      <c r="AJ114" t="s">
        <v>807</v>
      </c>
      <c r="AK114" t="s">
        <v>1056</v>
      </c>
      <c r="AL114" t="s">
        <v>768</v>
      </c>
      <c r="AM114" t="s">
        <v>665</v>
      </c>
      <c r="AN114" t="s">
        <v>695</v>
      </c>
      <c r="AO114" t="s">
        <v>1309</v>
      </c>
      <c r="AP114" t="s">
        <v>711</v>
      </c>
      <c r="AQ114" t="s">
        <v>711</v>
      </c>
      <c r="AR114" t="s">
        <v>687</v>
      </c>
      <c r="AS114" t="s">
        <v>2334</v>
      </c>
      <c r="AT114" t="s">
        <v>2312</v>
      </c>
      <c r="AU114" t="s">
        <v>2316</v>
      </c>
      <c r="AV114" t="s">
        <v>2465</v>
      </c>
      <c r="AW114" t="s">
        <v>1274</v>
      </c>
      <c r="AX114">
        <v>9423869</v>
      </c>
      <c r="BA114" cm="1">
        <f t="array" ref="BA114">--(AND(Table1[[#This Row],[Games Played]]&gt;=MinGames,
        Table1[[#This Row],[Minutes Played]]&gt;=MinMinutes,
        Table1[[#This Row],[Salary]]&gt;0))</f>
        <v>0</v>
      </c>
      <c r="BB114" t="str">
        <f>IF(Table1[[#This Row],[PER Per 1M]]=1, Table1[[#This Row],[PPG]] / (Table1[[#This Row],[Salary]]/1000000), "")</f>
        <v/>
      </c>
      <c r="BC114">
        <f>IFERROR((Table1[[#This Row],[WS]] * Table1[[#This Row],[PER]] * Table1[[#This Row],[TS%]]) / (Table1[[#This Row],[Salary]] / 1000000), "")</f>
        <v>0.87361570921667098</v>
      </c>
      <c r="BD114" t="str">
        <f>IF(OR(Table1[[#This Row],[Team]]="2Tm", Table1[[#This Row],[Team]]="3Tm", Table1[[#This Row],[Team]]="TOT"), "MULTI", Table1[[#This Row],[Team]])</f>
        <v>MIL</v>
      </c>
    </row>
    <row r="115" spans="1:56" hidden="1" x14ac:dyDescent="0.3">
      <c r="A115" t="s">
        <v>241</v>
      </c>
      <c r="B115" t="s">
        <v>793</v>
      </c>
      <c r="C115" t="s">
        <v>49</v>
      </c>
      <c r="D115" t="s">
        <v>28</v>
      </c>
      <c r="E115">
        <v>57</v>
      </c>
      <c r="F115" t="s">
        <v>714</v>
      </c>
      <c r="G115">
        <v>10.7</v>
      </c>
      <c r="H115" t="s">
        <v>687</v>
      </c>
      <c r="I115" t="s">
        <v>735</v>
      </c>
      <c r="J115" t="s">
        <v>1162</v>
      </c>
      <c r="K115" t="s">
        <v>803</v>
      </c>
      <c r="L115" t="s">
        <v>661</v>
      </c>
      <c r="M115" t="s">
        <v>1665</v>
      </c>
      <c r="N115" t="s">
        <v>661</v>
      </c>
      <c r="O115" t="s">
        <v>1016</v>
      </c>
      <c r="P115" t="s">
        <v>1229</v>
      </c>
      <c r="Q115" t="s">
        <v>1209</v>
      </c>
      <c r="R115" t="s">
        <v>773</v>
      </c>
      <c r="S115" t="s">
        <v>729</v>
      </c>
      <c r="T115" t="s">
        <v>1632</v>
      </c>
      <c r="U115" t="s">
        <v>711</v>
      </c>
      <c r="V115" t="s">
        <v>666</v>
      </c>
      <c r="W115" t="s">
        <v>1016</v>
      </c>
      <c r="X115" t="s">
        <v>733</v>
      </c>
      <c r="Y115" t="s">
        <v>733</v>
      </c>
      <c r="Z115" t="s">
        <v>768</v>
      </c>
      <c r="AA115" t="s">
        <v>676</v>
      </c>
      <c r="AB115" t="s">
        <v>772</v>
      </c>
      <c r="AC115" t="s">
        <v>755</v>
      </c>
      <c r="AD115" t="s">
        <v>1065</v>
      </c>
      <c r="AE115" t="s">
        <v>786</v>
      </c>
      <c r="AF115" t="s">
        <v>1638</v>
      </c>
      <c r="AG115" t="s">
        <v>1189</v>
      </c>
      <c r="AH115" t="s">
        <v>751</v>
      </c>
      <c r="AI115" t="s">
        <v>807</v>
      </c>
      <c r="AJ115" t="s">
        <v>882</v>
      </c>
      <c r="AK115" t="s">
        <v>909</v>
      </c>
      <c r="AL115" t="s">
        <v>698</v>
      </c>
      <c r="AM115" t="s">
        <v>801</v>
      </c>
      <c r="AN115" t="s">
        <v>769</v>
      </c>
      <c r="AO115" t="s">
        <v>942</v>
      </c>
      <c r="AP115" t="s">
        <v>711</v>
      </c>
      <c r="AQ115" t="s">
        <v>711</v>
      </c>
      <c r="AR115" t="s">
        <v>687</v>
      </c>
      <c r="AS115" t="s">
        <v>2340</v>
      </c>
      <c r="AT115" t="s">
        <v>2438</v>
      </c>
      <c r="AU115" t="s">
        <v>768</v>
      </c>
      <c r="AV115" t="s">
        <v>2352</v>
      </c>
      <c r="AW115" t="s">
        <v>831</v>
      </c>
      <c r="AX115">
        <v>8888889</v>
      </c>
      <c r="BA115" cm="1">
        <f t="array" ref="BA115">--(AND(Table1[[#This Row],[Games Played]]&gt;=MinGames,
        Table1[[#This Row],[Minutes Played]]&gt;=MinMinutes,
        Table1[[#This Row],[Salary]]&gt;0))</f>
        <v>0</v>
      </c>
      <c r="BB115" t="str">
        <f>IF(Table1[[#This Row],[PER Per 1M]]=1, Table1[[#This Row],[PPG]] / (Table1[[#This Row],[Salary]]/1000000), "")</f>
        <v/>
      </c>
      <c r="BC115">
        <f>IFERROR((Table1[[#This Row],[WS]] * Table1[[#This Row],[PER]] * Table1[[#This Row],[TS%]]) / (Table1[[#This Row],[Salary]] / 1000000), "")</f>
        <v>0.92987998837649999</v>
      </c>
      <c r="BD115" t="str">
        <f>IF(OR(Table1[[#This Row],[Team]]="2Tm", Table1[[#This Row],[Team]]="3Tm", Table1[[#This Row],[Team]]="TOT"), "MULTI", Table1[[#This Row],[Team]])</f>
        <v>DEN</v>
      </c>
    </row>
    <row r="116" spans="1:56" hidden="1" x14ac:dyDescent="0.3">
      <c r="A116" t="s">
        <v>220</v>
      </c>
      <c r="B116" t="s">
        <v>692</v>
      </c>
      <c r="C116" t="s">
        <v>67</v>
      </c>
      <c r="D116" t="s">
        <v>50</v>
      </c>
      <c r="E116">
        <v>42</v>
      </c>
      <c r="F116" t="s">
        <v>691</v>
      </c>
      <c r="G116">
        <v>11.9</v>
      </c>
      <c r="H116" t="s">
        <v>756</v>
      </c>
      <c r="I116" t="s">
        <v>734</v>
      </c>
      <c r="J116" t="s">
        <v>1066</v>
      </c>
      <c r="K116" t="s">
        <v>803</v>
      </c>
      <c r="L116" t="s">
        <v>711</v>
      </c>
      <c r="M116" t="s">
        <v>1104</v>
      </c>
      <c r="N116" t="s">
        <v>665</v>
      </c>
      <c r="O116" t="s">
        <v>848</v>
      </c>
      <c r="P116" t="s">
        <v>1087</v>
      </c>
      <c r="Q116" t="s">
        <v>657</v>
      </c>
      <c r="R116" t="s">
        <v>711</v>
      </c>
      <c r="S116" t="s">
        <v>666</v>
      </c>
      <c r="T116" t="s">
        <v>1514</v>
      </c>
      <c r="U116" t="s">
        <v>910</v>
      </c>
      <c r="V116" t="s">
        <v>756</v>
      </c>
      <c r="W116" t="s">
        <v>712</v>
      </c>
      <c r="X116" t="s">
        <v>661</v>
      </c>
      <c r="Y116" t="s">
        <v>803</v>
      </c>
      <c r="Z116" t="s">
        <v>676</v>
      </c>
      <c r="AA116" t="s">
        <v>773</v>
      </c>
      <c r="AB116" t="s">
        <v>687</v>
      </c>
      <c r="AC116" t="s">
        <v>847</v>
      </c>
      <c r="AD116" t="s">
        <v>2299</v>
      </c>
      <c r="AE116" t="s">
        <v>1168</v>
      </c>
      <c r="AF116" t="s">
        <v>2523</v>
      </c>
      <c r="AG116" t="s">
        <v>2323</v>
      </c>
      <c r="AH116" t="s">
        <v>905</v>
      </c>
      <c r="AI116" t="s">
        <v>1243</v>
      </c>
      <c r="AJ116" t="s">
        <v>1348</v>
      </c>
      <c r="AK116" t="s">
        <v>744</v>
      </c>
      <c r="AL116" t="s">
        <v>910</v>
      </c>
      <c r="AM116" t="s">
        <v>710</v>
      </c>
      <c r="AN116" t="s">
        <v>953</v>
      </c>
      <c r="AO116" t="s">
        <v>1115</v>
      </c>
      <c r="AP116" t="s">
        <v>666</v>
      </c>
      <c r="AQ116" t="s">
        <v>768</v>
      </c>
      <c r="AR116" t="s">
        <v>665</v>
      </c>
      <c r="AS116" t="s">
        <v>2734</v>
      </c>
      <c r="AT116" t="s">
        <v>1274</v>
      </c>
      <c r="AU116" t="s">
        <v>733</v>
      </c>
      <c r="AV116" t="s">
        <v>733</v>
      </c>
      <c r="AW116" t="s">
        <v>803</v>
      </c>
      <c r="AX116">
        <v>8000000</v>
      </c>
      <c r="BA116" cm="1">
        <f t="array" ref="BA116">--(AND(Table1[[#This Row],[Games Played]]&gt;=MinGames,
        Table1[[#This Row],[Minutes Played]]&gt;=MinMinutes,
        Table1[[#This Row],[Salary]]&gt;0))</f>
        <v>0</v>
      </c>
      <c r="BB116" t="str">
        <f>IF(Table1[[#This Row],[PER Per 1M]]=1, Table1[[#This Row],[PPG]] / (Table1[[#This Row],[Salary]]/1000000), "")</f>
        <v/>
      </c>
      <c r="BC116">
        <f>IFERROR((Table1[[#This Row],[WS]] * Table1[[#This Row],[PER]] * Table1[[#This Row],[TS%]]) / (Table1[[#This Row],[Salary]] / 1000000), "")</f>
        <v>2.0059999999999998</v>
      </c>
      <c r="BD116" t="str">
        <f>IF(OR(Table1[[#This Row],[Team]]="2Tm", Table1[[#This Row],[Team]]="3Tm", Table1[[#This Row],[Team]]="TOT"), "MULTI", Table1[[#This Row],[Team]])</f>
        <v>HOU</v>
      </c>
    </row>
    <row r="117" spans="1:56" hidden="1" x14ac:dyDescent="0.3">
      <c r="A117" t="s">
        <v>247</v>
      </c>
      <c r="B117" t="s">
        <v>1069</v>
      </c>
      <c r="C117" t="s">
        <v>67</v>
      </c>
      <c r="D117" t="s">
        <v>28</v>
      </c>
      <c r="E117">
        <v>32</v>
      </c>
      <c r="F117" t="s">
        <v>691</v>
      </c>
      <c r="G117">
        <v>12.4</v>
      </c>
      <c r="H117" t="s">
        <v>756</v>
      </c>
      <c r="I117" t="s">
        <v>866</v>
      </c>
      <c r="J117" t="s">
        <v>1021</v>
      </c>
      <c r="K117" t="s">
        <v>661</v>
      </c>
      <c r="L117" t="s">
        <v>735</v>
      </c>
      <c r="M117" t="s">
        <v>1932</v>
      </c>
      <c r="N117" t="s">
        <v>666</v>
      </c>
      <c r="O117" t="s">
        <v>910</v>
      </c>
      <c r="P117" t="s">
        <v>1586</v>
      </c>
      <c r="Q117" t="s">
        <v>1694</v>
      </c>
      <c r="R117" t="s">
        <v>768</v>
      </c>
      <c r="S117" t="s">
        <v>729</v>
      </c>
      <c r="T117" t="s">
        <v>1933</v>
      </c>
      <c r="U117" t="s">
        <v>803</v>
      </c>
      <c r="V117" t="s">
        <v>1008</v>
      </c>
      <c r="W117" t="s">
        <v>710</v>
      </c>
      <c r="X117" t="s">
        <v>711</v>
      </c>
      <c r="Y117" t="s">
        <v>676</v>
      </c>
      <c r="Z117" t="s">
        <v>831</v>
      </c>
      <c r="AA117" t="s">
        <v>803</v>
      </c>
      <c r="AB117" t="s">
        <v>666</v>
      </c>
      <c r="AC117" t="s">
        <v>1053</v>
      </c>
      <c r="AD117" t="s">
        <v>1199</v>
      </c>
      <c r="AE117" t="s">
        <v>1433</v>
      </c>
      <c r="AF117" t="s">
        <v>1922</v>
      </c>
      <c r="AG117" t="s">
        <v>2308</v>
      </c>
      <c r="AH117" t="s">
        <v>706</v>
      </c>
      <c r="AI117" t="s">
        <v>1435</v>
      </c>
      <c r="AJ117" t="s">
        <v>937</v>
      </c>
      <c r="AK117" t="s">
        <v>784</v>
      </c>
      <c r="AL117" t="s">
        <v>768</v>
      </c>
      <c r="AM117" t="s">
        <v>661</v>
      </c>
      <c r="AN117" t="s">
        <v>664</v>
      </c>
      <c r="AO117" t="s">
        <v>1338</v>
      </c>
      <c r="AP117" t="s">
        <v>661</v>
      </c>
      <c r="AQ117" t="s">
        <v>733</v>
      </c>
      <c r="AR117" t="s">
        <v>910</v>
      </c>
      <c r="AS117" t="s">
        <v>2734</v>
      </c>
      <c r="AT117" t="s">
        <v>803</v>
      </c>
      <c r="AU117" t="s">
        <v>1274</v>
      </c>
      <c r="AV117" t="s">
        <v>733</v>
      </c>
      <c r="AW117" t="s">
        <v>676</v>
      </c>
      <c r="AX117">
        <v>8000000</v>
      </c>
      <c r="BA117" cm="1">
        <f t="array" ref="BA117">--(AND(Table1[[#This Row],[Games Played]]&gt;=MinGames,
        Table1[[#This Row],[Minutes Played]]&gt;=MinMinutes,
        Table1[[#This Row],[Salary]]&gt;0))</f>
        <v>0</v>
      </c>
      <c r="BB117" t="str">
        <f>IF(Table1[[#This Row],[PER Per 1M]]=1, Table1[[#This Row],[PPG]] / (Table1[[#This Row],[Salary]]/1000000), "")</f>
        <v/>
      </c>
      <c r="BC117">
        <f>IFERROR((Table1[[#This Row],[WS]] * Table1[[#This Row],[PER]] * Table1[[#This Row],[TS%]]) / (Table1[[#This Row],[Salary]] / 1000000), "")</f>
        <v>1.4342900000000001</v>
      </c>
      <c r="BD117" t="str">
        <f>IF(OR(Table1[[#This Row],[Team]]="2Tm", Table1[[#This Row],[Team]]="3Tm", Table1[[#This Row],[Team]]="TOT"), "MULTI", Table1[[#This Row],[Team]])</f>
        <v>HOU</v>
      </c>
    </row>
    <row r="118" spans="1:56" hidden="1" x14ac:dyDescent="0.3">
      <c r="A118" t="s">
        <v>409</v>
      </c>
      <c r="B118" t="s">
        <v>692</v>
      </c>
      <c r="C118" t="s">
        <v>67</v>
      </c>
      <c r="D118" t="s">
        <v>52</v>
      </c>
      <c r="E118">
        <v>52</v>
      </c>
      <c r="F118" t="s">
        <v>670</v>
      </c>
      <c r="G118">
        <v>11.3</v>
      </c>
      <c r="H118" t="s">
        <v>910</v>
      </c>
      <c r="I118" t="s">
        <v>815</v>
      </c>
      <c r="J118" t="s">
        <v>903</v>
      </c>
      <c r="K118" t="s">
        <v>803</v>
      </c>
      <c r="L118" t="s">
        <v>661</v>
      </c>
      <c r="M118" t="s">
        <v>1677</v>
      </c>
      <c r="N118" t="s">
        <v>666</v>
      </c>
      <c r="O118" t="s">
        <v>698</v>
      </c>
      <c r="P118" t="s">
        <v>1034</v>
      </c>
      <c r="Q118" t="s">
        <v>781</v>
      </c>
      <c r="R118" t="s">
        <v>711</v>
      </c>
      <c r="S118" t="s">
        <v>661</v>
      </c>
      <c r="T118" t="s">
        <v>1783</v>
      </c>
      <c r="U118" t="s">
        <v>666</v>
      </c>
      <c r="V118" t="s">
        <v>910</v>
      </c>
      <c r="W118" t="s">
        <v>689</v>
      </c>
      <c r="X118" t="s">
        <v>661</v>
      </c>
      <c r="Y118" t="s">
        <v>773</v>
      </c>
      <c r="Z118" t="s">
        <v>831</v>
      </c>
      <c r="AA118" t="s">
        <v>733</v>
      </c>
      <c r="AB118" t="s">
        <v>1016</v>
      </c>
      <c r="AC118" t="s">
        <v>734</v>
      </c>
      <c r="AD118" t="s">
        <v>1464</v>
      </c>
      <c r="AE118" t="s">
        <v>1209</v>
      </c>
      <c r="AF118" t="s">
        <v>1215</v>
      </c>
      <c r="AG118" t="s">
        <v>1444</v>
      </c>
      <c r="AH118" t="s">
        <v>899</v>
      </c>
      <c r="AI118" t="s">
        <v>825</v>
      </c>
      <c r="AJ118" t="s">
        <v>683</v>
      </c>
      <c r="AK118" t="s">
        <v>1169</v>
      </c>
      <c r="AL118" t="s">
        <v>668</v>
      </c>
      <c r="AM118" t="s">
        <v>772</v>
      </c>
      <c r="AN118" t="s">
        <v>1367</v>
      </c>
      <c r="AO118" t="s">
        <v>1178</v>
      </c>
      <c r="AP118" t="s">
        <v>729</v>
      </c>
      <c r="AQ118" t="s">
        <v>729</v>
      </c>
      <c r="AR118" t="s">
        <v>1016</v>
      </c>
      <c r="AS118" t="s">
        <v>2487</v>
      </c>
      <c r="AT118" t="s">
        <v>2438</v>
      </c>
      <c r="AU118" t="s">
        <v>929</v>
      </c>
      <c r="AV118" t="s">
        <v>2294</v>
      </c>
      <c r="AW118" t="s">
        <v>676</v>
      </c>
      <c r="AX118">
        <v>7565217</v>
      </c>
      <c r="BA118" cm="1">
        <f t="array" ref="BA118">--(AND(Table1[[#This Row],[Games Played]]&gt;=MinGames,
        Table1[[#This Row],[Minutes Played]]&gt;=MinMinutes,
        Table1[[#This Row],[Salary]]&gt;0))</f>
        <v>0</v>
      </c>
      <c r="BB118" t="str">
        <f>IF(Table1[[#This Row],[PER Per 1M]]=1, Table1[[#This Row],[PPG]] / (Table1[[#This Row],[Salary]]/1000000), "")</f>
        <v/>
      </c>
      <c r="BC118">
        <f>IFERROR((Table1[[#This Row],[WS]] * Table1[[#This Row],[PER]] * Table1[[#This Row],[TS%]]) / (Table1[[#This Row],[Salary]] / 1000000), "")</f>
        <v>1.4489683508087083</v>
      </c>
      <c r="BD118" t="str">
        <f>IF(OR(Table1[[#This Row],[Team]]="2Tm", Table1[[#This Row],[Team]]="3Tm", Table1[[#This Row],[Team]]="TOT"), "MULTI", Table1[[#This Row],[Team]])</f>
        <v>HOU</v>
      </c>
    </row>
    <row r="119" spans="1:56" hidden="1" x14ac:dyDescent="0.3">
      <c r="A119" t="s">
        <v>234</v>
      </c>
      <c r="B119" t="s">
        <v>671</v>
      </c>
      <c r="C119" t="s">
        <v>43</v>
      </c>
      <c r="D119" t="s">
        <v>41</v>
      </c>
      <c r="E119">
        <v>48</v>
      </c>
      <c r="F119" t="s">
        <v>691</v>
      </c>
      <c r="G119">
        <v>14.8</v>
      </c>
      <c r="H119" t="s">
        <v>772</v>
      </c>
      <c r="I119" t="s">
        <v>815</v>
      </c>
      <c r="J119" t="s">
        <v>823</v>
      </c>
      <c r="K119" t="s">
        <v>729</v>
      </c>
      <c r="L119" t="s">
        <v>651</v>
      </c>
      <c r="M119" t="s">
        <v>810</v>
      </c>
      <c r="N119" t="s">
        <v>803</v>
      </c>
      <c r="O119" t="s">
        <v>768</v>
      </c>
      <c r="P119" t="s">
        <v>809</v>
      </c>
      <c r="Q119" t="s">
        <v>650</v>
      </c>
      <c r="R119" t="s">
        <v>831</v>
      </c>
      <c r="S119" t="s">
        <v>803</v>
      </c>
      <c r="T119" t="s">
        <v>1181</v>
      </c>
      <c r="U119" t="s">
        <v>733</v>
      </c>
      <c r="V119" t="s">
        <v>661</v>
      </c>
      <c r="W119" t="s">
        <v>910</v>
      </c>
      <c r="X119" t="s">
        <v>711</v>
      </c>
      <c r="Y119" t="s">
        <v>773</v>
      </c>
      <c r="Z119" t="s">
        <v>803</v>
      </c>
      <c r="AA119" t="s">
        <v>733</v>
      </c>
      <c r="AB119" t="s">
        <v>661</v>
      </c>
      <c r="AC119" t="s">
        <v>848</v>
      </c>
      <c r="AD119" t="s">
        <v>828</v>
      </c>
      <c r="AE119" t="s">
        <v>1641</v>
      </c>
      <c r="AF119" t="s">
        <v>1408</v>
      </c>
      <c r="AG119" t="s">
        <v>2265</v>
      </c>
      <c r="AH119" t="s">
        <v>688</v>
      </c>
      <c r="AI119" t="s">
        <v>846</v>
      </c>
      <c r="AJ119" t="s">
        <v>704</v>
      </c>
      <c r="AK119" t="s">
        <v>788</v>
      </c>
      <c r="AL119" t="s">
        <v>710</v>
      </c>
      <c r="AM119" t="s">
        <v>1016</v>
      </c>
      <c r="AN119" t="s">
        <v>724</v>
      </c>
      <c r="AO119" t="s">
        <v>779</v>
      </c>
      <c r="AP119" t="s">
        <v>831</v>
      </c>
      <c r="AQ119" t="s">
        <v>661</v>
      </c>
      <c r="AR119" t="s">
        <v>666</v>
      </c>
      <c r="AS119" t="s">
        <v>2721</v>
      </c>
      <c r="AT119" t="s">
        <v>2478</v>
      </c>
      <c r="AU119" t="s">
        <v>687</v>
      </c>
      <c r="AV119" t="s">
        <v>2289</v>
      </c>
      <c r="AW119" t="s">
        <v>2285</v>
      </c>
      <c r="AX119">
        <v>7500000</v>
      </c>
      <c r="BA119" cm="1">
        <f t="array" ref="BA119">--(AND(Table1[[#This Row],[Games Played]]&gt;=MinGames,
        Table1[[#This Row],[Minutes Played]]&gt;=MinMinutes,
        Table1[[#This Row],[Salary]]&gt;0))</f>
        <v>0</v>
      </c>
      <c r="BB119" t="str">
        <f>IF(Table1[[#This Row],[PER Per 1M]]=1, Table1[[#This Row],[PPG]] / (Table1[[#This Row],[Salary]]/1000000), "")</f>
        <v/>
      </c>
      <c r="BC119">
        <f>IFERROR((Table1[[#This Row],[WS]] * Table1[[#This Row],[PER]] * Table1[[#This Row],[TS%]]) / (Table1[[#This Row],[Salary]] / 1000000), "")</f>
        <v>0.48208000000000001</v>
      </c>
      <c r="BD119" t="str">
        <f>IF(OR(Table1[[#This Row],[Team]]="2Tm", Table1[[#This Row],[Team]]="3Tm", Table1[[#This Row],[Team]]="TOT"), "MULTI", Table1[[#This Row],[Team]])</f>
        <v>ORL</v>
      </c>
    </row>
    <row r="120" spans="1:56" hidden="1" x14ac:dyDescent="0.3">
      <c r="A120" t="s">
        <v>203</v>
      </c>
      <c r="B120" t="s">
        <v>939</v>
      </c>
      <c r="C120" t="s">
        <v>55</v>
      </c>
      <c r="D120" t="s">
        <v>36</v>
      </c>
      <c r="E120">
        <v>49</v>
      </c>
      <c r="F120" t="s">
        <v>644</v>
      </c>
      <c r="G120">
        <v>10.5</v>
      </c>
      <c r="H120" t="s">
        <v>756</v>
      </c>
      <c r="I120" t="s">
        <v>881</v>
      </c>
      <c r="J120" t="s">
        <v>1483</v>
      </c>
      <c r="K120" t="s">
        <v>773</v>
      </c>
      <c r="L120" t="s">
        <v>1008</v>
      </c>
      <c r="M120" t="s">
        <v>1610</v>
      </c>
      <c r="N120" t="s">
        <v>929</v>
      </c>
      <c r="O120" t="s">
        <v>815</v>
      </c>
      <c r="P120" t="s">
        <v>1162</v>
      </c>
      <c r="Q120" t="s">
        <v>843</v>
      </c>
      <c r="R120" t="s">
        <v>676</v>
      </c>
      <c r="S120" t="s">
        <v>803</v>
      </c>
      <c r="T120" t="s">
        <v>1066</v>
      </c>
      <c r="U120" t="s">
        <v>676</v>
      </c>
      <c r="V120" t="s">
        <v>729</v>
      </c>
      <c r="W120" t="s">
        <v>666</v>
      </c>
      <c r="X120" t="s">
        <v>698</v>
      </c>
      <c r="Y120" t="s">
        <v>733</v>
      </c>
      <c r="Z120" t="s">
        <v>1274</v>
      </c>
      <c r="AA120" t="s">
        <v>772</v>
      </c>
      <c r="AB120" t="s">
        <v>729</v>
      </c>
      <c r="AC120" t="s">
        <v>754</v>
      </c>
      <c r="AD120" t="s">
        <v>709</v>
      </c>
      <c r="AE120" t="s">
        <v>1679</v>
      </c>
      <c r="AF120" t="s">
        <v>1723</v>
      </c>
      <c r="AG120" t="s">
        <v>2531</v>
      </c>
      <c r="AH120" t="s">
        <v>782</v>
      </c>
      <c r="AI120" t="s">
        <v>769</v>
      </c>
      <c r="AJ120" t="s">
        <v>1053</v>
      </c>
      <c r="AK120" t="s">
        <v>1340</v>
      </c>
      <c r="AL120" t="s">
        <v>756</v>
      </c>
      <c r="AM120" t="s">
        <v>676</v>
      </c>
      <c r="AN120" t="s">
        <v>1557</v>
      </c>
      <c r="AO120" t="s">
        <v>1516</v>
      </c>
      <c r="AP120" t="s">
        <v>2349</v>
      </c>
      <c r="AQ120" t="s">
        <v>711</v>
      </c>
      <c r="AR120" t="s">
        <v>831</v>
      </c>
      <c r="AS120" t="s">
        <v>2628</v>
      </c>
      <c r="AT120" t="s">
        <v>2351</v>
      </c>
      <c r="AU120" t="s">
        <v>2266</v>
      </c>
      <c r="AV120" t="s">
        <v>2873</v>
      </c>
      <c r="AW120" t="s">
        <v>2449</v>
      </c>
      <c r="AX120">
        <v>6262920</v>
      </c>
      <c r="BA120" cm="1">
        <f t="array" ref="BA120">--(AND(Table1[[#This Row],[Games Played]]&gt;=MinGames,
        Table1[[#This Row],[Minutes Played]]&gt;=MinMinutes,
        Table1[[#This Row],[Salary]]&gt;0))</f>
        <v>0</v>
      </c>
      <c r="BB120" t="str">
        <f>IF(Table1[[#This Row],[PER Per 1M]]=1, Table1[[#This Row],[PPG]] / (Table1[[#This Row],[Salary]]/1000000), "")</f>
        <v/>
      </c>
      <c r="BC120">
        <f>IFERROR((Table1[[#This Row],[WS]] * Table1[[#This Row],[PER]] * Table1[[#This Row],[TS%]]) / (Table1[[#This Row],[Salary]] / 1000000), "")</f>
        <v>8.1920254450000951E-2</v>
      </c>
      <c r="BD120" t="str">
        <f>IF(OR(Table1[[#This Row],[Team]]="2Tm", Table1[[#This Row],[Team]]="3Tm", Table1[[#This Row],[Team]]="TOT"), "MULTI", Table1[[#This Row],[Team]])</f>
        <v>MIN</v>
      </c>
    </row>
    <row r="121" spans="1:56" hidden="1" x14ac:dyDescent="0.3">
      <c r="A121" t="s">
        <v>199</v>
      </c>
      <c r="B121" t="s">
        <v>818</v>
      </c>
      <c r="C121" t="s">
        <v>78</v>
      </c>
      <c r="D121" t="s">
        <v>41</v>
      </c>
      <c r="E121">
        <v>46</v>
      </c>
      <c r="F121" t="s">
        <v>714</v>
      </c>
      <c r="G121">
        <v>12.1</v>
      </c>
      <c r="H121" t="s">
        <v>661</v>
      </c>
      <c r="I121" t="s">
        <v>698</v>
      </c>
      <c r="J121" t="s">
        <v>1504</v>
      </c>
      <c r="K121" t="s">
        <v>773</v>
      </c>
      <c r="L121" t="s">
        <v>910</v>
      </c>
      <c r="M121" t="s">
        <v>1551</v>
      </c>
      <c r="N121" t="s">
        <v>733</v>
      </c>
      <c r="O121" t="s">
        <v>711</v>
      </c>
      <c r="P121" t="s">
        <v>1210</v>
      </c>
      <c r="Q121" t="s">
        <v>1180</v>
      </c>
      <c r="R121" t="s">
        <v>676</v>
      </c>
      <c r="S121" t="s">
        <v>676</v>
      </c>
      <c r="T121" t="s">
        <v>970</v>
      </c>
      <c r="U121" t="s">
        <v>729</v>
      </c>
      <c r="V121" t="s">
        <v>735</v>
      </c>
      <c r="W121" t="s">
        <v>712</v>
      </c>
      <c r="X121" t="s">
        <v>661</v>
      </c>
      <c r="Y121" t="s">
        <v>768</v>
      </c>
      <c r="Z121" t="s">
        <v>803</v>
      </c>
      <c r="AA121" t="s">
        <v>803</v>
      </c>
      <c r="AB121" t="s">
        <v>768</v>
      </c>
      <c r="AC121" t="s">
        <v>667</v>
      </c>
      <c r="AD121" t="s">
        <v>785</v>
      </c>
      <c r="AE121" t="s">
        <v>1220</v>
      </c>
      <c r="AF121" t="s">
        <v>1783</v>
      </c>
      <c r="AG121" t="s">
        <v>2314</v>
      </c>
      <c r="AH121" t="s">
        <v>840</v>
      </c>
      <c r="AI121" t="s">
        <v>1083</v>
      </c>
      <c r="AJ121" t="s">
        <v>1231</v>
      </c>
      <c r="AK121" t="s">
        <v>659</v>
      </c>
      <c r="AL121" t="s">
        <v>735</v>
      </c>
      <c r="AM121" t="s">
        <v>689</v>
      </c>
      <c r="AN121" t="s">
        <v>1353</v>
      </c>
      <c r="AO121" t="s">
        <v>769</v>
      </c>
      <c r="AP121" t="s">
        <v>711</v>
      </c>
      <c r="AQ121" t="s">
        <v>661</v>
      </c>
      <c r="AR121" t="s">
        <v>1008</v>
      </c>
      <c r="AS121" t="s">
        <v>2293</v>
      </c>
      <c r="AT121" t="s">
        <v>2294</v>
      </c>
      <c r="AU121" t="s">
        <v>689</v>
      </c>
      <c r="AV121" t="s">
        <v>665</v>
      </c>
      <c r="AW121" t="s">
        <v>773</v>
      </c>
      <c r="AX121">
        <v>6165000</v>
      </c>
      <c r="BA121" cm="1">
        <f t="array" ref="BA121">--(AND(Table1[[#This Row],[Games Played]]&gt;=MinGames,
        Table1[[#This Row],[Minutes Played]]&gt;=MinMinutes,
        Table1[[#This Row],[Salary]]&gt;0))</f>
        <v>0</v>
      </c>
      <c r="BB121" t="str">
        <f>IF(Table1[[#This Row],[PER Per 1M]]=1, Table1[[#This Row],[PPG]] / (Table1[[#This Row],[Salary]]/1000000), "")</f>
        <v/>
      </c>
      <c r="BC121">
        <f>IFERROR((Table1[[#This Row],[WS]] * Table1[[#This Row],[PER]] * Table1[[#This Row],[TS%]]) / (Table1[[#This Row],[Salary]] / 1000000), "")</f>
        <v>1.74287104622871</v>
      </c>
      <c r="BD121" t="str">
        <f>IF(OR(Table1[[#This Row],[Team]]="2Tm", Table1[[#This Row],[Team]]="3Tm", Table1[[#This Row],[Team]]="TOT"), "MULTI", Table1[[#This Row],[Team]])</f>
        <v>MEM</v>
      </c>
    </row>
    <row r="122" spans="1:56" hidden="1" x14ac:dyDescent="0.3">
      <c r="A122" t="s">
        <v>420</v>
      </c>
      <c r="B122" t="s">
        <v>993</v>
      </c>
      <c r="C122" t="s">
        <v>345</v>
      </c>
      <c r="D122" t="s">
        <v>41</v>
      </c>
      <c r="E122">
        <v>17</v>
      </c>
      <c r="F122" t="s">
        <v>1375</v>
      </c>
      <c r="G122">
        <v>4.4000000000000004</v>
      </c>
      <c r="H122" t="s">
        <v>768</v>
      </c>
      <c r="I122" t="s">
        <v>1008</v>
      </c>
      <c r="J122" t="s">
        <v>1368</v>
      </c>
      <c r="K122" t="s">
        <v>733</v>
      </c>
      <c r="L122" t="s">
        <v>661</v>
      </c>
      <c r="M122" t="s">
        <v>1377</v>
      </c>
      <c r="N122" t="s">
        <v>733</v>
      </c>
      <c r="O122" t="s">
        <v>711</v>
      </c>
      <c r="P122" t="s">
        <v>1372</v>
      </c>
      <c r="Q122" t="s">
        <v>1180</v>
      </c>
      <c r="R122" t="s">
        <v>733</v>
      </c>
      <c r="S122" t="s">
        <v>773</v>
      </c>
      <c r="T122" t="s">
        <v>1650</v>
      </c>
      <c r="U122" t="s">
        <v>803</v>
      </c>
      <c r="V122" t="s">
        <v>661</v>
      </c>
      <c r="W122" t="s">
        <v>687</v>
      </c>
      <c r="X122" t="s">
        <v>773</v>
      </c>
      <c r="Y122" t="s">
        <v>1274</v>
      </c>
      <c r="Z122" t="s">
        <v>1274</v>
      </c>
      <c r="AA122" t="s">
        <v>831</v>
      </c>
      <c r="AB122" t="s">
        <v>733</v>
      </c>
      <c r="AC122" t="s">
        <v>651</v>
      </c>
      <c r="AD122" t="s">
        <v>916</v>
      </c>
      <c r="AE122" t="s">
        <v>2102</v>
      </c>
      <c r="AF122" t="s">
        <v>1180</v>
      </c>
      <c r="AG122" t="s">
        <v>1248</v>
      </c>
      <c r="AH122" t="s">
        <v>897</v>
      </c>
      <c r="AI122" t="s">
        <v>2273</v>
      </c>
      <c r="AJ122" t="s">
        <v>1140</v>
      </c>
      <c r="AK122" t="s">
        <v>995</v>
      </c>
      <c r="AL122" t="s">
        <v>1274</v>
      </c>
      <c r="AM122" t="s">
        <v>1274</v>
      </c>
      <c r="AN122" t="s">
        <v>712</v>
      </c>
      <c r="AO122" t="s">
        <v>1255</v>
      </c>
      <c r="AP122" t="s">
        <v>676</v>
      </c>
      <c r="AQ122" t="s">
        <v>1274</v>
      </c>
      <c r="AR122" t="s">
        <v>803</v>
      </c>
      <c r="AS122" t="s">
        <v>2523</v>
      </c>
      <c r="AT122" t="s">
        <v>668</v>
      </c>
      <c r="AU122" t="s">
        <v>2369</v>
      </c>
      <c r="AV122" t="s">
        <v>687</v>
      </c>
      <c r="AW122" t="s">
        <v>831</v>
      </c>
      <c r="AX122">
        <v>5893768</v>
      </c>
      <c r="BA122" cm="1">
        <f t="array" ref="BA122">--(AND(Table1[[#This Row],[Games Played]]&gt;=MinGames,
        Table1[[#This Row],[Minutes Played]]&gt;=MinMinutes,
        Table1[[#This Row],[Salary]]&gt;0))</f>
        <v>0</v>
      </c>
      <c r="BB122" t="str">
        <f>IF(Table1[[#This Row],[PER Per 1M]]=1, Table1[[#This Row],[PPG]] / (Table1[[#This Row],[Salary]]/1000000), "")</f>
        <v/>
      </c>
      <c r="BC122">
        <f>IFERROR((Table1[[#This Row],[WS]] * Table1[[#This Row],[PER]] * Table1[[#This Row],[TS%]]) / (Table1[[#This Row],[Salary]] / 1000000), "")</f>
        <v>0.51232081072753455</v>
      </c>
      <c r="BD122" t="str">
        <f>IF(OR(Table1[[#This Row],[Team]]="2Tm", Table1[[#This Row],[Team]]="3Tm", Table1[[#This Row],[Team]]="TOT"), "MULTI", Table1[[#This Row],[Team]])</f>
        <v>CHI</v>
      </c>
    </row>
    <row r="123" spans="1:56" hidden="1" x14ac:dyDescent="0.3">
      <c r="A123" t="s">
        <v>421</v>
      </c>
      <c r="B123" t="s">
        <v>946</v>
      </c>
      <c r="C123" t="s">
        <v>309</v>
      </c>
      <c r="D123" t="s">
        <v>28</v>
      </c>
      <c r="E123">
        <v>3</v>
      </c>
      <c r="F123" t="s">
        <v>691</v>
      </c>
      <c r="G123">
        <v>25</v>
      </c>
      <c r="H123" t="s">
        <v>910</v>
      </c>
      <c r="I123" t="s">
        <v>771</v>
      </c>
      <c r="J123" t="s">
        <v>677</v>
      </c>
      <c r="K123" t="s">
        <v>666</v>
      </c>
      <c r="L123" t="s">
        <v>927</v>
      </c>
      <c r="M123" t="s">
        <v>1894</v>
      </c>
      <c r="N123" t="s">
        <v>803</v>
      </c>
      <c r="O123" t="s">
        <v>698</v>
      </c>
      <c r="P123" t="s">
        <v>1976</v>
      </c>
      <c r="Q123" t="s">
        <v>1577</v>
      </c>
      <c r="R123" t="s">
        <v>666</v>
      </c>
      <c r="S123" t="s">
        <v>910</v>
      </c>
      <c r="T123" t="s">
        <v>1650</v>
      </c>
      <c r="U123" t="s">
        <v>665</v>
      </c>
      <c r="V123" t="s">
        <v>712</v>
      </c>
      <c r="W123" t="s">
        <v>663</v>
      </c>
      <c r="X123" t="s">
        <v>768</v>
      </c>
      <c r="Y123" t="s">
        <v>665</v>
      </c>
      <c r="Z123" t="s">
        <v>910</v>
      </c>
      <c r="AA123" t="s">
        <v>768</v>
      </c>
      <c r="AB123" t="s">
        <v>919</v>
      </c>
      <c r="AC123" t="s">
        <v>699</v>
      </c>
      <c r="AD123" t="s">
        <v>840</v>
      </c>
      <c r="AE123" t="s">
        <v>1105</v>
      </c>
      <c r="AF123" t="s">
        <v>1356</v>
      </c>
      <c r="AG123" t="s">
        <v>677</v>
      </c>
      <c r="AH123" t="s">
        <v>897</v>
      </c>
      <c r="AI123" t="s">
        <v>1231</v>
      </c>
      <c r="AJ123" t="s">
        <v>1079</v>
      </c>
      <c r="AK123" t="s">
        <v>879</v>
      </c>
      <c r="AL123" t="s">
        <v>755</v>
      </c>
      <c r="AM123" t="s">
        <v>663</v>
      </c>
      <c r="AN123" t="s">
        <v>654</v>
      </c>
      <c r="AO123" t="s">
        <v>785</v>
      </c>
      <c r="AP123" t="s">
        <v>2285</v>
      </c>
      <c r="AQ123" t="s">
        <v>831</v>
      </c>
      <c r="AR123" t="s">
        <v>1274</v>
      </c>
      <c r="AS123" t="s">
        <v>2971</v>
      </c>
      <c r="AT123" t="s">
        <v>2918</v>
      </c>
      <c r="AU123" t="s">
        <v>910</v>
      </c>
      <c r="AV123" t="s">
        <v>2542</v>
      </c>
      <c r="AW123" t="s">
        <v>1274</v>
      </c>
      <c r="AX123">
        <v>5848680</v>
      </c>
      <c r="BA123" cm="1">
        <f t="array" ref="BA123">--(AND(Table1[[#This Row],[Games Played]]&gt;=MinGames,
        Table1[[#This Row],[Minutes Played]]&gt;=MinMinutes,
        Table1[[#This Row],[Salary]]&gt;0))</f>
        <v>0</v>
      </c>
      <c r="BB123" t="str">
        <f>IF(Table1[[#This Row],[PER Per 1M]]=1, Table1[[#This Row],[PPG]] / (Table1[[#This Row],[Salary]]/1000000), "")</f>
        <v/>
      </c>
      <c r="BC123">
        <f>IFERROR((Table1[[#This Row],[WS]] * Table1[[#This Row],[PER]] * Table1[[#This Row],[TS%]]) / (Table1[[#This Row],[Salary]] / 1000000), "")</f>
        <v>0</v>
      </c>
      <c r="BD123" t="str">
        <f>IF(OR(Table1[[#This Row],[Team]]="2Tm", Table1[[#This Row],[Team]]="3Tm", Table1[[#This Row],[Team]]="TOT"), "MULTI", Table1[[#This Row],[Team]])</f>
        <v>UTA</v>
      </c>
    </row>
    <row r="124" spans="1:56" hidden="1" x14ac:dyDescent="0.3">
      <c r="A124" t="s">
        <v>157</v>
      </c>
      <c r="B124" t="s">
        <v>946</v>
      </c>
      <c r="C124" t="s">
        <v>43</v>
      </c>
      <c r="D124" t="s">
        <v>52</v>
      </c>
      <c r="E124">
        <v>60</v>
      </c>
      <c r="F124" t="s">
        <v>1375</v>
      </c>
      <c r="G124">
        <v>11.7</v>
      </c>
      <c r="H124" t="s">
        <v>1016</v>
      </c>
      <c r="I124" t="s">
        <v>814</v>
      </c>
      <c r="J124" t="s">
        <v>1046</v>
      </c>
      <c r="K124" t="s">
        <v>661</v>
      </c>
      <c r="L124" t="s">
        <v>688</v>
      </c>
      <c r="M124" t="s">
        <v>1737</v>
      </c>
      <c r="N124" t="s">
        <v>768</v>
      </c>
      <c r="O124" t="s">
        <v>910</v>
      </c>
      <c r="P124" t="s">
        <v>1190</v>
      </c>
      <c r="Q124" t="s">
        <v>1447</v>
      </c>
      <c r="R124" t="s">
        <v>803</v>
      </c>
      <c r="S124" t="s">
        <v>733</v>
      </c>
      <c r="T124" t="s">
        <v>1510</v>
      </c>
      <c r="U124" t="s">
        <v>803</v>
      </c>
      <c r="V124" t="s">
        <v>729</v>
      </c>
      <c r="W124" t="s">
        <v>687</v>
      </c>
      <c r="X124" t="s">
        <v>768</v>
      </c>
      <c r="Y124" t="s">
        <v>676</v>
      </c>
      <c r="Z124" t="s">
        <v>676</v>
      </c>
      <c r="AA124" t="s">
        <v>711</v>
      </c>
      <c r="AB124" t="s">
        <v>772</v>
      </c>
      <c r="AC124" t="s">
        <v>754</v>
      </c>
      <c r="AD124" t="s">
        <v>840</v>
      </c>
      <c r="AE124" t="s">
        <v>969</v>
      </c>
      <c r="AF124" t="s">
        <v>1481</v>
      </c>
      <c r="AG124" t="s">
        <v>2314</v>
      </c>
      <c r="AH124" t="s">
        <v>688</v>
      </c>
      <c r="AI124" t="s">
        <v>863</v>
      </c>
      <c r="AJ124" t="s">
        <v>652</v>
      </c>
      <c r="AK124" t="s">
        <v>722</v>
      </c>
      <c r="AL124" t="s">
        <v>661</v>
      </c>
      <c r="AM124" t="s">
        <v>1008</v>
      </c>
      <c r="AN124" t="s">
        <v>905</v>
      </c>
      <c r="AO124" t="s">
        <v>1165</v>
      </c>
      <c r="AP124" t="s">
        <v>2432</v>
      </c>
      <c r="AQ124" t="s">
        <v>729</v>
      </c>
      <c r="AR124" t="s">
        <v>831</v>
      </c>
      <c r="AS124" t="s">
        <v>2799</v>
      </c>
      <c r="AT124" t="s">
        <v>2562</v>
      </c>
      <c r="AU124" t="s">
        <v>2284</v>
      </c>
      <c r="AV124" t="s">
        <v>2547</v>
      </c>
      <c r="AW124" t="s">
        <v>2432</v>
      </c>
      <c r="AX124">
        <v>5278320</v>
      </c>
      <c r="BA124" cm="1">
        <f t="array" ref="BA124">--(AND(Table1[[#This Row],[Games Played]]&gt;=MinGames,
        Table1[[#This Row],[Minutes Played]]&gt;=MinMinutes,
        Table1[[#This Row],[Salary]]&gt;0))</f>
        <v>0</v>
      </c>
      <c r="BB124" t="str">
        <f>IF(Table1[[#This Row],[PER Per 1M]]=1, Table1[[#This Row],[PPG]] / (Table1[[#This Row],[Salary]]/1000000), "")</f>
        <v/>
      </c>
      <c r="BC124">
        <f>IFERROR((Table1[[#This Row],[WS]] * Table1[[#This Row],[PER]] * Table1[[#This Row],[TS%]]) / (Table1[[#This Row],[Salary]] / 1000000), "")</f>
        <v>6.604563573258157E-2</v>
      </c>
      <c r="BD124" t="str">
        <f>IF(OR(Table1[[#This Row],[Team]]="2Tm", Table1[[#This Row],[Team]]="3Tm", Table1[[#This Row],[Team]]="TOT"), "MULTI", Table1[[#This Row],[Team]])</f>
        <v>ORL</v>
      </c>
    </row>
    <row r="125" spans="1:56" hidden="1" x14ac:dyDescent="0.3">
      <c r="A125" t="s">
        <v>232</v>
      </c>
      <c r="B125" t="s">
        <v>946</v>
      </c>
      <c r="C125" t="s">
        <v>35</v>
      </c>
      <c r="D125" t="s">
        <v>50</v>
      </c>
      <c r="E125">
        <v>37</v>
      </c>
      <c r="F125" t="s">
        <v>644</v>
      </c>
      <c r="G125">
        <v>10.9</v>
      </c>
      <c r="H125" t="s">
        <v>1008</v>
      </c>
      <c r="I125" t="s">
        <v>879</v>
      </c>
      <c r="J125" t="s">
        <v>1120</v>
      </c>
      <c r="K125" t="s">
        <v>711</v>
      </c>
      <c r="L125" t="s">
        <v>756</v>
      </c>
      <c r="M125" t="s">
        <v>1033</v>
      </c>
      <c r="N125" t="s">
        <v>729</v>
      </c>
      <c r="O125" t="s">
        <v>1008</v>
      </c>
      <c r="P125" t="s">
        <v>786</v>
      </c>
      <c r="Q125" t="s">
        <v>1641</v>
      </c>
      <c r="R125" t="s">
        <v>803</v>
      </c>
      <c r="S125" t="s">
        <v>733</v>
      </c>
      <c r="T125" t="s">
        <v>2048</v>
      </c>
      <c r="U125" t="s">
        <v>773</v>
      </c>
      <c r="V125" t="s">
        <v>665</v>
      </c>
      <c r="W125" t="s">
        <v>668</v>
      </c>
      <c r="X125" t="s">
        <v>729</v>
      </c>
      <c r="Y125" t="s">
        <v>773</v>
      </c>
      <c r="Z125" t="s">
        <v>676</v>
      </c>
      <c r="AA125" t="s">
        <v>773</v>
      </c>
      <c r="AB125" t="s">
        <v>661</v>
      </c>
      <c r="AC125" t="s">
        <v>866</v>
      </c>
      <c r="AD125" t="s">
        <v>1367</v>
      </c>
      <c r="AE125" t="s">
        <v>1005</v>
      </c>
      <c r="AF125" t="s">
        <v>1148</v>
      </c>
      <c r="AG125" t="s">
        <v>2748</v>
      </c>
      <c r="AH125" t="s">
        <v>753</v>
      </c>
      <c r="AI125" t="s">
        <v>1286</v>
      </c>
      <c r="AJ125" t="s">
        <v>1326</v>
      </c>
      <c r="AK125" t="s">
        <v>722</v>
      </c>
      <c r="AL125" t="s">
        <v>698</v>
      </c>
      <c r="AM125" t="s">
        <v>665</v>
      </c>
      <c r="AN125" t="s">
        <v>1065</v>
      </c>
      <c r="AO125" t="s">
        <v>1115</v>
      </c>
      <c r="AP125" t="s">
        <v>831</v>
      </c>
      <c r="AQ125" t="s">
        <v>768</v>
      </c>
      <c r="AR125" t="s">
        <v>661</v>
      </c>
      <c r="AS125" t="s">
        <v>2422</v>
      </c>
      <c r="AT125" t="s">
        <v>2428</v>
      </c>
      <c r="AU125" t="s">
        <v>772</v>
      </c>
      <c r="AV125" t="s">
        <v>2266</v>
      </c>
      <c r="AW125" t="s">
        <v>831</v>
      </c>
      <c r="AX125">
        <v>5027040</v>
      </c>
      <c r="BA125" cm="1">
        <f t="array" ref="BA125">--(AND(Table1[[#This Row],[Games Played]]&gt;=MinGames,
        Table1[[#This Row],[Minutes Played]]&gt;=MinMinutes,
        Table1[[#This Row],[Salary]]&gt;0))</f>
        <v>0</v>
      </c>
      <c r="BB125" t="str">
        <f>IF(Table1[[#This Row],[PER Per 1M]]=1, Table1[[#This Row],[PPG]] / (Table1[[#This Row],[Salary]]/1000000), "")</f>
        <v/>
      </c>
      <c r="BC125">
        <f>IFERROR((Table1[[#This Row],[WS]] * Table1[[#This Row],[PER]] * Table1[[#This Row],[TS%]]) / (Table1[[#This Row],[Salary]] / 1000000), "")</f>
        <v>1.1076697221426524</v>
      </c>
      <c r="BD125" t="str">
        <f>IF(OR(Table1[[#This Row],[Team]]="2Tm", Table1[[#This Row],[Team]]="3Tm", Table1[[#This Row],[Team]]="TOT"), "MULTI", Table1[[#This Row],[Team]])</f>
        <v>OKC</v>
      </c>
    </row>
    <row r="126" spans="1:56" hidden="1" x14ac:dyDescent="0.3">
      <c r="A126" t="s">
        <v>236</v>
      </c>
      <c r="B126" t="s">
        <v>993</v>
      </c>
      <c r="C126" t="s">
        <v>716</v>
      </c>
      <c r="D126" t="s">
        <v>50</v>
      </c>
      <c r="E126">
        <v>61</v>
      </c>
      <c r="F126" t="s">
        <v>714</v>
      </c>
      <c r="G126">
        <v>12.2</v>
      </c>
      <c r="H126" t="s">
        <v>756</v>
      </c>
      <c r="I126" t="s">
        <v>755</v>
      </c>
      <c r="J126" t="s">
        <v>1279</v>
      </c>
      <c r="K126" t="s">
        <v>1274</v>
      </c>
      <c r="L126" t="s">
        <v>831</v>
      </c>
      <c r="M126" t="s">
        <v>843</v>
      </c>
      <c r="N126" t="s">
        <v>710</v>
      </c>
      <c r="O126" t="s">
        <v>688</v>
      </c>
      <c r="P126" t="s">
        <v>1229</v>
      </c>
      <c r="Q126" t="s">
        <v>675</v>
      </c>
      <c r="R126" t="s">
        <v>729</v>
      </c>
      <c r="S126" t="s">
        <v>687</v>
      </c>
      <c r="T126" t="s">
        <v>1785</v>
      </c>
      <c r="U126" t="s">
        <v>666</v>
      </c>
      <c r="V126" t="s">
        <v>919</v>
      </c>
      <c r="W126" t="s">
        <v>936</v>
      </c>
      <c r="X126" t="s">
        <v>661</v>
      </c>
      <c r="Y126" t="s">
        <v>676</v>
      </c>
      <c r="Z126" t="s">
        <v>711</v>
      </c>
      <c r="AA126" t="s">
        <v>768</v>
      </c>
      <c r="AB126" t="s">
        <v>666</v>
      </c>
      <c r="AC126" t="s">
        <v>909</v>
      </c>
      <c r="AD126" t="s">
        <v>1309</v>
      </c>
      <c r="AE126" t="s">
        <v>1463</v>
      </c>
      <c r="AF126" t="s">
        <v>2863</v>
      </c>
      <c r="AG126" t="s">
        <v>1629</v>
      </c>
      <c r="AH126" t="s">
        <v>899</v>
      </c>
      <c r="AI126" t="s">
        <v>1533</v>
      </c>
      <c r="AJ126" t="s">
        <v>916</v>
      </c>
      <c r="AK126" t="s">
        <v>683</v>
      </c>
      <c r="AL126" t="s">
        <v>729</v>
      </c>
      <c r="AM126" t="s">
        <v>663</v>
      </c>
      <c r="AN126" t="s">
        <v>895</v>
      </c>
      <c r="AO126" t="s">
        <v>1126</v>
      </c>
      <c r="AP126" t="s">
        <v>666</v>
      </c>
      <c r="AQ126" t="s">
        <v>768</v>
      </c>
      <c r="AR126" t="s">
        <v>665</v>
      </c>
      <c r="AS126" t="s">
        <v>1797</v>
      </c>
      <c r="AT126" t="s">
        <v>2284</v>
      </c>
      <c r="AU126" t="s">
        <v>711</v>
      </c>
      <c r="AV126" t="s">
        <v>2294</v>
      </c>
      <c r="AW126" t="s">
        <v>803</v>
      </c>
      <c r="AX126">
        <v>5000000</v>
      </c>
      <c r="BA126" cm="1">
        <f t="array" ref="BA126">--(AND(Table1[[#This Row],[Games Played]]&gt;=MinGames,
        Table1[[#This Row],[Minutes Played]]&gt;=MinMinutes,
        Table1[[#This Row],[Salary]]&gt;0))</f>
        <v>0</v>
      </c>
      <c r="BB126" t="str">
        <f>IF(Table1[[#This Row],[PER Per 1M]]=1, Table1[[#This Row],[PPG]] / (Table1[[#This Row],[Salary]]/1000000), "")</f>
        <v/>
      </c>
      <c r="BC126">
        <f>IFERROR((Table1[[#This Row],[WS]] * Table1[[#This Row],[PER]] * Table1[[#This Row],[TS%]]) / (Table1[[#This Row],[Salary]] / 1000000), "")</f>
        <v>3.2990879999999998</v>
      </c>
      <c r="BD126" t="str">
        <f>IF(OR(Table1[[#This Row],[Team]]="2Tm", Table1[[#This Row],[Team]]="3Tm", Table1[[#This Row],[Team]]="TOT"), "MULTI", Table1[[#This Row],[Team]])</f>
        <v>MULTI</v>
      </c>
    </row>
    <row r="127" spans="1:56" hidden="1" x14ac:dyDescent="0.3">
      <c r="A127" t="s">
        <v>435</v>
      </c>
      <c r="B127" t="s">
        <v>738</v>
      </c>
      <c r="C127" t="s">
        <v>319</v>
      </c>
      <c r="D127" t="s">
        <v>36</v>
      </c>
      <c r="E127">
        <v>13</v>
      </c>
      <c r="F127" t="s">
        <v>1375</v>
      </c>
      <c r="G127">
        <v>24.5</v>
      </c>
      <c r="H127" t="s">
        <v>1053</v>
      </c>
      <c r="I127" t="s">
        <v>825</v>
      </c>
      <c r="J127" t="s">
        <v>1376</v>
      </c>
      <c r="K127" t="s">
        <v>710</v>
      </c>
      <c r="L127" t="s">
        <v>909</v>
      </c>
      <c r="M127" t="s">
        <v>1377</v>
      </c>
      <c r="N127" t="s">
        <v>721</v>
      </c>
      <c r="O127" t="s">
        <v>937</v>
      </c>
      <c r="P127" t="s">
        <v>1378</v>
      </c>
      <c r="Q127" t="s">
        <v>842</v>
      </c>
      <c r="R127" t="s">
        <v>1008</v>
      </c>
      <c r="S127" t="s">
        <v>1016</v>
      </c>
      <c r="T127" t="s">
        <v>1379</v>
      </c>
      <c r="U127" t="s">
        <v>661</v>
      </c>
      <c r="V127" t="s">
        <v>698</v>
      </c>
      <c r="W127" t="s">
        <v>706</v>
      </c>
      <c r="X127" t="s">
        <v>848</v>
      </c>
      <c r="Y127" t="s">
        <v>773</v>
      </c>
      <c r="Z127" t="s">
        <v>803</v>
      </c>
      <c r="AA127" t="s">
        <v>756</v>
      </c>
      <c r="AB127" t="s">
        <v>710</v>
      </c>
      <c r="AC127" t="s">
        <v>1373</v>
      </c>
      <c r="AD127" t="s">
        <v>1178</v>
      </c>
      <c r="AE127" t="s">
        <v>765</v>
      </c>
      <c r="AF127" t="s">
        <v>1097</v>
      </c>
      <c r="AG127" t="s">
        <v>2517</v>
      </c>
      <c r="AH127" t="s">
        <v>871</v>
      </c>
      <c r="AI127" t="s">
        <v>899</v>
      </c>
      <c r="AJ127" t="s">
        <v>751</v>
      </c>
      <c r="AK127" t="s">
        <v>1089</v>
      </c>
      <c r="AL127" t="s">
        <v>772</v>
      </c>
      <c r="AM127" t="s">
        <v>687</v>
      </c>
      <c r="AN127" t="s">
        <v>945</v>
      </c>
      <c r="AO127" t="s">
        <v>832</v>
      </c>
      <c r="AP127" t="s">
        <v>1274</v>
      </c>
      <c r="AQ127" t="s">
        <v>831</v>
      </c>
      <c r="AR127" t="s">
        <v>831</v>
      </c>
      <c r="AS127" t="s">
        <v>2928</v>
      </c>
      <c r="AT127" t="s">
        <v>2432</v>
      </c>
      <c r="AU127" t="s">
        <v>2522</v>
      </c>
      <c r="AV127" t="s">
        <v>2278</v>
      </c>
      <c r="AW127" t="s">
        <v>1274</v>
      </c>
      <c r="AX127">
        <v>4908373</v>
      </c>
      <c r="BA127" cm="1">
        <f t="array" ref="BA127">--(AND(Table1[[#This Row],[Games Played]]&gt;=MinGames,
        Table1[[#This Row],[Minutes Played]]&gt;=MinMinutes,
        Table1[[#This Row],[Salary]]&gt;0))</f>
        <v>0</v>
      </c>
      <c r="BB127" t="str">
        <f>IF(Table1[[#This Row],[PER Per 1M]]=1, Table1[[#This Row],[PPG]] / (Table1[[#This Row],[Salary]]/1000000), "")</f>
        <v/>
      </c>
      <c r="BC127">
        <f>IFERROR((Table1[[#This Row],[WS]] * Table1[[#This Row],[PER]] * Table1[[#This Row],[TS%]]) / (Table1[[#This Row],[Salary]] / 1000000), "")</f>
        <v>0.14550850149326469</v>
      </c>
      <c r="BD127" t="str">
        <f>IF(OR(Table1[[#This Row],[Team]]="2Tm", Table1[[#This Row],[Team]]="3Tm", Table1[[#This Row],[Team]]="TOT"), "MULTI", Table1[[#This Row],[Team]])</f>
        <v>CHO</v>
      </c>
    </row>
    <row r="128" spans="1:56" hidden="1" x14ac:dyDescent="0.3">
      <c r="A128" t="s">
        <v>437</v>
      </c>
      <c r="B128" t="s">
        <v>993</v>
      </c>
      <c r="C128" t="s">
        <v>327</v>
      </c>
      <c r="D128" t="s">
        <v>52</v>
      </c>
      <c r="E128">
        <v>4</v>
      </c>
      <c r="F128" t="s">
        <v>1375</v>
      </c>
      <c r="G128">
        <v>1.8</v>
      </c>
      <c r="H128" t="s">
        <v>1274</v>
      </c>
      <c r="I128" t="s">
        <v>1274</v>
      </c>
      <c r="J128" t="s">
        <v>33</v>
      </c>
      <c r="K128" t="s">
        <v>1274</v>
      </c>
      <c r="L128" t="s">
        <v>1274</v>
      </c>
      <c r="M128" t="s">
        <v>33</v>
      </c>
      <c r="N128" t="s">
        <v>1274</v>
      </c>
      <c r="O128" t="s">
        <v>1274</v>
      </c>
      <c r="P128" t="s">
        <v>33</v>
      </c>
      <c r="Q128" t="s">
        <v>33</v>
      </c>
      <c r="R128" t="s">
        <v>1274</v>
      </c>
      <c r="S128" t="s">
        <v>1274</v>
      </c>
      <c r="T128" t="s">
        <v>33</v>
      </c>
      <c r="U128" t="s">
        <v>1274</v>
      </c>
      <c r="V128" t="s">
        <v>1274</v>
      </c>
      <c r="W128" t="s">
        <v>1274</v>
      </c>
      <c r="X128" t="s">
        <v>803</v>
      </c>
      <c r="Y128" t="s">
        <v>803</v>
      </c>
      <c r="Z128" t="s">
        <v>1274</v>
      </c>
      <c r="AA128" t="s">
        <v>1274</v>
      </c>
      <c r="AB128" t="s">
        <v>1274</v>
      </c>
      <c r="AC128" t="s">
        <v>1274</v>
      </c>
      <c r="AD128" t="s">
        <v>724</v>
      </c>
      <c r="AE128" t="s">
        <v>33</v>
      </c>
      <c r="AF128" t="s">
        <v>33</v>
      </c>
      <c r="AG128" t="s">
        <v>33</v>
      </c>
      <c r="AH128" t="s">
        <v>1274</v>
      </c>
      <c r="AI128" t="s">
        <v>1274</v>
      </c>
      <c r="AJ128" t="s">
        <v>1274</v>
      </c>
      <c r="AK128" t="s">
        <v>1674</v>
      </c>
      <c r="AL128" t="s">
        <v>884</v>
      </c>
      <c r="AM128" t="s">
        <v>1274</v>
      </c>
      <c r="AN128" t="s">
        <v>33</v>
      </c>
      <c r="AO128" t="s">
        <v>1274</v>
      </c>
      <c r="AP128" t="s">
        <v>1274</v>
      </c>
      <c r="AQ128" t="s">
        <v>1274</v>
      </c>
      <c r="AR128" t="s">
        <v>1274</v>
      </c>
      <c r="AS128" t="s">
        <v>2348</v>
      </c>
      <c r="AT128" t="s">
        <v>2267</v>
      </c>
      <c r="AU128" t="s">
        <v>771</v>
      </c>
      <c r="AV128" t="s">
        <v>801</v>
      </c>
      <c r="AW128" t="s">
        <v>1274</v>
      </c>
      <c r="AX128">
        <v>4861772</v>
      </c>
      <c r="BA128" cm="1">
        <f t="array" ref="BA128">--(AND(Table1[[#This Row],[Games Played]]&gt;=MinGames,
        Table1[[#This Row],[Minutes Played]]&gt;=MinMinutes,
        Table1[[#This Row],[Salary]]&gt;0))</f>
        <v>0</v>
      </c>
      <c r="BB128" t="str">
        <f>IF(Table1[[#This Row],[PER Per 1M]]=1, Table1[[#This Row],[PPG]] / (Table1[[#This Row],[Salary]]/1000000), "")</f>
        <v/>
      </c>
      <c r="BC128" t="str">
        <f>IFERROR((Table1[[#This Row],[WS]] * Table1[[#This Row],[PER]] * Table1[[#This Row],[TS%]]) / (Table1[[#This Row],[Salary]] / 1000000), "")</f>
        <v/>
      </c>
      <c r="BD128" t="str">
        <f>IF(OR(Table1[[#This Row],[Team]]="2Tm", Table1[[#This Row],[Team]]="3Tm", Table1[[#This Row],[Team]]="TOT"), "MULTI", Table1[[#This Row],[Team]])</f>
        <v>WAS</v>
      </c>
    </row>
    <row r="129" spans="1:56" hidden="1" x14ac:dyDescent="0.3">
      <c r="A129" t="s">
        <v>438</v>
      </c>
      <c r="B129" t="s">
        <v>834</v>
      </c>
      <c r="C129" t="s">
        <v>302</v>
      </c>
      <c r="D129" t="s">
        <v>36</v>
      </c>
      <c r="E129">
        <v>36</v>
      </c>
      <c r="F129" t="s">
        <v>1375</v>
      </c>
      <c r="G129">
        <v>11</v>
      </c>
      <c r="H129" t="s">
        <v>910</v>
      </c>
      <c r="I129" t="s">
        <v>721</v>
      </c>
      <c r="J129" t="s">
        <v>1128</v>
      </c>
      <c r="K129" t="s">
        <v>773</v>
      </c>
      <c r="L129" t="s">
        <v>665</v>
      </c>
      <c r="M129" t="s">
        <v>959</v>
      </c>
      <c r="N129" t="s">
        <v>729</v>
      </c>
      <c r="O129" t="s">
        <v>710</v>
      </c>
      <c r="P129" t="s">
        <v>1253</v>
      </c>
      <c r="Q129" t="s">
        <v>1483</v>
      </c>
      <c r="R129" t="s">
        <v>768</v>
      </c>
      <c r="S129" t="s">
        <v>687</v>
      </c>
      <c r="T129" t="s">
        <v>1462</v>
      </c>
      <c r="U129" t="s">
        <v>773</v>
      </c>
      <c r="V129" t="s">
        <v>1016</v>
      </c>
      <c r="W129" t="s">
        <v>651</v>
      </c>
      <c r="X129" t="s">
        <v>772</v>
      </c>
      <c r="Y129" t="s">
        <v>711</v>
      </c>
      <c r="Z129" t="s">
        <v>831</v>
      </c>
      <c r="AA129" t="s">
        <v>773</v>
      </c>
      <c r="AB129" t="s">
        <v>772</v>
      </c>
      <c r="AC129" t="s">
        <v>866</v>
      </c>
      <c r="AD129" t="s">
        <v>1079</v>
      </c>
      <c r="AE129" t="s">
        <v>1544</v>
      </c>
      <c r="AF129" t="s">
        <v>1224</v>
      </c>
      <c r="AG129" t="s">
        <v>1185</v>
      </c>
      <c r="AH129" t="s">
        <v>1053</v>
      </c>
      <c r="AI129" t="s">
        <v>1296</v>
      </c>
      <c r="AJ129" t="s">
        <v>1079</v>
      </c>
      <c r="AK129" t="s">
        <v>960</v>
      </c>
      <c r="AL129" t="s">
        <v>782</v>
      </c>
      <c r="AM129" t="s">
        <v>666</v>
      </c>
      <c r="AN129" t="s">
        <v>953</v>
      </c>
      <c r="AO129" t="s">
        <v>986</v>
      </c>
      <c r="AP129" t="s">
        <v>2285</v>
      </c>
      <c r="AQ129" t="s">
        <v>733</v>
      </c>
      <c r="AR129" t="s">
        <v>733</v>
      </c>
      <c r="AS129" t="s">
        <v>2685</v>
      </c>
      <c r="AT129" t="s">
        <v>2542</v>
      </c>
      <c r="AU129" t="s">
        <v>803</v>
      </c>
      <c r="AV129" t="s">
        <v>2431</v>
      </c>
      <c r="AW129" t="s">
        <v>2285</v>
      </c>
      <c r="AX129">
        <v>4689000</v>
      </c>
      <c r="BA129" cm="1">
        <f t="array" ref="BA129">--(AND(Table1[[#This Row],[Games Played]]&gt;=MinGames,
        Table1[[#This Row],[Minutes Played]]&gt;=MinMinutes,
        Table1[[#This Row],[Salary]]&gt;0))</f>
        <v>0</v>
      </c>
      <c r="BB129" t="str">
        <f>IF(Table1[[#This Row],[PER Per 1M]]=1, Table1[[#This Row],[PPG]] / (Table1[[#This Row],[Salary]]/1000000), "")</f>
        <v/>
      </c>
      <c r="BC129">
        <f>IFERROR((Table1[[#This Row],[WS]] * Table1[[#This Row],[PER]] * Table1[[#This Row],[TS%]]) / (Table1[[#This Row],[Salary]] / 1000000), "")</f>
        <v>0.4339347408829175</v>
      </c>
      <c r="BD129" t="str">
        <f>IF(OR(Table1[[#This Row],[Team]]="2Tm", Table1[[#This Row],[Team]]="3Tm", Table1[[#This Row],[Team]]="TOT"), "MULTI", Table1[[#This Row],[Team]])</f>
        <v>SAC</v>
      </c>
    </row>
    <row r="130" spans="1:56" hidden="1" x14ac:dyDescent="0.3">
      <c r="A130" t="s">
        <v>186</v>
      </c>
      <c r="B130" t="s">
        <v>818</v>
      </c>
      <c r="C130" t="s">
        <v>67</v>
      </c>
      <c r="D130" t="s">
        <v>36</v>
      </c>
      <c r="E130">
        <v>62</v>
      </c>
      <c r="F130" t="s">
        <v>691</v>
      </c>
      <c r="G130">
        <v>12.8</v>
      </c>
      <c r="H130" t="s">
        <v>756</v>
      </c>
      <c r="I130" t="s">
        <v>881</v>
      </c>
      <c r="J130" t="s">
        <v>797</v>
      </c>
      <c r="K130" t="s">
        <v>687</v>
      </c>
      <c r="L130" t="s">
        <v>706</v>
      </c>
      <c r="M130" t="s">
        <v>1759</v>
      </c>
      <c r="N130" t="s">
        <v>768</v>
      </c>
      <c r="O130" t="s">
        <v>929</v>
      </c>
      <c r="P130" t="s">
        <v>906</v>
      </c>
      <c r="Q130" t="s">
        <v>656</v>
      </c>
      <c r="R130" t="s">
        <v>773</v>
      </c>
      <c r="S130" t="s">
        <v>768</v>
      </c>
      <c r="T130" t="s">
        <v>944</v>
      </c>
      <c r="U130" t="s">
        <v>676</v>
      </c>
      <c r="V130" t="s">
        <v>666</v>
      </c>
      <c r="W130" t="s">
        <v>910</v>
      </c>
      <c r="X130" t="s">
        <v>910</v>
      </c>
      <c r="Y130" t="s">
        <v>803</v>
      </c>
      <c r="Z130" t="s">
        <v>676</v>
      </c>
      <c r="AA130" t="s">
        <v>711</v>
      </c>
      <c r="AB130" t="s">
        <v>666</v>
      </c>
      <c r="AC130" t="s">
        <v>991</v>
      </c>
      <c r="AD130" t="s">
        <v>942</v>
      </c>
      <c r="AE130" t="s">
        <v>1242</v>
      </c>
      <c r="AF130" t="s">
        <v>1514</v>
      </c>
      <c r="AG130" t="s">
        <v>2270</v>
      </c>
      <c r="AH130" t="s">
        <v>665</v>
      </c>
      <c r="AI130" t="s">
        <v>899</v>
      </c>
      <c r="AJ130" t="s">
        <v>704</v>
      </c>
      <c r="AK130" t="s">
        <v>1231</v>
      </c>
      <c r="AL130" t="s">
        <v>687</v>
      </c>
      <c r="AM130" t="s">
        <v>687</v>
      </c>
      <c r="AN130" t="s">
        <v>1367</v>
      </c>
      <c r="AO130" t="s">
        <v>1071</v>
      </c>
      <c r="AP130" t="s">
        <v>687</v>
      </c>
      <c r="AQ130" t="s">
        <v>729</v>
      </c>
      <c r="AR130" t="s">
        <v>698</v>
      </c>
      <c r="AS130" t="s">
        <v>2503</v>
      </c>
      <c r="AT130" t="s">
        <v>2349</v>
      </c>
      <c r="AU130" t="s">
        <v>831</v>
      </c>
      <c r="AV130" t="s">
        <v>2410</v>
      </c>
      <c r="AW130" t="s">
        <v>803</v>
      </c>
      <c r="AX130">
        <v>4668000</v>
      </c>
      <c r="BA130" cm="1">
        <f t="array" ref="BA130">--(AND(Table1[[#This Row],[Games Played]]&gt;=MinGames,
        Table1[[#This Row],[Minutes Played]]&gt;=MinMinutes,
        Table1[[#This Row],[Salary]]&gt;0))</f>
        <v>0</v>
      </c>
      <c r="BB130" t="str">
        <f>IF(Table1[[#This Row],[PER Per 1M]]=1, Table1[[#This Row],[PPG]] / (Table1[[#This Row],[Salary]]/1000000), "")</f>
        <v/>
      </c>
      <c r="BC130">
        <f>IFERROR((Table1[[#This Row],[WS]] * Table1[[#This Row],[PER]] * Table1[[#This Row],[TS%]]) / (Table1[[#This Row],[Salary]] / 1000000), "")</f>
        <v>3.1048843187660666</v>
      </c>
      <c r="BD130" t="str">
        <f>IF(OR(Table1[[#This Row],[Team]]="2Tm", Table1[[#This Row],[Team]]="3Tm", Table1[[#This Row],[Team]]="TOT"), "MULTI", Table1[[#This Row],[Team]])</f>
        <v>HOU</v>
      </c>
    </row>
    <row r="131" spans="1:56" hidden="1" x14ac:dyDescent="0.3">
      <c r="A131" t="s">
        <v>444</v>
      </c>
      <c r="B131" t="s">
        <v>946</v>
      </c>
      <c r="C131" t="s">
        <v>307</v>
      </c>
      <c r="D131" t="s">
        <v>41</v>
      </c>
      <c r="E131">
        <v>10</v>
      </c>
      <c r="F131" t="s">
        <v>1375</v>
      </c>
      <c r="G131">
        <v>12.4</v>
      </c>
      <c r="H131" t="s">
        <v>710</v>
      </c>
      <c r="I131" t="s">
        <v>699</v>
      </c>
      <c r="J131" t="s">
        <v>823</v>
      </c>
      <c r="K131" t="s">
        <v>733</v>
      </c>
      <c r="L131" t="s">
        <v>756</v>
      </c>
      <c r="M131" t="s">
        <v>1940</v>
      </c>
      <c r="N131" t="s">
        <v>929</v>
      </c>
      <c r="O131" t="s">
        <v>815</v>
      </c>
      <c r="P131" t="s">
        <v>843</v>
      </c>
      <c r="Q131" t="s">
        <v>1160</v>
      </c>
      <c r="R131" t="s">
        <v>910</v>
      </c>
      <c r="S131" t="s">
        <v>710</v>
      </c>
      <c r="T131" t="s">
        <v>1343</v>
      </c>
      <c r="U131" t="s">
        <v>773</v>
      </c>
      <c r="V131" t="s">
        <v>1016</v>
      </c>
      <c r="W131" t="s">
        <v>651</v>
      </c>
      <c r="X131" t="s">
        <v>665</v>
      </c>
      <c r="Y131" t="s">
        <v>803</v>
      </c>
      <c r="Z131" t="s">
        <v>676</v>
      </c>
      <c r="AA131" t="s">
        <v>729</v>
      </c>
      <c r="AB131" t="s">
        <v>661</v>
      </c>
      <c r="AC131" t="s">
        <v>750</v>
      </c>
      <c r="AD131" t="s">
        <v>1169</v>
      </c>
      <c r="AE131" t="s">
        <v>1152</v>
      </c>
      <c r="AF131" t="s">
        <v>1802</v>
      </c>
      <c r="AG131" t="s">
        <v>823</v>
      </c>
      <c r="AH131" t="s">
        <v>881</v>
      </c>
      <c r="AI131" t="s">
        <v>1353</v>
      </c>
      <c r="AJ131" t="s">
        <v>701</v>
      </c>
      <c r="AK131" t="s">
        <v>979</v>
      </c>
      <c r="AL131" t="s">
        <v>772</v>
      </c>
      <c r="AM131" t="s">
        <v>1008</v>
      </c>
      <c r="AN131" t="s">
        <v>708</v>
      </c>
      <c r="AO131" t="s">
        <v>808</v>
      </c>
      <c r="AP131" t="s">
        <v>1274</v>
      </c>
      <c r="AQ131" t="s">
        <v>831</v>
      </c>
      <c r="AR131" t="s">
        <v>1274</v>
      </c>
      <c r="AS131" t="s">
        <v>2761</v>
      </c>
      <c r="AT131" t="s">
        <v>2796</v>
      </c>
      <c r="AU131" t="s">
        <v>2267</v>
      </c>
      <c r="AV131" t="s">
        <v>2637</v>
      </c>
      <c r="AW131" t="s">
        <v>2285</v>
      </c>
      <c r="AX131">
        <v>4299000</v>
      </c>
      <c r="BA131" cm="1">
        <f t="array" ref="BA131">--(AND(Table1[[#This Row],[Games Played]]&gt;=MinGames,
        Table1[[#This Row],[Minutes Played]]&gt;=MinMinutes,
        Table1[[#This Row],[Salary]]&gt;0))</f>
        <v>0</v>
      </c>
      <c r="BB131" t="str">
        <f>IF(Table1[[#This Row],[PER Per 1M]]=1, Table1[[#This Row],[PPG]] / (Table1[[#This Row],[Salary]]/1000000), "")</f>
        <v/>
      </c>
      <c r="BC131">
        <f>IFERROR((Table1[[#This Row],[WS]] * Table1[[#This Row],[PER]] * Table1[[#This Row],[TS%]]) / (Table1[[#This Row],[Salary]] / 1000000), "")</f>
        <v>0</v>
      </c>
      <c r="BD131" t="str">
        <f>IF(OR(Table1[[#This Row],[Team]]="2Tm", Table1[[#This Row],[Team]]="3Tm", Table1[[#This Row],[Team]]="TOT"), "MULTI", Table1[[#This Row],[Team]])</f>
        <v>ATL</v>
      </c>
    </row>
    <row r="132" spans="1:56" hidden="1" x14ac:dyDescent="0.3">
      <c r="A132" t="s">
        <v>446</v>
      </c>
      <c r="B132" t="s">
        <v>793</v>
      </c>
      <c r="C132" t="s">
        <v>716</v>
      </c>
      <c r="D132" t="s">
        <v>36</v>
      </c>
      <c r="E132">
        <v>24</v>
      </c>
      <c r="F132" t="s">
        <v>1375</v>
      </c>
      <c r="G132">
        <v>10</v>
      </c>
      <c r="H132" t="s">
        <v>698</v>
      </c>
      <c r="I132" t="s">
        <v>753</v>
      </c>
      <c r="J132" t="s">
        <v>1759</v>
      </c>
      <c r="K132" t="s">
        <v>910</v>
      </c>
      <c r="L132" t="s">
        <v>879</v>
      </c>
      <c r="M132" t="s">
        <v>1194</v>
      </c>
      <c r="N132" t="s">
        <v>711</v>
      </c>
      <c r="O132" t="s">
        <v>1008</v>
      </c>
      <c r="P132" t="s">
        <v>700</v>
      </c>
      <c r="Q132" t="s">
        <v>925</v>
      </c>
      <c r="R132" t="s">
        <v>666</v>
      </c>
      <c r="S132" t="s">
        <v>772</v>
      </c>
      <c r="T132" t="s">
        <v>1870</v>
      </c>
      <c r="U132" t="s">
        <v>676</v>
      </c>
      <c r="V132" t="s">
        <v>729</v>
      </c>
      <c r="W132" t="s">
        <v>666</v>
      </c>
      <c r="X132" t="s">
        <v>910</v>
      </c>
      <c r="Y132" t="s">
        <v>729</v>
      </c>
      <c r="Z132" t="s">
        <v>676</v>
      </c>
      <c r="AA132" t="s">
        <v>666</v>
      </c>
      <c r="AB132" t="s">
        <v>687</v>
      </c>
      <c r="AC132" t="s">
        <v>727</v>
      </c>
      <c r="AD132" t="s">
        <v>2299</v>
      </c>
      <c r="AE132" t="s">
        <v>697</v>
      </c>
      <c r="AF132" t="s">
        <v>1558</v>
      </c>
      <c r="AG132" t="s">
        <v>2296</v>
      </c>
      <c r="AH132" t="s">
        <v>667</v>
      </c>
      <c r="AI132" t="s">
        <v>701</v>
      </c>
      <c r="AJ132" t="s">
        <v>838</v>
      </c>
      <c r="AK132" t="s">
        <v>2272</v>
      </c>
      <c r="AL132" t="s">
        <v>936</v>
      </c>
      <c r="AM132" t="s">
        <v>665</v>
      </c>
      <c r="AN132" t="s">
        <v>1296</v>
      </c>
      <c r="AO132" t="s">
        <v>736</v>
      </c>
      <c r="AP132" t="s">
        <v>831</v>
      </c>
      <c r="AQ132" t="s">
        <v>733</v>
      </c>
      <c r="AR132" t="s">
        <v>773</v>
      </c>
      <c r="AS132" t="s">
        <v>2613</v>
      </c>
      <c r="AT132" t="s">
        <v>661</v>
      </c>
      <c r="AU132" t="s">
        <v>710</v>
      </c>
      <c r="AV132" t="s">
        <v>919</v>
      </c>
      <c r="AW132" t="s">
        <v>803</v>
      </c>
      <c r="AX132">
        <v>4158439</v>
      </c>
      <c r="BA132" cm="1">
        <f t="array" ref="BA132">--(AND(Table1[[#This Row],[Games Played]]&gt;=MinGames,
        Table1[[#This Row],[Minutes Played]]&gt;=MinMinutes,
        Table1[[#This Row],[Salary]]&gt;0))</f>
        <v>0</v>
      </c>
      <c r="BB132" t="str">
        <f>IF(Table1[[#This Row],[PER Per 1M]]=1, Table1[[#This Row],[PPG]] / (Table1[[#This Row],[Salary]]/1000000), "")</f>
        <v/>
      </c>
      <c r="BC132">
        <f>IFERROR((Table1[[#This Row],[WS]] * Table1[[#This Row],[PER]] * Table1[[#This Row],[TS%]]) / (Table1[[#This Row],[Salary]] / 1000000), "")</f>
        <v>1.1081081146074283</v>
      </c>
      <c r="BD132" t="str">
        <f>IF(OR(Table1[[#This Row],[Team]]="2Tm", Table1[[#This Row],[Team]]="3Tm", Table1[[#This Row],[Team]]="TOT"), "MULTI", Table1[[#This Row],[Team]])</f>
        <v>MULTI</v>
      </c>
    </row>
    <row r="133" spans="1:56" hidden="1" x14ac:dyDescent="0.3">
      <c r="A133" t="s">
        <v>449</v>
      </c>
      <c r="B133" t="s">
        <v>738</v>
      </c>
      <c r="C133" t="s">
        <v>312</v>
      </c>
      <c r="D133" t="s">
        <v>41</v>
      </c>
      <c r="E133">
        <v>25</v>
      </c>
      <c r="F133" t="s">
        <v>738</v>
      </c>
      <c r="G133">
        <v>31.2</v>
      </c>
      <c r="H133" t="s">
        <v>769</v>
      </c>
      <c r="I133" t="s">
        <v>979</v>
      </c>
      <c r="J133" t="s">
        <v>980</v>
      </c>
      <c r="K133" t="s">
        <v>919</v>
      </c>
      <c r="L133" t="s">
        <v>937</v>
      </c>
      <c r="M133" t="s">
        <v>981</v>
      </c>
      <c r="N133" t="s">
        <v>704</v>
      </c>
      <c r="O133" t="s">
        <v>982</v>
      </c>
      <c r="P133" t="s">
        <v>983</v>
      </c>
      <c r="Q133" t="s">
        <v>934</v>
      </c>
      <c r="R133" t="s">
        <v>750</v>
      </c>
      <c r="S133" t="s">
        <v>771</v>
      </c>
      <c r="T133" t="s">
        <v>984</v>
      </c>
      <c r="U133" t="s">
        <v>711</v>
      </c>
      <c r="V133" t="s">
        <v>919</v>
      </c>
      <c r="W133" t="s">
        <v>712</v>
      </c>
      <c r="X133" t="s">
        <v>866</v>
      </c>
      <c r="Y133" t="s">
        <v>711</v>
      </c>
      <c r="Z133" t="s">
        <v>831</v>
      </c>
      <c r="AA133" t="s">
        <v>735</v>
      </c>
      <c r="AB133" t="s">
        <v>710</v>
      </c>
      <c r="AC133" t="s">
        <v>977</v>
      </c>
      <c r="AD133" t="s">
        <v>923</v>
      </c>
      <c r="AE133" t="s">
        <v>1382</v>
      </c>
      <c r="AF133" t="s">
        <v>783</v>
      </c>
      <c r="AG133" t="s">
        <v>1351</v>
      </c>
      <c r="AH133" t="s">
        <v>651</v>
      </c>
      <c r="AI133" t="s">
        <v>982</v>
      </c>
      <c r="AJ133" t="s">
        <v>771</v>
      </c>
      <c r="AK133" t="s">
        <v>1495</v>
      </c>
      <c r="AL133" t="s">
        <v>666</v>
      </c>
      <c r="AM133" t="s">
        <v>803</v>
      </c>
      <c r="AN133" t="s">
        <v>683</v>
      </c>
      <c r="AO133" t="s">
        <v>1055</v>
      </c>
      <c r="AP133" t="s">
        <v>729</v>
      </c>
      <c r="AQ133" t="s">
        <v>733</v>
      </c>
      <c r="AR133" t="s">
        <v>687</v>
      </c>
      <c r="AS133" t="s">
        <v>2531</v>
      </c>
      <c r="AT133" t="s">
        <v>815</v>
      </c>
      <c r="AU133" t="s">
        <v>2477</v>
      </c>
      <c r="AV133" t="s">
        <v>803</v>
      </c>
      <c r="AW133" t="s">
        <v>773</v>
      </c>
      <c r="AX133">
        <v>4041249</v>
      </c>
      <c r="BA133" cm="1">
        <f t="array" ref="BA133">--(AND(Table1[[#This Row],[Games Played]]&gt;=MinGames,
        Table1[[#This Row],[Minutes Played]]&gt;=MinMinutes,
        Table1[[#This Row],[Salary]]&gt;0))</f>
        <v>0</v>
      </c>
      <c r="BB133" t="str">
        <f>IF(Table1[[#This Row],[PER Per 1M]]=1, Table1[[#This Row],[PPG]] / (Table1[[#This Row],[Salary]]/1000000), "")</f>
        <v/>
      </c>
      <c r="BC133">
        <f>IFERROR((Table1[[#This Row],[WS]] * Table1[[#This Row],[PER]] * Table1[[#This Row],[TS%]]) / (Table1[[#This Row],[Salary]] / 1000000), "")</f>
        <v>3.0733072869303522</v>
      </c>
      <c r="BD133" t="str">
        <f>IF(OR(Table1[[#This Row],[Team]]="2Tm", Table1[[#This Row],[Team]]="3Tm", Table1[[#This Row],[Team]]="TOT"), "MULTI", Table1[[#This Row],[Team]])</f>
        <v>BRK</v>
      </c>
    </row>
    <row r="134" spans="1:56" hidden="1" x14ac:dyDescent="0.3">
      <c r="A134" t="s">
        <v>509</v>
      </c>
      <c r="B134" t="s">
        <v>874</v>
      </c>
      <c r="C134" t="s">
        <v>294</v>
      </c>
      <c r="D134" t="s">
        <v>36</v>
      </c>
      <c r="E134">
        <v>31</v>
      </c>
      <c r="F134" t="s">
        <v>644</v>
      </c>
      <c r="G134">
        <v>12.4</v>
      </c>
      <c r="H134" t="s">
        <v>665</v>
      </c>
      <c r="I134" t="s">
        <v>881</v>
      </c>
      <c r="J134" t="s">
        <v>1269</v>
      </c>
      <c r="K134" t="s">
        <v>729</v>
      </c>
      <c r="L134" t="s">
        <v>667</v>
      </c>
      <c r="M134" t="s">
        <v>1610</v>
      </c>
      <c r="N134" t="s">
        <v>661</v>
      </c>
      <c r="O134" t="s">
        <v>756</v>
      </c>
      <c r="P134" t="s">
        <v>1304</v>
      </c>
      <c r="Q134" t="s">
        <v>1200</v>
      </c>
      <c r="R134" t="s">
        <v>676</v>
      </c>
      <c r="S134" t="s">
        <v>803</v>
      </c>
      <c r="T134" t="s">
        <v>1500</v>
      </c>
      <c r="U134" t="s">
        <v>803</v>
      </c>
      <c r="V134" t="s">
        <v>772</v>
      </c>
      <c r="W134" t="s">
        <v>929</v>
      </c>
      <c r="X134" t="s">
        <v>1008</v>
      </c>
      <c r="Y134" t="s">
        <v>773</v>
      </c>
      <c r="Z134" t="s">
        <v>831</v>
      </c>
      <c r="AA134" t="s">
        <v>773</v>
      </c>
      <c r="AB134" t="s">
        <v>772</v>
      </c>
      <c r="AC134" t="s">
        <v>814</v>
      </c>
      <c r="AD134" t="s">
        <v>807</v>
      </c>
      <c r="AE134" t="s">
        <v>1162</v>
      </c>
      <c r="AF134" t="s">
        <v>1087</v>
      </c>
      <c r="AG134" t="s">
        <v>2440</v>
      </c>
      <c r="AH134" t="s">
        <v>689</v>
      </c>
      <c r="AI134" t="s">
        <v>982</v>
      </c>
      <c r="AJ134" t="s">
        <v>727</v>
      </c>
      <c r="AK134" t="s">
        <v>877</v>
      </c>
      <c r="AL134" t="s">
        <v>651</v>
      </c>
      <c r="AM134" t="s">
        <v>729</v>
      </c>
      <c r="AN134" t="s">
        <v>953</v>
      </c>
      <c r="AO134" t="s">
        <v>1103</v>
      </c>
      <c r="AP134" t="s">
        <v>1274</v>
      </c>
      <c r="AQ134" t="s">
        <v>676</v>
      </c>
      <c r="AR134" t="s">
        <v>831</v>
      </c>
      <c r="AS134" t="s">
        <v>2821</v>
      </c>
      <c r="AT134" t="s">
        <v>2431</v>
      </c>
      <c r="AU134" t="s">
        <v>2316</v>
      </c>
      <c r="AV134" t="s">
        <v>2637</v>
      </c>
      <c r="AW134" t="s">
        <v>2410</v>
      </c>
      <c r="AX134">
        <v>4033748</v>
      </c>
      <c r="BA134" cm="1">
        <f t="array" ref="BA134">--(AND(Table1[[#This Row],[Games Played]]&gt;=MinGames,
        Table1[[#This Row],[Minutes Played]]&gt;=MinMinutes,
        Table1[[#This Row],[Salary]]&gt;0))</f>
        <v>0</v>
      </c>
      <c r="BB134" t="str">
        <f>IF(Table1[[#This Row],[PER Per 1M]]=1, Table1[[#This Row],[PPG]] / (Table1[[#This Row],[Salary]]/1000000), "")</f>
        <v/>
      </c>
      <c r="BC134">
        <f>IFERROR((Table1[[#This Row],[WS]] * Table1[[#This Row],[PER]] * Table1[[#This Row],[TS%]]) / (Table1[[#This Row],[Salary]] / 1000000), "")</f>
        <v>0.12050331354363239</v>
      </c>
      <c r="BD134" t="str">
        <f>IF(OR(Table1[[#This Row],[Team]]="2Tm", Table1[[#This Row],[Team]]="3Tm", Table1[[#This Row],[Team]]="TOT"), "MULTI", Table1[[#This Row],[Team]])</f>
        <v>PHI</v>
      </c>
    </row>
    <row r="135" spans="1:56" hidden="1" x14ac:dyDescent="0.3">
      <c r="A135" t="s">
        <v>450</v>
      </c>
      <c r="B135" t="s">
        <v>939</v>
      </c>
      <c r="C135" t="s">
        <v>294</v>
      </c>
      <c r="D135" t="s">
        <v>41</v>
      </c>
      <c r="E135">
        <v>23</v>
      </c>
      <c r="F135" t="s">
        <v>792</v>
      </c>
      <c r="G135">
        <v>25.7</v>
      </c>
      <c r="H135" t="s">
        <v>991</v>
      </c>
      <c r="I135" t="s">
        <v>686</v>
      </c>
      <c r="J135" t="s">
        <v>1141</v>
      </c>
      <c r="K135" t="s">
        <v>668</v>
      </c>
      <c r="L135" t="s">
        <v>788</v>
      </c>
      <c r="M135" t="s">
        <v>823</v>
      </c>
      <c r="N135" t="s">
        <v>712</v>
      </c>
      <c r="O135" t="s">
        <v>766</v>
      </c>
      <c r="P135" t="s">
        <v>1289</v>
      </c>
      <c r="Q135" t="s">
        <v>896</v>
      </c>
      <c r="R135" t="s">
        <v>651</v>
      </c>
      <c r="S135" t="s">
        <v>667</v>
      </c>
      <c r="T135" t="s">
        <v>970</v>
      </c>
      <c r="U135" t="s">
        <v>711</v>
      </c>
      <c r="V135" t="s">
        <v>756</v>
      </c>
      <c r="W135" t="s">
        <v>667</v>
      </c>
      <c r="X135" t="s">
        <v>782</v>
      </c>
      <c r="Y135" t="s">
        <v>768</v>
      </c>
      <c r="Z135" t="s">
        <v>1274</v>
      </c>
      <c r="AA135" t="s">
        <v>1016</v>
      </c>
      <c r="AB135" t="s">
        <v>1016</v>
      </c>
      <c r="AC135" t="s">
        <v>1214</v>
      </c>
      <c r="AD135" t="s">
        <v>1146</v>
      </c>
      <c r="AE135" t="s">
        <v>1705</v>
      </c>
      <c r="AF135" t="s">
        <v>1200</v>
      </c>
      <c r="AG135" t="s">
        <v>2360</v>
      </c>
      <c r="AH135" t="s">
        <v>667</v>
      </c>
      <c r="AI135" t="s">
        <v>863</v>
      </c>
      <c r="AJ135" t="s">
        <v>1053</v>
      </c>
      <c r="AK135" t="s">
        <v>1077</v>
      </c>
      <c r="AL135" t="s">
        <v>687</v>
      </c>
      <c r="AM135" t="s">
        <v>1274</v>
      </c>
      <c r="AN135" t="s">
        <v>953</v>
      </c>
      <c r="AO135" t="s">
        <v>900</v>
      </c>
      <c r="AP135" t="s">
        <v>711</v>
      </c>
      <c r="AQ135" t="s">
        <v>831</v>
      </c>
      <c r="AR135" t="s">
        <v>768</v>
      </c>
      <c r="AS135" t="s">
        <v>2639</v>
      </c>
      <c r="AT135" t="s">
        <v>710</v>
      </c>
      <c r="AU135" t="s">
        <v>2317</v>
      </c>
      <c r="AV135" t="s">
        <v>676</v>
      </c>
      <c r="AW135" t="s">
        <v>803</v>
      </c>
      <c r="AX135">
        <v>4020360</v>
      </c>
      <c r="BA135" cm="1">
        <f t="array" ref="BA135">--(AND(Table1[[#This Row],[Games Played]]&gt;=MinGames,
        Table1[[#This Row],[Minutes Played]]&gt;=MinMinutes,
        Table1[[#This Row],[Salary]]&gt;0))</f>
        <v>0</v>
      </c>
      <c r="BB135" t="str">
        <f>IF(Table1[[#This Row],[PER Per 1M]]=1, Table1[[#This Row],[PPG]] / (Table1[[#This Row],[Salary]]/1000000), "")</f>
        <v/>
      </c>
      <c r="BC135">
        <f>IFERROR((Table1[[#This Row],[WS]] * Table1[[#This Row],[PER]] * Table1[[#This Row],[TS%]]) / (Table1[[#This Row],[Salary]] / 1000000), "")</f>
        <v>1.5588056790934142</v>
      </c>
      <c r="BD135" t="str">
        <f>IF(OR(Table1[[#This Row],[Team]]="2Tm", Table1[[#This Row],[Team]]="3Tm", Table1[[#This Row],[Team]]="TOT"), "MULTI", Table1[[#This Row],[Team]])</f>
        <v>PHI</v>
      </c>
    </row>
    <row r="136" spans="1:56" hidden="1" x14ac:dyDescent="0.3">
      <c r="A136" t="s">
        <v>452</v>
      </c>
      <c r="B136" t="s">
        <v>1037</v>
      </c>
      <c r="C136" t="s">
        <v>304</v>
      </c>
      <c r="D136" t="s">
        <v>50</v>
      </c>
      <c r="E136">
        <v>55</v>
      </c>
      <c r="F136" t="s">
        <v>691</v>
      </c>
      <c r="G136">
        <v>10</v>
      </c>
      <c r="H136" t="s">
        <v>729</v>
      </c>
      <c r="I136" t="s">
        <v>772</v>
      </c>
      <c r="J136" t="s">
        <v>1474</v>
      </c>
      <c r="K136" t="s">
        <v>1274</v>
      </c>
      <c r="L136" t="s">
        <v>831</v>
      </c>
      <c r="M136" t="s">
        <v>1377</v>
      </c>
      <c r="N136" t="s">
        <v>768</v>
      </c>
      <c r="O136" t="s">
        <v>666</v>
      </c>
      <c r="P136" t="s">
        <v>1611</v>
      </c>
      <c r="Q136" t="s">
        <v>1836</v>
      </c>
      <c r="R136" t="s">
        <v>773</v>
      </c>
      <c r="S136" t="s">
        <v>729</v>
      </c>
      <c r="T136" t="s">
        <v>1804</v>
      </c>
      <c r="U136" t="s">
        <v>661</v>
      </c>
      <c r="V136" t="s">
        <v>910</v>
      </c>
      <c r="W136" t="s">
        <v>651</v>
      </c>
      <c r="X136" t="s">
        <v>666</v>
      </c>
      <c r="Y136" t="s">
        <v>803</v>
      </c>
      <c r="Z136" t="s">
        <v>733</v>
      </c>
      <c r="AA136" t="s">
        <v>803</v>
      </c>
      <c r="AB136" t="s">
        <v>929</v>
      </c>
      <c r="AC136" t="s">
        <v>651</v>
      </c>
      <c r="AD136" t="s">
        <v>1435</v>
      </c>
      <c r="AE136" t="s">
        <v>1619</v>
      </c>
      <c r="AF136" t="s">
        <v>2315</v>
      </c>
      <c r="AG136" t="s">
        <v>1836</v>
      </c>
      <c r="AH136" t="s">
        <v>779</v>
      </c>
      <c r="AI136" t="s">
        <v>1042</v>
      </c>
      <c r="AJ136" t="s">
        <v>905</v>
      </c>
      <c r="AK136" t="s">
        <v>935</v>
      </c>
      <c r="AL136" t="s">
        <v>1016</v>
      </c>
      <c r="AM136" t="s">
        <v>712</v>
      </c>
      <c r="AN136" t="s">
        <v>1227</v>
      </c>
      <c r="AO136" t="s">
        <v>811</v>
      </c>
      <c r="AP136" t="s">
        <v>687</v>
      </c>
      <c r="AQ136" t="s">
        <v>773</v>
      </c>
      <c r="AR136" t="s">
        <v>665</v>
      </c>
      <c r="AS136" t="s">
        <v>2706</v>
      </c>
      <c r="AT136" t="s">
        <v>2387</v>
      </c>
      <c r="AU136" t="s">
        <v>1008</v>
      </c>
      <c r="AV136" t="s">
        <v>1274</v>
      </c>
      <c r="AW136" t="s">
        <v>803</v>
      </c>
      <c r="AX136">
        <v>4000000</v>
      </c>
      <c r="BA136" cm="1">
        <f t="array" ref="BA136">--(AND(Table1[[#This Row],[Games Played]]&gt;=MinGames,
        Table1[[#This Row],[Minutes Played]]&gt;=MinMinutes,
        Table1[[#This Row],[Salary]]&gt;0))</f>
        <v>0</v>
      </c>
      <c r="BB136" t="str">
        <f>IF(Table1[[#This Row],[PER Per 1M]]=1, Table1[[#This Row],[PPG]] / (Table1[[#This Row],[Salary]]/1000000), "")</f>
        <v/>
      </c>
      <c r="BC136">
        <f>IFERROR((Table1[[#This Row],[WS]] * Table1[[#This Row],[PER]] * Table1[[#This Row],[TS%]]) / (Table1[[#This Row],[Salary]] / 1000000), "")</f>
        <v>3.9090224999999998</v>
      </c>
      <c r="BD136" t="str">
        <f>IF(OR(Table1[[#This Row],[Team]]="2Tm", Table1[[#This Row],[Team]]="3Tm", Table1[[#This Row],[Team]]="TOT"), "MULTI", Table1[[#This Row],[Team]])</f>
        <v>DAL</v>
      </c>
    </row>
    <row r="137" spans="1:56" hidden="1" x14ac:dyDescent="0.3">
      <c r="A137" t="s">
        <v>455</v>
      </c>
      <c r="B137" t="s">
        <v>946</v>
      </c>
      <c r="C137" t="s">
        <v>716</v>
      </c>
      <c r="D137" t="s">
        <v>41</v>
      </c>
      <c r="E137">
        <v>15</v>
      </c>
      <c r="F137" t="s">
        <v>1375</v>
      </c>
      <c r="G137">
        <v>21</v>
      </c>
      <c r="H137" t="s">
        <v>735</v>
      </c>
      <c r="I137" t="s">
        <v>682</v>
      </c>
      <c r="J137" t="s">
        <v>1121</v>
      </c>
      <c r="K137" t="s">
        <v>661</v>
      </c>
      <c r="L137" t="s">
        <v>688</v>
      </c>
      <c r="M137" t="s">
        <v>1814</v>
      </c>
      <c r="N137" t="s">
        <v>1008</v>
      </c>
      <c r="O137" t="s">
        <v>721</v>
      </c>
      <c r="P137" t="s">
        <v>1277</v>
      </c>
      <c r="Q137" t="s">
        <v>1270</v>
      </c>
      <c r="R137" t="s">
        <v>687</v>
      </c>
      <c r="S137" t="s">
        <v>929</v>
      </c>
      <c r="T137" t="s">
        <v>1043</v>
      </c>
      <c r="U137" t="s">
        <v>676</v>
      </c>
      <c r="V137" t="s">
        <v>1016</v>
      </c>
      <c r="W137" t="s">
        <v>710</v>
      </c>
      <c r="X137" t="s">
        <v>735</v>
      </c>
      <c r="Y137" t="s">
        <v>803</v>
      </c>
      <c r="Z137" t="s">
        <v>773</v>
      </c>
      <c r="AA137" t="s">
        <v>687</v>
      </c>
      <c r="AB137" t="s">
        <v>665</v>
      </c>
      <c r="AC137" t="s">
        <v>840</v>
      </c>
      <c r="AD137" t="s">
        <v>658</v>
      </c>
      <c r="AE137" t="s">
        <v>869</v>
      </c>
      <c r="AF137" t="s">
        <v>809</v>
      </c>
      <c r="AG137" t="s">
        <v>1788</v>
      </c>
      <c r="AH137" t="s">
        <v>772</v>
      </c>
      <c r="AI137" t="s">
        <v>820</v>
      </c>
      <c r="AJ137" t="s">
        <v>753</v>
      </c>
      <c r="AK137" t="s">
        <v>1077</v>
      </c>
      <c r="AL137" t="s">
        <v>729</v>
      </c>
      <c r="AM137" t="s">
        <v>668</v>
      </c>
      <c r="AN137" t="s">
        <v>1241</v>
      </c>
      <c r="AO137" t="s">
        <v>2319</v>
      </c>
      <c r="AP137" t="s">
        <v>2410</v>
      </c>
      <c r="AQ137" t="s">
        <v>831</v>
      </c>
      <c r="AR137" t="s">
        <v>2285</v>
      </c>
      <c r="AS137" t="s">
        <v>2929</v>
      </c>
      <c r="AT137" t="s">
        <v>2902</v>
      </c>
      <c r="AU137" t="s">
        <v>2448</v>
      </c>
      <c r="AV137" t="s">
        <v>2930</v>
      </c>
      <c r="AW137" t="s">
        <v>2349</v>
      </c>
      <c r="AX137">
        <v>3879840</v>
      </c>
      <c r="BA137" cm="1">
        <f t="array" ref="BA137">--(AND(Table1[[#This Row],[Games Played]]&gt;=MinGames,
        Table1[[#This Row],[Minutes Played]]&gt;=MinMinutes,
        Table1[[#This Row],[Salary]]&gt;0))</f>
        <v>0</v>
      </c>
      <c r="BB137" t="str">
        <f>IF(Table1[[#This Row],[PER Per 1M]]=1, Table1[[#This Row],[PPG]] / (Table1[[#This Row],[Salary]]/1000000), "")</f>
        <v/>
      </c>
      <c r="BC137">
        <f>IFERROR((Table1[[#This Row],[WS]] * Table1[[#This Row],[PER]] * Table1[[#This Row],[TS%]]) / (Table1[[#This Row],[Salary]] / 1000000), "")</f>
        <v>-0.10058662212874757</v>
      </c>
      <c r="BD137" t="str">
        <f>IF(OR(Table1[[#This Row],[Team]]="2Tm", Table1[[#This Row],[Team]]="3Tm", Table1[[#This Row],[Team]]="TOT"), "MULTI", Table1[[#This Row],[Team]])</f>
        <v>MULTI</v>
      </c>
    </row>
    <row r="138" spans="1:56" hidden="1" x14ac:dyDescent="0.3">
      <c r="A138" t="s">
        <v>456</v>
      </c>
      <c r="B138" t="s">
        <v>776</v>
      </c>
      <c r="C138" t="s">
        <v>82</v>
      </c>
      <c r="D138" t="s">
        <v>28</v>
      </c>
      <c r="E138">
        <v>23</v>
      </c>
      <c r="F138" t="s">
        <v>805</v>
      </c>
      <c r="G138">
        <v>10.9</v>
      </c>
      <c r="H138" t="s">
        <v>710</v>
      </c>
      <c r="I138" t="s">
        <v>663</v>
      </c>
      <c r="J138" t="s">
        <v>1232</v>
      </c>
      <c r="K138" t="s">
        <v>666</v>
      </c>
      <c r="L138" t="s">
        <v>706</v>
      </c>
      <c r="M138" t="s">
        <v>1299</v>
      </c>
      <c r="N138" t="s">
        <v>768</v>
      </c>
      <c r="O138" t="s">
        <v>651</v>
      </c>
      <c r="P138" t="s">
        <v>1105</v>
      </c>
      <c r="Q138" t="s">
        <v>854</v>
      </c>
      <c r="R138" t="s">
        <v>768</v>
      </c>
      <c r="S138" t="s">
        <v>666</v>
      </c>
      <c r="T138" t="s">
        <v>1510</v>
      </c>
      <c r="U138" t="s">
        <v>666</v>
      </c>
      <c r="V138" t="s">
        <v>688</v>
      </c>
      <c r="W138" t="s">
        <v>662</v>
      </c>
      <c r="X138" t="s">
        <v>666</v>
      </c>
      <c r="Y138" t="s">
        <v>768</v>
      </c>
      <c r="Z138" t="s">
        <v>676</v>
      </c>
      <c r="AA138" t="s">
        <v>711</v>
      </c>
      <c r="AB138" t="s">
        <v>661</v>
      </c>
      <c r="AC138" t="s">
        <v>750</v>
      </c>
      <c r="AD138" t="s">
        <v>1296</v>
      </c>
      <c r="AE138" t="s">
        <v>822</v>
      </c>
      <c r="AF138" t="s">
        <v>1181</v>
      </c>
      <c r="AG138" t="s">
        <v>1810</v>
      </c>
      <c r="AH138" t="s">
        <v>807</v>
      </c>
      <c r="AI138" t="s">
        <v>972</v>
      </c>
      <c r="AJ138" t="s">
        <v>1727</v>
      </c>
      <c r="AK138" t="s">
        <v>1193</v>
      </c>
      <c r="AL138" t="s">
        <v>848</v>
      </c>
      <c r="AM138" t="s">
        <v>1008</v>
      </c>
      <c r="AN138" t="s">
        <v>747</v>
      </c>
      <c r="AO138" t="s">
        <v>920</v>
      </c>
      <c r="AP138" t="s">
        <v>2285</v>
      </c>
      <c r="AQ138" t="s">
        <v>773</v>
      </c>
      <c r="AR138" t="s">
        <v>733</v>
      </c>
      <c r="AS138" t="s">
        <v>2421</v>
      </c>
      <c r="AT138" t="s">
        <v>2449</v>
      </c>
      <c r="AU138" t="s">
        <v>768</v>
      </c>
      <c r="AV138" t="s">
        <v>733</v>
      </c>
      <c r="AW138" t="s">
        <v>676</v>
      </c>
      <c r="AX138">
        <v>3850000</v>
      </c>
      <c r="BA138" cm="1">
        <f t="array" ref="BA138">--(AND(Table1[[#This Row],[Games Played]]&gt;=MinGames,
        Table1[[#This Row],[Minutes Played]]&gt;=MinMinutes,
        Table1[[#This Row],[Salary]]&gt;0))</f>
        <v>0</v>
      </c>
      <c r="BB138" t="str">
        <f>IF(Table1[[#This Row],[PER Per 1M]]=1, Table1[[#This Row],[PPG]] / (Table1[[#This Row],[Salary]]/1000000), "")</f>
        <v/>
      </c>
      <c r="BC138">
        <f>IFERROR((Table1[[#This Row],[WS]] * Table1[[#This Row],[PER]] * Table1[[#This Row],[TS%]]) / (Table1[[#This Row],[Salary]] / 1000000), "")</f>
        <v>0.82136103896103896</v>
      </c>
      <c r="BD138" t="str">
        <f>IF(OR(Table1[[#This Row],[Team]]="2Tm", Table1[[#This Row],[Team]]="3Tm", Table1[[#This Row],[Team]]="TOT"), "MULTI", Table1[[#This Row],[Team]])</f>
        <v>MIA</v>
      </c>
    </row>
    <row r="139" spans="1:56" hidden="1" x14ac:dyDescent="0.3">
      <c r="A139" t="s">
        <v>239</v>
      </c>
      <c r="B139" t="s">
        <v>874</v>
      </c>
      <c r="C139" t="s">
        <v>716</v>
      </c>
      <c r="D139" t="s">
        <v>52</v>
      </c>
      <c r="E139">
        <v>26</v>
      </c>
      <c r="F139" t="s">
        <v>714</v>
      </c>
      <c r="G139">
        <v>12.1</v>
      </c>
      <c r="H139" t="s">
        <v>1008</v>
      </c>
      <c r="I139" t="s">
        <v>721</v>
      </c>
      <c r="J139" t="s">
        <v>1499</v>
      </c>
      <c r="K139" t="s">
        <v>661</v>
      </c>
      <c r="L139" t="s">
        <v>735</v>
      </c>
      <c r="M139" t="s">
        <v>1505</v>
      </c>
      <c r="N139" t="s">
        <v>773</v>
      </c>
      <c r="O139" t="s">
        <v>661</v>
      </c>
      <c r="P139" t="s">
        <v>1181</v>
      </c>
      <c r="Q139" t="s">
        <v>1087</v>
      </c>
      <c r="R139" t="s">
        <v>803</v>
      </c>
      <c r="S139" t="s">
        <v>773</v>
      </c>
      <c r="T139" t="s">
        <v>1356</v>
      </c>
      <c r="U139" t="s">
        <v>666</v>
      </c>
      <c r="V139" t="s">
        <v>710</v>
      </c>
      <c r="W139" t="s">
        <v>815</v>
      </c>
      <c r="X139" t="s">
        <v>768</v>
      </c>
      <c r="Y139" t="s">
        <v>803</v>
      </c>
      <c r="Z139" t="s">
        <v>773</v>
      </c>
      <c r="AA139" t="s">
        <v>803</v>
      </c>
      <c r="AB139" t="s">
        <v>910</v>
      </c>
      <c r="AC139" t="s">
        <v>790</v>
      </c>
      <c r="AD139" t="s">
        <v>1435</v>
      </c>
      <c r="AE139" t="s">
        <v>914</v>
      </c>
      <c r="AF139" t="s">
        <v>1247</v>
      </c>
      <c r="AG139" t="s">
        <v>2487</v>
      </c>
      <c r="AH139" t="s">
        <v>701</v>
      </c>
      <c r="AI139" t="s">
        <v>1309</v>
      </c>
      <c r="AJ139" t="s">
        <v>935</v>
      </c>
      <c r="AK139" t="s">
        <v>897</v>
      </c>
      <c r="AL139" t="s">
        <v>910</v>
      </c>
      <c r="AM139" t="s">
        <v>721</v>
      </c>
      <c r="AN139" t="s">
        <v>732</v>
      </c>
      <c r="AO139" t="s">
        <v>1373</v>
      </c>
      <c r="AP139" t="s">
        <v>733</v>
      </c>
      <c r="AQ139" t="s">
        <v>733</v>
      </c>
      <c r="AR139" t="s">
        <v>729</v>
      </c>
      <c r="AS139" t="s">
        <v>2503</v>
      </c>
      <c r="AT139" t="s">
        <v>2369</v>
      </c>
      <c r="AU139" t="s">
        <v>831</v>
      </c>
      <c r="AV139" t="s">
        <v>2266</v>
      </c>
      <c r="AW139" t="s">
        <v>831</v>
      </c>
      <c r="AX139">
        <v>3625162</v>
      </c>
      <c r="BA139" cm="1">
        <f t="array" ref="BA139">--(AND(Table1[[#This Row],[Games Played]]&gt;=MinGames,
        Table1[[#This Row],[Minutes Played]]&gt;=MinMinutes,
        Table1[[#This Row],[Salary]]&gt;0))</f>
        <v>0</v>
      </c>
      <c r="BB139" t="str">
        <f>IF(Table1[[#This Row],[PER Per 1M]]=1, Table1[[#This Row],[PPG]] / (Table1[[#This Row],[Salary]]/1000000), "")</f>
        <v/>
      </c>
      <c r="BC139">
        <f>IFERROR((Table1[[#This Row],[WS]] * Table1[[#This Row],[PER]] * Table1[[#This Row],[TS%]]) / (Table1[[#This Row],[Salary]] / 1000000), "")</f>
        <v>1.6141182104413538</v>
      </c>
      <c r="BD139" t="str">
        <f>IF(OR(Table1[[#This Row],[Team]]="2Tm", Table1[[#This Row],[Team]]="3Tm", Table1[[#This Row],[Team]]="TOT"), "MULTI", Table1[[#This Row],[Team]])</f>
        <v>MULTI</v>
      </c>
    </row>
    <row r="140" spans="1:56" hidden="1" x14ac:dyDescent="0.3">
      <c r="A140" t="s">
        <v>457</v>
      </c>
      <c r="B140" t="s">
        <v>834</v>
      </c>
      <c r="C140" t="s">
        <v>345</v>
      </c>
      <c r="D140" t="s">
        <v>41</v>
      </c>
      <c r="E140">
        <v>73</v>
      </c>
      <c r="F140" t="s">
        <v>737</v>
      </c>
      <c r="G140">
        <v>13.5</v>
      </c>
      <c r="H140" t="s">
        <v>1016</v>
      </c>
      <c r="I140" t="s">
        <v>936</v>
      </c>
      <c r="J140" t="s">
        <v>878</v>
      </c>
      <c r="K140" t="s">
        <v>773</v>
      </c>
      <c r="L140" t="s">
        <v>929</v>
      </c>
      <c r="M140" t="s">
        <v>810</v>
      </c>
      <c r="N140" t="s">
        <v>772</v>
      </c>
      <c r="O140" t="s">
        <v>668</v>
      </c>
      <c r="P140" t="s">
        <v>983</v>
      </c>
      <c r="Q140" t="s">
        <v>906</v>
      </c>
      <c r="R140" t="s">
        <v>768</v>
      </c>
      <c r="S140" t="s">
        <v>661</v>
      </c>
      <c r="T140" t="s">
        <v>1481</v>
      </c>
      <c r="U140" t="s">
        <v>773</v>
      </c>
      <c r="V140" t="s">
        <v>687</v>
      </c>
      <c r="W140" t="s">
        <v>665</v>
      </c>
      <c r="X140" t="s">
        <v>910</v>
      </c>
      <c r="Y140" t="s">
        <v>711</v>
      </c>
      <c r="Z140" t="s">
        <v>676</v>
      </c>
      <c r="AA140" t="s">
        <v>768</v>
      </c>
      <c r="AB140" t="s">
        <v>1016</v>
      </c>
      <c r="AC140" t="s">
        <v>754</v>
      </c>
      <c r="AD140" t="s">
        <v>722</v>
      </c>
      <c r="AE140" t="s">
        <v>1249</v>
      </c>
      <c r="AF140" t="s">
        <v>1206</v>
      </c>
      <c r="AG140" t="s">
        <v>1484</v>
      </c>
      <c r="AH140" t="s">
        <v>662</v>
      </c>
      <c r="AI140" t="s">
        <v>820</v>
      </c>
      <c r="AJ140" t="s">
        <v>1151</v>
      </c>
      <c r="AK140" t="s">
        <v>708</v>
      </c>
      <c r="AL140" t="s">
        <v>651</v>
      </c>
      <c r="AM140" t="s">
        <v>910</v>
      </c>
      <c r="AN140" t="s">
        <v>1126</v>
      </c>
      <c r="AO140" t="s">
        <v>1184</v>
      </c>
      <c r="AP140" t="s">
        <v>676</v>
      </c>
      <c r="AQ140" t="s">
        <v>729</v>
      </c>
      <c r="AR140" t="s">
        <v>772</v>
      </c>
      <c r="AS140" t="s">
        <v>2768</v>
      </c>
      <c r="AT140" t="s">
        <v>2637</v>
      </c>
      <c r="AU140" t="s">
        <v>676</v>
      </c>
      <c r="AV140" t="s">
        <v>2546</v>
      </c>
      <c r="AW140" t="s">
        <v>2267</v>
      </c>
      <c r="AX140">
        <v>3510480</v>
      </c>
      <c r="BA140" cm="1">
        <f t="array" ref="BA140">--(AND(Table1[[#This Row],[Games Played]]&gt;=MinGames,
        Table1[[#This Row],[Minutes Played]]&gt;=MinMinutes,
        Table1[[#This Row],[Salary]]&gt;0))</f>
        <v>0</v>
      </c>
      <c r="BB140" t="str">
        <f>IF(Table1[[#This Row],[PER Per 1M]]=1, Table1[[#This Row],[PPG]] / (Table1[[#This Row],[Salary]]/1000000), "")</f>
        <v/>
      </c>
      <c r="BC140">
        <f>IFERROR((Table1[[#This Row],[WS]] * Table1[[#This Row],[PER]] * Table1[[#This Row],[TS%]]) / (Table1[[#This Row],[Salary]] / 1000000), "")</f>
        <v>1.6424420592055791</v>
      </c>
      <c r="BD140" t="str">
        <f>IF(OR(Table1[[#This Row],[Team]]="2Tm", Table1[[#This Row],[Team]]="3Tm", Table1[[#This Row],[Team]]="TOT"), "MULTI", Table1[[#This Row],[Team]])</f>
        <v>CHI</v>
      </c>
    </row>
    <row r="141" spans="1:56" hidden="1" x14ac:dyDescent="0.3">
      <c r="A141" t="s">
        <v>168</v>
      </c>
      <c r="B141" t="s">
        <v>1037</v>
      </c>
      <c r="C141" t="s">
        <v>43</v>
      </c>
      <c r="D141" t="s">
        <v>36</v>
      </c>
      <c r="E141">
        <v>50</v>
      </c>
      <c r="F141" t="s">
        <v>901</v>
      </c>
      <c r="G141">
        <v>12.2</v>
      </c>
      <c r="H141" t="s">
        <v>687</v>
      </c>
      <c r="I141" t="s">
        <v>688</v>
      </c>
      <c r="J141" t="s">
        <v>1109</v>
      </c>
      <c r="K141" t="s">
        <v>729</v>
      </c>
      <c r="L141" t="s">
        <v>651</v>
      </c>
      <c r="M141" t="s">
        <v>1505</v>
      </c>
      <c r="N141" t="s">
        <v>773</v>
      </c>
      <c r="O141" t="s">
        <v>661</v>
      </c>
      <c r="P141" t="s">
        <v>1302</v>
      </c>
      <c r="Q141" t="s">
        <v>1034</v>
      </c>
      <c r="R141" t="s">
        <v>803</v>
      </c>
      <c r="S141" t="s">
        <v>733</v>
      </c>
      <c r="T141" t="s">
        <v>1500</v>
      </c>
      <c r="U141" t="s">
        <v>803</v>
      </c>
      <c r="V141" t="s">
        <v>772</v>
      </c>
      <c r="W141" t="s">
        <v>1008</v>
      </c>
      <c r="X141" t="s">
        <v>929</v>
      </c>
      <c r="Y141" t="s">
        <v>773</v>
      </c>
      <c r="Z141" t="s">
        <v>831</v>
      </c>
      <c r="AA141" t="s">
        <v>733</v>
      </c>
      <c r="AB141" t="s">
        <v>666</v>
      </c>
      <c r="AC141" t="s">
        <v>721</v>
      </c>
      <c r="AD141" t="s">
        <v>724</v>
      </c>
      <c r="AE141" t="s">
        <v>749</v>
      </c>
      <c r="AF141" t="s">
        <v>1558</v>
      </c>
      <c r="AG141" t="s">
        <v>2588</v>
      </c>
      <c r="AH141" t="s">
        <v>848</v>
      </c>
      <c r="AI141" t="s">
        <v>695</v>
      </c>
      <c r="AJ141" t="s">
        <v>828</v>
      </c>
      <c r="AK141" t="s">
        <v>1039</v>
      </c>
      <c r="AL141" t="s">
        <v>651</v>
      </c>
      <c r="AM141" t="s">
        <v>711</v>
      </c>
      <c r="AN141" t="s">
        <v>1136</v>
      </c>
      <c r="AO141" t="s">
        <v>945</v>
      </c>
      <c r="AP141" t="s">
        <v>711</v>
      </c>
      <c r="AQ141" t="s">
        <v>661</v>
      </c>
      <c r="AR141" t="s">
        <v>1008</v>
      </c>
      <c r="AS141" t="s">
        <v>2348</v>
      </c>
      <c r="AT141" t="s">
        <v>2465</v>
      </c>
      <c r="AU141" t="s">
        <v>929</v>
      </c>
      <c r="AV141" t="s">
        <v>2316</v>
      </c>
      <c r="AW141" t="s">
        <v>676</v>
      </c>
      <c r="AX141">
        <v>3303771</v>
      </c>
      <c r="BA141" cm="1">
        <f t="array" ref="BA141">--(AND(Table1[[#This Row],[Games Played]]&gt;=MinGames,
        Table1[[#This Row],[Minutes Played]]&gt;=MinMinutes,
        Table1[[#This Row],[Salary]]&gt;0))</f>
        <v>0</v>
      </c>
      <c r="BB141" t="str">
        <f>IF(Table1[[#This Row],[PER Per 1M]]=1, Table1[[#This Row],[PPG]] / (Table1[[#This Row],[Salary]]/1000000), "")</f>
        <v/>
      </c>
      <c r="BC141">
        <f>IFERROR((Table1[[#This Row],[WS]] * Table1[[#This Row],[PER]] * Table1[[#This Row],[TS%]]) / (Table1[[#This Row],[Salary]] / 1000000), "")</f>
        <v>2.7070429518268679</v>
      </c>
      <c r="BD141" t="str">
        <f>IF(OR(Table1[[#This Row],[Team]]="2Tm", Table1[[#This Row],[Team]]="3Tm", Table1[[#This Row],[Team]]="TOT"), "MULTI", Table1[[#This Row],[Team]])</f>
        <v>ORL</v>
      </c>
    </row>
    <row r="142" spans="1:56" hidden="1" x14ac:dyDescent="0.3">
      <c r="A142" t="s">
        <v>466</v>
      </c>
      <c r="B142" t="s">
        <v>692</v>
      </c>
      <c r="C142" t="s">
        <v>304</v>
      </c>
      <c r="D142" t="s">
        <v>36</v>
      </c>
      <c r="E142">
        <v>20</v>
      </c>
      <c r="F142" t="s">
        <v>860</v>
      </c>
      <c r="G142">
        <v>18.600000000000001</v>
      </c>
      <c r="H142" t="s">
        <v>755</v>
      </c>
      <c r="I142" t="s">
        <v>824</v>
      </c>
      <c r="J142" t="s">
        <v>868</v>
      </c>
      <c r="K142" t="s">
        <v>687</v>
      </c>
      <c r="L142" t="s">
        <v>919</v>
      </c>
      <c r="M142" t="s">
        <v>1711</v>
      </c>
      <c r="N142" t="s">
        <v>651</v>
      </c>
      <c r="O142" t="s">
        <v>662</v>
      </c>
      <c r="P142" t="s">
        <v>983</v>
      </c>
      <c r="Q142" t="s">
        <v>989</v>
      </c>
      <c r="R142" t="s">
        <v>687</v>
      </c>
      <c r="S142" t="s">
        <v>1016</v>
      </c>
      <c r="T142" t="s">
        <v>1712</v>
      </c>
      <c r="U142" t="s">
        <v>676</v>
      </c>
      <c r="V142" t="s">
        <v>1008</v>
      </c>
      <c r="W142" t="s">
        <v>665</v>
      </c>
      <c r="X142" t="s">
        <v>815</v>
      </c>
      <c r="Y142" t="s">
        <v>711</v>
      </c>
      <c r="Z142" t="s">
        <v>676</v>
      </c>
      <c r="AA142" t="s">
        <v>772</v>
      </c>
      <c r="AB142" t="s">
        <v>665</v>
      </c>
      <c r="AC142" t="s">
        <v>770</v>
      </c>
      <c r="AD142" t="s">
        <v>1199</v>
      </c>
      <c r="AE142" t="s">
        <v>1705</v>
      </c>
      <c r="AF142" t="s">
        <v>1307</v>
      </c>
      <c r="AG142" t="s">
        <v>915</v>
      </c>
      <c r="AH142" t="s">
        <v>687</v>
      </c>
      <c r="AI142" t="s">
        <v>1085</v>
      </c>
      <c r="AJ142" t="s">
        <v>847</v>
      </c>
      <c r="AK142" t="s">
        <v>1075</v>
      </c>
      <c r="AL142" t="s">
        <v>1016</v>
      </c>
      <c r="AM142" t="s">
        <v>768</v>
      </c>
      <c r="AN142" t="s">
        <v>1330</v>
      </c>
      <c r="AO142" t="s">
        <v>1557</v>
      </c>
      <c r="AP142" t="s">
        <v>733</v>
      </c>
      <c r="AQ142" t="s">
        <v>676</v>
      </c>
      <c r="AR142" t="s">
        <v>711</v>
      </c>
      <c r="AS142" t="s">
        <v>2421</v>
      </c>
      <c r="AT142" t="s">
        <v>2284</v>
      </c>
      <c r="AU142" t="s">
        <v>2335</v>
      </c>
      <c r="AV142" t="s">
        <v>2465</v>
      </c>
      <c r="AW142" t="s">
        <v>1274</v>
      </c>
      <c r="AX142">
        <v>3150000</v>
      </c>
      <c r="BA142" cm="1">
        <f t="array" ref="BA142">--(AND(Table1[[#This Row],[Games Played]]&gt;=MinGames,
        Table1[[#This Row],[Minutes Played]]&gt;=MinMinutes,
        Table1[[#This Row],[Salary]]&gt;0))</f>
        <v>0</v>
      </c>
      <c r="BB142" t="str">
        <f>IF(Table1[[#This Row],[PER Per 1M]]=1, Table1[[#This Row],[PPG]] / (Table1[[#This Row],[Salary]]/1000000), "")</f>
        <v/>
      </c>
      <c r="BC142">
        <f>IFERROR((Table1[[#This Row],[WS]] * Table1[[#This Row],[PER]] * Table1[[#This Row],[TS%]]) / (Table1[[#This Row],[Salary]] / 1000000), "")</f>
        <v>1.5257904761904761</v>
      </c>
      <c r="BD142" t="str">
        <f>IF(OR(Table1[[#This Row],[Team]]="2Tm", Table1[[#This Row],[Team]]="3Tm", Table1[[#This Row],[Team]]="TOT"), "MULTI", Table1[[#This Row],[Team]])</f>
        <v>DAL</v>
      </c>
    </row>
    <row r="143" spans="1:56" hidden="1" x14ac:dyDescent="0.3">
      <c r="A143" t="s">
        <v>467</v>
      </c>
      <c r="B143" t="s">
        <v>939</v>
      </c>
      <c r="C143" t="s">
        <v>312</v>
      </c>
      <c r="D143" t="s">
        <v>52</v>
      </c>
      <c r="E143">
        <v>20</v>
      </c>
      <c r="F143" t="s">
        <v>1375</v>
      </c>
      <c r="G143">
        <v>12.3</v>
      </c>
      <c r="H143" t="s">
        <v>698</v>
      </c>
      <c r="I143" t="s">
        <v>847</v>
      </c>
      <c r="J143" t="s">
        <v>1225</v>
      </c>
      <c r="K143" t="s">
        <v>665</v>
      </c>
      <c r="L143" t="s">
        <v>936</v>
      </c>
      <c r="M143" t="s">
        <v>1012</v>
      </c>
      <c r="N143" t="s">
        <v>803</v>
      </c>
      <c r="O143" t="s">
        <v>772</v>
      </c>
      <c r="P143" t="s">
        <v>1926</v>
      </c>
      <c r="Q143" t="s">
        <v>1059</v>
      </c>
      <c r="R143" t="s">
        <v>676</v>
      </c>
      <c r="S143" t="s">
        <v>803</v>
      </c>
      <c r="T143" t="s">
        <v>1553</v>
      </c>
      <c r="U143" t="s">
        <v>676</v>
      </c>
      <c r="V143" t="s">
        <v>910</v>
      </c>
      <c r="W143" t="s">
        <v>1008</v>
      </c>
      <c r="X143" t="s">
        <v>711</v>
      </c>
      <c r="Y143" t="s">
        <v>803</v>
      </c>
      <c r="Z143" t="s">
        <v>831</v>
      </c>
      <c r="AA143" t="s">
        <v>729</v>
      </c>
      <c r="AB143" t="s">
        <v>772</v>
      </c>
      <c r="AC143" t="s">
        <v>652</v>
      </c>
      <c r="AD143" t="s">
        <v>1480</v>
      </c>
      <c r="AE143" t="s">
        <v>1280</v>
      </c>
      <c r="AF143" t="s">
        <v>1825</v>
      </c>
      <c r="AG143" t="s">
        <v>2768</v>
      </c>
      <c r="AH143" t="s">
        <v>710</v>
      </c>
      <c r="AI143" t="s">
        <v>785</v>
      </c>
      <c r="AJ143" t="s">
        <v>824</v>
      </c>
      <c r="AK143" t="s">
        <v>937</v>
      </c>
      <c r="AL143" t="s">
        <v>687</v>
      </c>
      <c r="AM143" t="s">
        <v>733</v>
      </c>
      <c r="AN143" t="s">
        <v>1178</v>
      </c>
      <c r="AO143" t="s">
        <v>2272</v>
      </c>
      <c r="AP143" t="s">
        <v>2285</v>
      </c>
      <c r="AQ143" t="s">
        <v>831</v>
      </c>
      <c r="AR143" t="s">
        <v>831</v>
      </c>
      <c r="AS143" t="s">
        <v>2799</v>
      </c>
      <c r="AT143" t="s">
        <v>2387</v>
      </c>
      <c r="AU143" t="s">
        <v>2459</v>
      </c>
      <c r="AV143" t="s">
        <v>2504</v>
      </c>
      <c r="AW143" t="s">
        <v>2285</v>
      </c>
      <c r="AX143">
        <v>3114240</v>
      </c>
      <c r="BA143" cm="1">
        <f t="array" ref="BA143">--(AND(Table1[[#This Row],[Games Played]]&gt;=MinGames,
        Table1[[#This Row],[Minutes Played]]&gt;=MinMinutes,
        Table1[[#This Row],[Salary]]&gt;0))</f>
        <v>0</v>
      </c>
      <c r="BB143" t="str">
        <f>IF(Table1[[#This Row],[PER Per 1M]]=1, Table1[[#This Row],[PPG]] / (Table1[[#This Row],[Salary]]/1000000), "")</f>
        <v/>
      </c>
      <c r="BC143">
        <f>IFERROR((Table1[[#This Row],[WS]] * Table1[[#This Row],[PER]] * Table1[[#This Row],[TS%]]) / (Table1[[#This Row],[Salary]] / 1000000), "")</f>
        <v>0.17506678997122893</v>
      </c>
      <c r="BD143" t="str">
        <f>IF(OR(Table1[[#This Row],[Team]]="2Tm", Table1[[#This Row],[Team]]="3Tm", Table1[[#This Row],[Team]]="TOT"), "MULTI", Table1[[#This Row],[Team]])</f>
        <v>BRK</v>
      </c>
    </row>
    <row r="144" spans="1:56" hidden="1" x14ac:dyDescent="0.3">
      <c r="A144" t="s">
        <v>478</v>
      </c>
      <c r="B144" t="s">
        <v>738</v>
      </c>
      <c r="C144" t="s">
        <v>1416</v>
      </c>
      <c r="D144" t="s">
        <v>28</v>
      </c>
      <c r="E144">
        <v>33</v>
      </c>
      <c r="F144" t="s">
        <v>691</v>
      </c>
      <c r="G144">
        <v>12.4</v>
      </c>
      <c r="H144" t="s">
        <v>665</v>
      </c>
      <c r="I144" t="s">
        <v>866</v>
      </c>
      <c r="J144" t="s">
        <v>1550</v>
      </c>
      <c r="K144" t="s">
        <v>711</v>
      </c>
      <c r="L144" t="s">
        <v>710</v>
      </c>
      <c r="M144" t="s">
        <v>1215</v>
      </c>
      <c r="N144" t="s">
        <v>687</v>
      </c>
      <c r="O144" t="s">
        <v>756</v>
      </c>
      <c r="P144" t="s">
        <v>1242</v>
      </c>
      <c r="Q144" t="s">
        <v>1289</v>
      </c>
      <c r="R144" t="s">
        <v>711</v>
      </c>
      <c r="S144" t="s">
        <v>729</v>
      </c>
      <c r="T144" t="s">
        <v>1569</v>
      </c>
      <c r="U144" t="s">
        <v>733</v>
      </c>
      <c r="V144" t="s">
        <v>668</v>
      </c>
      <c r="W144" t="s">
        <v>735</v>
      </c>
      <c r="X144" t="s">
        <v>772</v>
      </c>
      <c r="Y144" t="s">
        <v>733</v>
      </c>
      <c r="Z144" t="s">
        <v>803</v>
      </c>
      <c r="AA144" t="s">
        <v>768</v>
      </c>
      <c r="AB144" t="s">
        <v>711</v>
      </c>
      <c r="AC144" t="s">
        <v>909</v>
      </c>
      <c r="AD144" t="s">
        <v>686</v>
      </c>
      <c r="AE144" t="s">
        <v>1239</v>
      </c>
      <c r="AF144" t="s">
        <v>822</v>
      </c>
      <c r="AG144" t="s">
        <v>2737</v>
      </c>
      <c r="AH144" t="s">
        <v>879</v>
      </c>
      <c r="AI144" t="s">
        <v>696</v>
      </c>
      <c r="AJ144" t="s">
        <v>695</v>
      </c>
      <c r="AK144" t="s">
        <v>1367</v>
      </c>
      <c r="AL144" t="s">
        <v>1016</v>
      </c>
      <c r="AM144" t="s">
        <v>698</v>
      </c>
      <c r="AN144" t="s">
        <v>841</v>
      </c>
      <c r="AO144" t="s">
        <v>2299</v>
      </c>
      <c r="AP144" t="s">
        <v>831</v>
      </c>
      <c r="AQ144" t="s">
        <v>733</v>
      </c>
      <c r="AR144" t="s">
        <v>773</v>
      </c>
      <c r="AS144" t="s">
        <v>2510</v>
      </c>
      <c r="AT144" t="s">
        <v>2317</v>
      </c>
      <c r="AU144" t="s">
        <v>831</v>
      </c>
      <c r="AV144" t="s">
        <v>2387</v>
      </c>
      <c r="AW144" t="s">
        <v>831</v>
      </c>
      <c r="AX144">
        <v>2967212</v>
      </c>
      <c r="BA144" cm="1">
        <f t="array" ref="BA144">--(AND(Table1[[#This Row],[Games Played]]&gt;=MinGames,
        Table1[[#This Row],[Minutes Played]]&gt;=MinMinutes,
        Table1[[#This Row],[Salary]]&gt;0))</f>
        <v>0</v>
      </c>
      <c r="BB144" t="str">
        <f>IF(Table1[[#This Row],[PER Per 1M]]=1, Table1[[#This Row],[PPG]] / (Table1[[#This Row],[Salary]]/1000000), "")</f>
        <v/>
      </c>
      <c r="BC144">
        <f>IFERROR((Table1[[#This Row],[WS]] * Table1[[#This Row],[PER]] * Table1[[#This Row],[TS%]]) / (Table1[[#This Row],[Salary]] / 1000000), "")</f>
        <v>1.1249448977693541</v>
      </c>
      <c r="BD144" t="str">
        <f>IF(OR(Table1[[#This Row],[Team]]="2Tm", Table1[[#This Row],[Team]]="3Tm", Table1[[#This Row],[Team]]="TOT"), "MULTI", Table1[[#This Row],[Team]])</f>
        <v>MULTI</v>
      </c>
    </row>
    <row r="145" spans="1:56" hidden="1" x14ac:dyDescent="0.3">
      <c r="A145" t="s">
        <v>265</v>
      </c>
      <c r="B145" t="s">
        <v>818</v>
      </c>
      <c r="C145" t="s">
        <v>716</v>
      </c>
      <c r="D145" t="s">
        <v>41</v>
      </c>
      <c r="E145">
        <v>57</v>
      </c>
      <c r="F145" t="s">
        <v>670</v>
      </c>
      <c r="G145">
        <v>14.7</v>
      </c>
      <c r="H145" t="s">
        <v>698</v>
      </c>
      <c r="I145" t="s">
        <v>754</v>
      </c>
      <c r="J145" t="s">
        <v>1127</v>
      </c>
      <c r="K145" t="s">
        <v>768</v>
      </c>
      <c r="L145" t="s">
        <v>756</v>
      </c>
      <c r="M145" t="s">
        <v>1299</v>
      </c>
      <c r="N145" t="s">
        <v>929</v>
      </c>
      <c r="O145" t="s">
        <v>782</v>
      </c>
      <c r="P145" t="s">
        <v>1396</v>
      </c>
      <c r="Q145" t="s">
        <v>883</v>
      </c>
      <c r="R145" t="s">
        <v>729</v>
      </c>
      <c r="S145" t="s">
        <v>666</v>
      </c>
      <c r="T145" t="s">
        <v>1295</v>
      </c>
      <c r="U145" t="s">
        <v>773</v>
      </c>
      <c r="V145" t="s">
        <v>910</v>
      </c>
      <c r="W145" t="s">
        <v>710</v>
      </c>
      <c r="X145" t="s">
        <v>710</v>
      </c>
      <c r="Y145" t="s">
        <v>733</v>
      </c>
      <c r="Z145" t="s">
        <v>831</v>
      </c>
      <c r="AA145" t="s">
        <v>768</v>
      </c>
      <c r="AB145" t="s">
        <v>687</v>
      </c>
      <c r="AC145" t="s">
        <v>991</v>
      </c>
      <c r="AD145" t="s">
        <v>686</v>
      </c>
      <c r="AE145" t="s">
        <v>989</v>
      </c>
      <c r="AF145" t="s">
        <v>700</v>
      </c>
      <c r="AG145" t="s">
        <v>2717</v>
      </c>
      <c r="AH145" t="s">
        <v>790</v>
      </c>
      <c r="AI145" t="s">
        <v>707</v>
      </c>
      <c r="AJ145" t="s">
        <v>784</v>
      </c>
      <c r="AK145" t="s">
        <v>2287</v>
      </c>
      <c r="AL145" t="s">
        <v>1008</v>
      </c>
      <c r="AM145" t="s">
        <v>773</v>
      </c>
      <c r="AN145" t="s">
        <v>935</v>
      </c>
      <c r="AO145" t="s">
        <v>1077</v>
      </c>
      <c r="AP145" t="s">
        <v>729</v>
      </c>
      <c r="AQ145" t="s">
        <v>773</v>
      </c>
      <c r="AR145" t="s">
        <v>910</v>
      </c>
      <c r="AS145" t="s">
        <v>2427</v>
      </c>
      <c r="AT145" t="s">
        <v>2328</v>
      </c>
      <c r="AU145" t="s">
        <v>2267</v>
      </c>
      <c r="AV145" t="s">
        <v>2459</v>
      </c>
      <c r="AW145" t="s">
        <v>1274</v>
      </c>
      <c r="AX145">
        <v>2875000</v>
      </c>
      <c r="BA145" cm="1">
        <f t="array" ref="BA145">--(AND(Table1[[#This Row],[Games Played]]&gt;=MinGames,
        Table1[[#This Row],[Minutes Played]]&gt;=MinMinutes,
        Table1[[#This Row],[Salary]]&gt;0))</f>
        <v>0</v>
      </c>
      <c r="BB145" t="str">
        <f>IF(Table1[[#This Row],[PER Per 1M]]=1, Table1[[#This Row],[PPG]] / (Table1[[#This Row],[Salary]]/1000000), "")</f>
        <v/>
      </c>
      <c r="BC145">
        <f>IFERROR((Table1[[#This Row],[WS]] * Table1[[#This Row],[PER]] * Table1[[#This Row],[TS%]]) / (Table1[[#This Row],[Salary]] / 1000000), "")</f>
        <v>3.029429565217391</v>
      </c>
      <c r="BD145" t="str">
        <f>IF(OR(Table1[[#This Row],[Team]]="2Tm", Table1[[#This Row],[Team]]="3Tm", Table1[[#This Row],[Team]]="TOT"), "MULTI", Table1[[#This Row],[Team]])</f>
        <v>MULTI</v>
      </c>
    </row>
    <row r="146" spans="1:56" hidden="1" x14ac:dyDescent="0.3">
      <c r="A146" t="s">
        <v>477</v>
      </c>
      <c r="B146" t="s">
        <v>834</v>
      </c>
      <c r="C146" t="s">
        <v>304</v>
      </c>
      <c r="D146" t="s">
        <v>28</v>
      </c>
      <c r="E146">
        <v>52</v>
      </c>
      <c r="F146" t="s">
        <v>714</v>
      </c>
      <c r="G146">
        <v>11.2</v>
      </c>
      <c r="H146" t="s">
        <v>910</v>
      </c>
      <c r="I146" t="s">
        <v>712</v>
      </c>
      <c r="J146" t="s">
        <v>1218</v>
      </c>
      <c r="K146" t="s">
        <v>676</v>
      </c>
      <c r="L146" t="s">
        <v>666</v>
      </c>
      <c r="M146" t="s">
        <v>2039</v>
      </c>
      <c r="N146" t="s">
        <v>772</v>
      </c>
      <c r="O146" t="s">
        <v>667</v>
      </c>
      <c r="P146" t="s">
        <v>987</v>
      </c>
      <c r="Q146" t="s">
        <v>797</v>
      </c>
      <c r="R146" t="s">
        <v>661</v>
      </c>
      <c r="S146" t="s">
        <v>1008</v>
      </c>
      <c r="T146" t="s">
        <v>2040</v>
      </c>
      <c r="U146" t="s">
        <v>729</v>
      </c>
      <c r="V146" t="s">
        <v>1016</v>
      </c>
      <c r="W146" t="s">
        <v>667</v>
      </c>
      <c r="X146" t="s">
        <v>729</v>
      </c>
      <c r="Y146" t="s">
        <v>773</v>
      </c>
      <c r="Z146" t="s">
        <v>831</v>
      </c>
      <c r="AA146" t="s">
        <v>803</v>
      </c>
      <c r="AB146" t="s">
        <v>773</v>
      </c>
      <c r="AC146" t="s">
        <v>871</v>
      </c>
      <c r="AD146" t="s">
        <v>1004</v>
      </c>
      <c r="AE146" t="s">
        <v>1057</v>
      </c>
      <c r="AF146" t="s">
        <v>1322</v>
      </c>
      <c r="AG146" t="s">
        <v>797</v>
      </c>
      <c r="AH146" t="s">
        <v>844</v>
      </c>
      <c r="AI146" t="s">
        <v>1173</v>
      </c>
      <c r="AJ146" t="s">
        <v>673</v>
      </c>
      <c r="AK146" t="s">
        <v>741</v>
      </c>
      <c r="AL146" t="s">
        <v>668</v>
      </c>
      <c r="AM146" t="s">
        <v>661</v>
      </c>
      <c r="AN146" t="s">
        <v>751</v>
      </c>
      <c r="AO146" t="s">
        <v>1286</v>
      </c>
      <c r="AP146" t="s">
        <v>803</v>
      </c>
      <c r="AQ146" t="s">
        <v>773</v>
      </c>
      <c r="AR146" t="s">
        <v>661</v>
      </c>
      <c r="AS146" t="s">
        <v>2652</v>
      </c>
      <c r="AT146" t="s">
        <v>2317</v>
      </c>
      <c r="AU146" t="s">
        <v>2267</v>
      </c>
      <c r="AV146" t="s">
        <v>2438</v>
      </c>
      <c r="AW146" t="s">
        <v>1274</v>
      </c>
      <c r="AX146">
        <v>2870400</v>
      </c>
      <c r="BA146" cm="1">
        <f t="array" ref="BA146">--(AND(Table1[[#This Row],[Games Played]]&gt;=MinGames,
        Table1[[#This Row],[Minutes Played]]&gt;=MinMinutes,
        Table1[[#This Row],[Salary]]&gt;0))</f>
        <v>0</v>
      </c>
      <c r="BB146" t="str">
        <f>IF(Table1[[#This Row],[PER Per 1M]]=1, Table1[[#This Row],[PPG]] / (Table1[[#This Row],[Salary]]/1000000), "")</f>
        <v/>
      </c>
      <c r="BC146">
        <f>IFERROR((Table1[[#This Row],[WS]] * Table1[[#This Row],[PER]] * Table1[[#This Row],[TS%]]) / (Table1[[#This Row],[Salary]] / 1000000), "")</f>
        <v>1.9121237458193978</v>
      </c>
      <c r="BD146" t="str">
        <f>IF(OR(Table1[[#This Row],[Team]]="2Tm", Table1[[#This Row],[Team]]="3Tm", Table1[[#This Row],[Team]]="TOT"), "MULTI", Table1[[#This Row],[Team]])</f>
        <v>DAL</v>
      </c>
    </row>
    <row r="147" spans="1:56" hidden="1" x14ac:dyDescent="0.3">
      <c r="A147" t="s">
        <v>480</v>
      </c>
      <c r="B147" t="s">
        <v>939</v>
      </c>
      <c r="C147" t="s">
        <v>716</v>
      </c>
      <c r="D147" t="s">
        <v>41</v>
      </c>
      <c r="E147">
        <v>29</v>
      </c>
      <c r="F147" t="s">
        <v>833</v>
      </c>
      <c r="G147">
        <v>22</v>
      </c>
      <c r="H147" t="s">
        <v>815</v>
      </c>
      <c r="I147" t="s">
        <v>830</v>
      </c>
      <c r="J147" t="s">
        <v>1346</v>
      </c>
      <c r="K147" t="s">
        <v>729</v>
      </c>
      <c r="L147" t="s">
        <v>688</v>
      </c>
      <c r="M147" t="s">
        <v>1775</v>
      </c>
      <c r="N147" t="s">
        <v>698</v>
      </c>
      <c r="O147" t="s">
        <v>790</v>
      </c>
      <c r="P147" t="s">
        <v>987</v>
      </c>
      <c r="Q147" t="s">
        <v>1483</v>
      </c>
      <c r="R147" t="s">
        <v>772</v>
      </c>
      <c r="S147" t="s">
        <v>910</v>
      </c>
      <c r="T147" t="s">
        <v>1226</v>
      </c>
      <c r="U147" t="s">
        <v>803</v>
      </c>
      <c r="V147" t="s">
        <v>710</v>
      </c>
      <c r="W147" t="s">
        <v>698</v>
      </c>
      <c r="X147" t="s">
        <v>782</v>
      </c>
      <c r="Y147" t="s">
        <v>733</v>
      </c>
      <c r="Z147" t="s">
        <v>831</v>
      </c>
      <c r="AA147" t="s">
        <v>687</v>
      </c>
      <c r="AB147" t="s">
        <v>665</v>
      </c>
      <c r="AC147" t="s">
        <v>811</v>
      </c>
      <c r="AD147" t="s">
        <v>840</v>
      </c>
      <c r="AE147" t="s">
        <v>1224</v>
      </c>
      <c r="AF147" t="s">
        <v>1104</v>
      </c>
      <c r="AG147" t="s">
        <v>2309</v>
      </c>
      <c r="AH147" t="s">
        <v>910</v>
      </c>
      <c r="AI147" t="s">
        <v>1085</v>
      </c>
      <c r="AJ147" t="s">
        <v>847</v>
      </c>
      <c r="AK147" t="s">
        <v>877</v>
      </c>
      <c r="AL147" t="s">
        <v>661</v>
      </c>
      <c r="AM147" t="s">
        <v>733</v>
      </c>
      <c r="AN147" t="s">
        <v>1414</v>
      </c>
      <c r="AO147" t="s">
        <v>1674</v>
      </c>
      <c r="AP147" t="s">
        <v>2267</v>
      </c>
      <c r="AQ147" t="s">
        <v>1274</v>
      </c>
      <c r="AR147" t="s">
        <v>2349</v>
      </c>
      <c r="AS147" t="s">
        <v>2886</v>
      </c>
      <c r="AT147" t="s">
        <v>2887</v>
      </c>
      <c r="AU147" t="s">
        <v>2448</v>
      </c>
      <c r="AV147" t="s">
        <v>2888</v>
      </c>
      <c r="AW147" t="s">
        <v>2369</v>
      </c>
      <c r="AX147">
        <v>2795294</v>
      </c>
      <c r="BA147" cm="1">
        <f t="array" ref="BA147">--(AND(Table1[[#This Row],[Games Played]]&gt;=MinGames,
        Table1[[#This Row],[Minutes Played]]&gt;=MinMinutes,
        Table1[[#This Row],[Salary]]&gt;0))</f>
        <v>0</v>
      </c>
      <c r="BB147" t="str">
        <f>IF(Table1[[#This Row],[PER Per 1M]]=1, Table1[[#This Row],[PPG]] / (Table1[[#This Row],[Salary]]/1000000), "")</f>
        <v/>
      </c>
      <c r="BC147">
        <f>IFERROR((Table1[[#This Row],[WS]] * Table1[[#This Row],[PER]] * Table1[[#This Row],[TS%]]) / (Table1[[#This Row],[Salary]] / 1000000), "")</f>
        <v>-0.48767678820188498</v>
      </c>
      <c r="BD147" t="str">
        <f>IF(OR(Table1[[#This Row],[Team]]="2Tm", Table1[[#This Row],[Team]]="3Tm", Table1[[#This Row],[Team]]="TOT"), "MULTI", Table1[[#This Row],[Team]])</f>
        <v>MULTI</v>
      </c>
    </row>
    <row r="148" spans="1:56" hidden="1" x14ac:dyDescent="0.3">
      <c r="A148" t="s">
        <v>481</v>
      </c>
      <c r="B148" t="s">
        <v>793</v>
      </c>
      <c r="C148" t="s">
        <v>57</v>
      </c>
      <c r="D148" t="s">
        <v>36</v>
      </c>
      <c r="E148">
        <v>57</v>
      </c>
      <c r="F148" t="s">
        <v>644</v>
      </c>
      <c r="G148">
        <v>14.2</v>
      </c>
      <c r="H148" t="s">
        <v>667</v>
      </c>
      <c r="I148" t="s">
        <v>704</v>
      </c>
      <c r="J148" t="s">
        <v>958</v>
      </c>
      <c r="K148" t="s">
        <v>666</v>
      </c>
      <c r="L148" t="s">
        <v>919</v>
      </c>
      <c r="M148" t="s">
        <v>1791</v>
      </c>
      <c r="N148" t="s">
        <v>929</v>
      </c>
      <c r="O148" t="s">
        <v>735</v>
      </c>
      <c r="P148" t="s">
        <v>907</v>
      </c>
      <c r="Q148" t="s">
        <v>1239</v>
      </c>
      <c r="R148" t="s">
        <v>729</v>
      </c>
      <c r="S148" t="s">
        <v>661</v>
      </c>
      <c r="T148" t="s">
        <v>870</v>
      </c>
      <c r="U148" t="s">
        <v>803</v>
      </c>
      <c r="V148" t="s">
        <v>661</v>
      </c>
      <c r="W148" t="s">
        <v>687</v>
      </c>
      <c r="X148" t="s">
        <v>689</v>
      </c>
      <c r="Y148" t="s">
        <v>711</v>
      </c>
      <c r="Z148" t="s">
        <v>831</v>
      </c>
      <c r="AA148" t="s">
        <v>661</v>
      </c>
      <c r="AB148" t="s">
        <v>910</v>
      </c>
      <c r="AC148" t="s">
        <v>1151</v>
      </c>
      <c r="AD148" t="s">
        <v>1235</v>
      </c>
      <c r="AE148" t="s">
        <v>1705</v>
      </c>
      <c r="AF148" t="s">
        <v>1006</v>
      </c>
      <c r="AG148" t="s">
        <v>2381</v>
      </c>
      <c r="AH148" t="s">
        <v>735</v>
      </c>
      <c r="AI148" t="s">
        <v>828</v>
      </c>
      <c r="AJ148" t="s">
        <v>699</v>
      </c>
      <c r="AK148" t="s">
        <v>1495</v>
      </c>
      <c r="AL148" t="s">
        <v>668</v>
      </c>
      <c r="AM148" t="s">
        <v>773</v>
      </c>
      <c r="AN148" t="s">
        <v>1353</v>
      </c>
      <c r="AO148" t="s">
        <v>957</v>
      </c>
      <c r="AP148" t="s">
        <v>666</v>
      </c>
      <c r="AQ148" t="s">
        <v>729</v>
      </c>
      <c r="AR148" t="s">
        <v>710</v>
      </c>
      <c r="AS148" t="s">
        <v>2377</v>
      </c>
      <c r="AT148" t="s">
        <v>2349</v>
      </c>
      <c r="AU148" t="s">
        <v>2410</v>
      </c>
      <c r="AV148" t="s">
        <v>2432</v>
      </c>
      <c r="AW148" t="s">
        <v>803</v>
      </c>
      <c r="AX148">
        <v>2755080</v>
      </c>
      <c r="BA148" cm="1">
        <f t="array" ref="BA148">--(AND(Table1[[#This Row],[Games Played]]&gt;=MinGames,
        Table1[[#This Row],[Minutes Played]]&gt;=MinMinutes,
        Table1[[#This Row],[Salary]]&gt;0))</f>
        <v>0</v>
      </c>
      <c r="BB148" t="str">
        <f>IF(Table1[[#This Row],[PER Per 1M]]=1, Table1[[#This Row],[PPG]] / (Table1[[#This Row],[Salary]]/1000000), "")</f>
        <v/>
      </c>
      <c r="BC148">
        <f>IFERROR((Table1[[#This Row],[WS]] * Table1[[#This Row],[PER]] * Table1[[#This Row],[TS%]]) / (Table1[[#This Row],[Salary]] / 1000000), "")</f>
        <v>5.3874297661047947</v>
      </c>
      <c r="BD148" t="str">
        <f>IF(OR(Table1[[#This Row],[Team]]="2Tm", Table1[[#This Row],[Team]]="3Tm", Table1[[#This Row],[Team]]="TOT"), "MULTI", Table1[[#This Row],[Team]])</f>
        <v>DET</v>
      </c>
    </row>
    <row r="149" spans="1:56" hidden="1" x14ac:dyDescent="0.3">
      <c r="A149" t="s">
        <v>486</v>
      </c>
      <c r="B149" t="s">
        <v>946</v>
      </c>
      <c r="C149" t="s">
        <v>321</v>
      </c>
      <c r="D149" t="s">
        <v>41</v>
      </c>
      <c r="E149">
        <v>58</v>
      </c>
      <c r="F149" t="s">
        <v>1375</v>
      </c>
      <c r="G149">
        <v>11.8</v>
      </c>
      <c r="H149" t="s">
        <v>929</v>
      </c>
      <c r="I149" t="s">
        <v>755</v>
      </c>
      <c r="J149" t="s">
        <v>1376</v>
      </c>
      <c r="K149" t="s">
        <v>803</v>
      </c>
      <c r="L149" t="s">
        <v>666</v>
      </c>
      <c r="M149" t="s">
        <v>1322</v>
      </c>
      <c r="N149" t="s">
        <v>772</v>
      </c>
      <c r="O149" t="s">
        <v>668</v>
      </c>
      <c r="P149" t="s">
        <v>843</v>
      </c>
      <c r="Q149" t="s">
        <v>999</v>
      </c>
      <c r="R149" t="s">
        <v>768</v>
      </c>
      <c r="S149" t="s">
        <v>772</v>
      </c>
      <c r="T149" t="s">
        <v>1670</v>
      </c>
      <c r="U149" t="s">
        <v>803</v>
      </c>
      <c r="V149" t="s">
        <v>729</v>
      </c>
      <c r="W149" t="s">
        <v>772</v>
      </c>
      <c r="X149" t="s">
        <v>698</v>
      </c>
      <c r="Y149" t="s">
        <v>711</v>
      </c>
      <c r="Z149" t="s">
        <v>831</v>
      </c>
      <c r="AA149" t="s">
        <v>661</v>
      </c>
      <c r="AB149" t="s">
        <v>729</v>
      </c>
      <c r="AC149" t="s">
        <v>936</v>
      </c>
      <c r="AD149" t="s">
        <v>707</v>
      </c>
      <c r="AE149" t="s">
        <v>1122</v>
      </c>
      <c r="AF149" t="s">
        <v>1189</v>
      </c>
      <c r="AG149" t="s">
        <v>1041</v>
      </c>
      <c r="AH149" t="s">
        <v>919</v>
      </c>
      <c r="AI149" t="s">
        <v>828</v>
      </c>
      <c r="AJ149" t="s">
        <v>847</v>
      </c>
      <c r="AK149" t="s">
        <v>1625</v>
      </c>
      <c r="AL149" t="s">
        <v>782</v>
      </c>
      <c r="AM149" t="s">
        <v>729</v>
      </c>
      <c r="AN149" t="s">
        <v>1144</v>
      </c>
      <c r="AO149" t="s">
        <v>1077</v>
      </c>
      <c r="AP149" t="s">
        <v>2449</v>
      </c>
      <c r="AQ149" t="s">
        <v>733</v>
      </c>
      <c r="AR149" t="s">
        <v>676</v>
      </c>
      <c r="AS149" t="s">
        <v>2695</v>
      </c>
      <c r="AT149" t="s">
        <v>2478</v>
      </c>
      <c r="AU149" t="s">
        <v>2449</v>
      </c>
      <c r="AV149" t="s">
        <v>2873</v>
      </c>
      <c r="AW149" t="s">
        <v>2349</v>
      </c>
      <c r="AX149">
        <v>2624280</v>
      </c>
      <c r="BA149" cm="1">
        <f t="array" ref="BA149">--(AND(Table1[[#This Row],[Games Played]]&gt;=MinGames,
        Table1[[#This Row],[Minutes Played]]&gt;=MinMinutes,
        Table1[[#This Row],[Salary]]&gt;0))</f>
        <v>0</v>
      </c>
      <c r="BB149" t="str">
        <f>IF(Table1[[#This Row],[PER Per 1M]]=1, Table1[[#This Row],[PPG]] / (Table1[[#This Row],[Salary]]/1000000), "")</f>
        <v/>
      </c>
      <c r="BC149">
        <f>IFERROR((Table1[[#This Row],[WS]] * Table1[[#This Row],[PER]] * Table1[[#This Row],[TS%]]) / (Table1[[#This Row],[Salary]] / 1000000), "")</f>
        <v>0.38479125703049977</v>
      </c>
      <c r="BD149" t="str">
        <f>IF(OR(Table1[[#This Row],[Team]]="2Tm", Table1[[#This Row],[Team]]="3Tm", Table1[[#This Row],[Team]]="TOT"), "MULTI", Table1[[#This Row],[Team]])</f>
        <v>SAS</v>
      </c>
    </row>
    <row r="150" spans="1:56" hidden="1" x14ac:dyDescent="0.3">
      <c r="A150" t="s">
        <v>210</v>
      </c>
      <c r="B150" t="s">
        <v>738</v>
      </c>
      <c r="C150" t="s">
        <v>35</v>
      </c>
      <c r="D150" t="s">
        <v>52</v>
      </c>
      <c r="E150">
        <v>54</v>
      </c>
      <c r="F150" t="s">
        <v>691</v>
      </c>
      <c r="G150">
        <v>10.199999999999999</v>
      </c>
      <c r="H150" t="s">
        <v>661</v>
      </c>
      <c r="I150" t="s">
        <v>735</v>
      </c>
      <c r="J150" t="s">
        <v>823</v>
      </c>
      <c r="K150" t="s">
        <v>803</v>
      </c>
      <c r="L150" t="s">
        <v>687</v>
      </c>
      <c r="M150" t="s">
        <v>1769</v>
      </c>
      <c r="N150" t="s">
        <v>711</v>
      </c>
      <c r="O150" t="s">
        <v>910</v>
      </c>
      <c r="P150" t="s">
        <v>843</v>
      </c>
      <c r="Q150" t="s">
        <v>996</v>
      </c>
      <c r="R150" t="s">
        <v>803</v>
      </c>
      <c r="S150" t="s">
        <v>773</v>
      </c>
      <c r="T150" t="s">
        <v>681</v>
      </c>
      <c r="U150" t="s">
        <v>711</v>
      </c>
      <c r="V150" t="s">
        <v>665</v>
      </c>
      <c r="W150" t="s">
        <v>668</v>
      </c>
      <c r="X150" t="s">
        <v>772</v>
      </c>
      <c r="Y150" t="s">
        <v>803</v>
      </c>
      <c r="Z150" t="s">
        <v>831</v>
      </c>
      <c r="AA150" t="s">
        <v>773</v>
      </c>
      <c r="AB150" t="s">
        <v>666</v>
      </c>
      <c r="AC150" t="s">
        <v>735</v>
      </c>
      <c r="AD150" t="s">
        <v>882</v>
      </c>
      <c r="AE150" t="s">
        <v>1716</v>
      </c>
      <c r="AF150" t="s">
        <v>968</v>
      </c>
      <c r="AG150" t="s">
        <v>1940</v>
      </c>
      <c r="AH150" t="s">
        <v>771</v>
      </c>
      <c r="AI150" t="s">
        <v>2319</v>
      </c>
      <c r="AJ150" t="s">
        <v>673</v>
      </c>
      <c r="AK150" t="s">
        <v>1004</v>
      </c>
      <c r="AL150" t="s">
        <v>929</v>
      </c>
      <c r="AM150" t="s">
        <v>768</v>
      </c>
      <c r="AN150" t="s">
        <v>1296</v>
      </c>
      <c r="AO150" t="s">
        <v>1178</v>
      </c>
      <c r="AP150" t="s">
        <v>2285</v>
      </c>
      <c r="AQ150" t="s">
        <v>661</v>
      </c>
      <c r="AR150" t="s">
        <v>729</v>
      </c>
      <c r="AS150" t="s">
        <v>2721</v>
      </c>
      <c r="AT150" t="s">
        <v>2526</v>
      </c>
      <c r="AU150" t="s">
        <v>803</v>
      </c>
      <c r="AV150" t="s">
        <v>2637</v>
      </c>
      <c r="AW150" t="s">
        <v>2449</v>
      </c>
      <c r="AX150">
        <v>2622360</v>
      </c>
      <c r="BA150" cm="1">
        <f t="array" ref="BA150">--(AND(Table1[[#This Row],[Games Played]]&gt;=MinGames,
        Table1[[#This Row],[Minutes Played]]&gt;=MinMinutes,
        Table1[[#This Row],[Salary]]&gt;0))</f>
        <v>0</v>
      </c>
      <c r="BB150" t="str">
        <f>IF(Table1[[#This Row],[PER Per 1M]]=1, Table1[[#This Row],[PPG]] / (Table1[[#This Row],[Salary]]/1000000), "")</f>
        <v/>
      </c>
      <c r="BC150">
        <f>IFERROR((Table1[[#This Row],[WS]] * Table1[[#This Row],[PER]] * Table1[[#This Row],[TS%]]) / (Table1[[#This Row],[Salary]] / 1000000), "")</f>
        <v>1.1465702649521807</v>
      </c>
      <c r="BD150" t="str">
        <f>IF(OR(Table1[[#This Row],[Team]]="2Tm", Table1[[#This Row],[Team]]="3Tm", Table1[[#This Row],[Team]]="TOT"), "MULTI", Table1[[#This Row],[Team]])</f>
        <v>OKC</v>
      </c>
    </row>
    <row r="151" spans="1:56" hidden="1" x14ac:dyDescent="0.3">
      <c r="A151" t="s">
        <v>176</v>
      </c>
      <c r="B151" t="s">
        <v>793</v>
      </c>
      <c r="C151" t="s">
        <v>55</v>
      </c>
      <c r="D151" t="s">
        <v>41</v>
      </c>
      <c r="E151">
        <v>32</v>
      </c>
      <c r="F151" t="s">
        <v>644</v>
      </c>
      <c r="G151">
        <v>10.6</v>
      </c>
      <c r="H151" t="s">
        <v>665</v>
      </c>
      <c r="I151" t="s">
        <v>734</v>
      </c>
      <c r="J151" t="s">
        <v>1106</v>
      </c>
      <c r="K151" t="s">
        <v>803</v>
      </c>
      <c r="L151" t="s">
        <v>666</v>
      </c>
      <c r="M151" t="s">
        <v>1110</v>
      </c>
      <c r="N151" t="s">
        <v>929</v>
      </c>
      <c r="O151" t="s">
        <v>782</v>
      </c>
      <c r="P151" t="s">
        <v>1047</v>
      </c>
      <c r="Q151" t="s">
        <v>975</v>
      </c>
      <c r="R151" t="s">
        <v>773</v>
      </c>
      <c r="S151" t="s">
        <v>768</v>
      </c>
      <c r="T151" t="s">
        <v>1074</v>
      </c>
      <c r="U151" t="s">
        <v>803</v>
      </c>
      <c r="V151" t="s">
        <v>687</v>
      </c>
      <c r="W151" t="s">
        <v>1008</v>
      </c>
      <c r="X151" t="s">
        <v>666</v>
      </c>
      <c r="Y151" t="s">
        <v>676</v>
      </c>
      <c r="Z151" t="s">
        <v>676</v>
      </c>
      <c r="AA151" t="s">
        <v>773</v>
      </c>
      <c r="AB151" t="s">
        <v>729</v>
      </c>
      <c r="AC151" t="s">
        <v>881</v>
      </c>
      <c r="AD151" t="s">
        <v>686</v>
      </c>
      <c r="AE151" t="s">
        <v>1073</v>
      </c>
      <c r="AF151" t="s">
        <v>2729</v>
      </c>
      <c r="AG151" t="s">
        <v>2861</v>
      </c>
      <c r="AH151" t="s">
        <v>712</v>
      </c>
      <c r="AI151" t="s">
        <v>686</v>
      </c>
      <c r="AJ151" t="s">
        <v>732</v>
      </c>
      <c r="AK151" t="s">
        <v>1205</v>
      </c>
      <c r="AL151" t="s">
        <v>666</v>
      </c>
      <c r="AM151" t="s">
        <v>929</v>
      </c>
      <c r="AN151" t="s">
        <v>724</v>
      </c>
      <c r="AO151" t="s">
        <v>1032</v>
      </c>
      <c r="AP151" t="s">
        <v>803</v>
      </c>
      <c r="AQ151" t="s">
        <v>733</v>
      </c>
      <c r="AR151" t="s">
        <v>711</v>
      </c>
      <c r="AS151" t="s">
        <v>2538</v>
      </c>
      <c r="AT151" t="s">
        <v>2438</v>
      </c>
      <c r="AU151" t="s">
        <v>1274</v>
      </c>
      <c r="AV151" t="s">
        <v>2438</v>
      </c>
      <c r="AW151" t="s">
        <v>1274</v>
      </c>
      <c r="AX151">
        <v>2546640</v>
      </c>
      <c r="BA151" cm="1">
        <f t="array" ref="BA151">--(AND(Table1[[#This Row],[Games Played]]&gt;=MinGames,
        Table1[[#This Row],[Minutes Played]]&gt;=MinMinutes,
        Table1[[#This Row],[Salary]]&gt;0))</f>
        <v>0</v>
      </c>
      <c r="BB151" t="str">
        <f>IF(Table1[[#This Row],[PER Per 1M]]=1, Table1[[#This Row],[PPG]] / (Table1[[#This Row],[Salary]]/1000000), "")</f>
        <v/>
      </c>
      <c r="BC151">
        <f>IFERROR((Table1[[#This Row],[WS]] * Table1[[#This Row],[PER]] * Table1[[#This Row],[TS%]]) / (Table1[[#This Row],[Salary]] / 1000000), "")</f>
        <v>1.5700687965319009</v>
      </c>
      <c r="BD151" t="str">
        <f>IF(OR(Table1[[#This Row],[Team]]="2Tm", Table1[[#This Row],[Team]]="3Tm", Table1[[#This Row],[Team]]="TOT"), "MULTI", Table1[[#This Row],[Team]])</f>
        <v>MIN</v>
      </c>
    </row>
    <row r="152" spans="1:56" hidden="1" x14ac:dyDescent="0.3">
      <c r="A152" t="s">
        <v>489</v>
      </c>
      <c r="B152" t="s">
        <v>738</v>
      </c>
      <c r="C152" t="s">
        <v>716</v>
      </c>
      <c r="D152" t="s">
        <v>41</v>
      </c>
      <c r="E152">
        <v>36</v>
      </c>
      <c r="F152" t="s">
        <v>644</v>
      </c>
      <c r="G152">
        <v>13.9</v>
      </c>
      <c r="H152" t="s">
        <v>1016</v>
      </c>
      <c r="I152" t="s">
        <v>721</v>
      </c>
      <c r="J152" t="s">
        <v>1091</v>
      </c>
      <c r="K152" t="s">
        <v>733</v>
      </c>
      <c r="L152" t="s">
        <v>772</v>
      </c>
      <c r="M152" t="s">
        <v>1608</v>
      </c>
      <c r="N152" t="s">
        <v>910</v>
      </c>
      <c r="O152" t="s">
        <v>667</v>
      </c>
      <c r="P152" t="s">
        <v>1034</v>
      </c>
      <c r="Q152" t="s">
        <v>1641</v>
      </c>
      <c r="R152" t="s">
        <v>773</v>
      </c>
      <c r="S152" t="s">
        <v>711</v>
      </c>
      <c r="T152" t="s">
        <v>1271</v>
      </c>
      <c r="U152" t="s">
        <v>729</v>
      </c>
      <c r="V152" t="s">
        <v>710</v>
      </c>
      <c r="W152" t="s">
        <v>782</v>
      </c>
      <c r="X152" t="s">
        <v>687</v>
      </c>
      <c r="Y152" t="s">
        <v>711</v>
      </c>
      <c r="Z152" t="s">
        <v>831</v>
      </c>
      <c r="AA152" t="s">
        <v>729</v>
      </c>
      <c r="AB152" t="s">
        <v>661</v>
      </c>
      <c r="AC152" t="s">
        <v>790</v>
      </c>
      <c r="AD152" t="s">
        <v>953</v>
      </c>
      <c r="AE152" t="s">
        <v>896</v>
      </c>
      <c r="AF152" t="s">
        <v>1254</v>
      </c>
      <c r="AG152" t="s">
        <v>2110</v>
      </c>
      <c r="AH152" t="s">
        <v>664</v>
      </c>
      <c r="AI152" t="s">
        <v>1231</v>
      </c>
      <c r="AJ152" t="s">
        <v>744</v>
      </c>
      <c r="AK152" t="s">
        <v>678</v>
      </c>
      <c r="AL152" t="s">
        <v>756</v>
      </c>
      <c r="AM152" t="s">
        <v>666</v>
      </c>
      <c r="AN152" t="s">
        <v>995</v>
      </c>
      <c r="AO152" t="s">
        <v>1205</v>
      </c>
      <c r="AP152" t="s">
        <v>676</v>
      </c>
      <c r="AQ152" t="s">
        <v>773</v>
      </c>
      <c r="AR152" t="s">
        <v>768</v>
      </c>
      <c r="AS152" t="s">
        <v>2654</v>
      </c>
      <c r="AT152" t="s">
        <v>2477</v>
      </c>
      <c r="AU152" t="s">
        <v>2285</v>
      </c>
      <c r="AV152" t="s">
        <v>2289</v>
      </c>
      <c r="AW152" t="s">
        <v>2285</v>
      </c>
      <c r="AX152">
        <v>2537040</v>
      </c>
      <c r="BA152" cm="1">
        <f t="array" ref="BA152">--(AND(Table1[[#This Row],[Games Played]]&gt;=MinGames,
        Table1[[#This Row],[Minutes Played]]&gt;=MinMinutes,
        Table1[[#This Row],[Salary]]&gt;0))</f>
        <v>0</v>
      </c>
      <c r="BB152" t="str">
        <f>IF(Table1[[#This Row],[PER Per 1M]]=1, Table1[[#This Row],[PPG]] / (Table1[[#This Row],[Salary]]/1000000), "")</f>
        <v/>
      </c>
      <c r="BC152">
        <f>IFERROR((Table1[[#This Row],[WS]] * Table1[[#This Row],[PER]] * Table1[[#This Row],[TS%]]) / (Table1[[#This Row],[Salary]] / 1000000), "")</f>
        <v>1.6783732223378423</v>
      </c>
      <c r="BD152" t="str">
        <f>IF(OR(Table1[[#This Row],[Team]]="2Tm", Table1[[#This Row],[Team]]="3Tm", Table1[[#This Row],[Team]]="TOT"), "MULTI", Table1[[#This Row],[Team]])</f>
        <v>MULTI</v>
      </c>
    </row>
    <row r="153" spans="1:56" hidden="1" x14ac:dyDescent="0.3">
      <c r="A153" t="s">
        <v>222</v>
      </c>
      <c r="B153" t="s">
        <v>793</v>
      </c>
      <c r="C153" t="s">
        <v>47</v>
      </c>
      <c r="D153" t="s">
        <v>41</v>
      </c>
      <c r="E153">
        <v>31</v>
      </c>
      <c r="F153" t="s">
        <v>670</v>
      </c>
      <c r="G153">
        <v>12.4</v>
      </c>
      <c r="H153" t="s">
        <v>910</v>
      </c>
      <c r="I153" t="s">
        <v>721</v>
      </c>
      <c r="J153" t="s">
        <v>1110</v>
      </c>
      <c r="K153" t="s">
        <v>729</v>
      </c>
      <c r="L153" t="s">
        <v>782</v>
      </c>
      <c r="M153" t="s">
        <v>2061</v>
      </c>
      <c r="N153" t="s">
        <v>733</v>
      </c>
      <c r="O153" t="s">
        <v>661</v>
      </c>
      <c r="P153" t="s">
        <v>1716</v>
      </c>
      <c r="Q153" t="s">
        <v>903</v>
      </c>
      <c r="R153" t="s">
        <v>803</v>
      </c>
      <c r="S153" t="s">
        <v>733</v>
      </c>
      <c r="T153" t="s">
        <v>1650</v>
      </c>
      <c r="U153" t="s">
        <v>711</v>
      </c>
      <c r="V153" t="s">
        <v>1008</v>
      </c>
      <c r="W153" t="s">
        <v>651</v>
      </c>
      <c r="X153" t="s">
        <v>772</v>
      </c>
      <c r="Y153" t="s">
        <v>773</v>
      </c>
      <c r="Z153" t="s">
        <v>831</v>
      </c>
      <c r="AA153" t="s">
        <v>733</v>
      </c>
      <c r="AB153" t="s">
        <v>768</v>
      </c>
      <c r="AC153" t="s">
        <v>734</v>
      </c>
      <c r="AD153" t="s">
        <v>744</v>
      </c>
      <c r="AE153" t="s">
        <v>1246</v>
      </c>
      <c r="AF153" t="s">
        <v>2922</v>
      </c>
      <c r="AG153" t="s">
        <v>2674</v>
      </c>
      <c r="AH153" t="s">
        <v>1053</v>
      </c>
      <c r="AI153" t="s">
        <v>1330</v>
      </c>
      <c r="AJ153" t="s">
        <v>654</v>
      </c>
      <c r="AK153" t="s">
        <v>648</v>
      </c>
      <c r="AL153" t="s">
        <v>668</v>
      </c>
      <c r="AM153" t="s">
        <v>773</v>
      </c>
      <c r="AN153" t="s">
        <v>1480</v>
      </c>
      <c r="AO153" t="s">
        <v>1353</v>
      </c>
      <c r="AP153" t="s">
        <v>676</v>
      </c>
      <c r="AQ153" t="s">
        <v>773</v>
      </c>
      <c r="AR153" t="s">
        <v>768</v>
      </c>
      <c r="AS153" t="s">
        <v>2501</v>
      </c>
      <c r="AT153" t="s">
        <v>2448</v>
      </c>
      <c r="AU153" t="s">
        <v>729</v>
      </c>
      <c r="AV153" t="s">
        <v>2328</v>
      </c>
      <c r="AW153" t="s">
        <v>1274</v>
      </c>
      <c r="AX153">
        <v>2494320</v>
      </c>
      <c r="BA153" cm="1">
        <f t="array" ref="BA153">--(AND(Table1[[#This Row],[Games Played]]&gt;=MinGames,
        Table1[[#This Row],[Minutes Played]]&gt;=MinMinutes,
        Table1[[#This Row],[Salary]]&gt;0))</f>
        <v>0</v>
      </c>
      <c r="BB153" t="str">
        <f>IF(Table1[[#This Row],[PER Per 1M]]=1, Table1[[#This Row],[PPG]] / (Table1[[#This Row],[Salary]]/1000000), "")</f>
        <v/>
      </c>
      <c r="BC153">
        <f>IFERROR((Table1[[#This Row],[WS]] * Table1[[#This Row],[PER]] * Table1[[#This Row],[TS%]]) / (Table1[[#This Row],[Salary]] / 1000000), "")</f>
        <v>1.4163780108406296</v>
      </c>
      <c r="BD153" t="str">
        <f>IF(OR(Table1[[#This Row],[Team]]="2Tm", Table1[[#This Row],[Team]]="3Tm", Table1[[#This Row],[Team]]="TOT"), "MULTI", Table1[[#This Row],[Team]])</f>
        <v>BOS</v>
      </c>
    </row>
    <row r="154" spans="1:56" hidden="1" x14ac:dyDescent="0.3">
      <c r="A154" t="s">
        <v>494</v>
      </c>
      <c r="B154" t="s">
        <v>834</v>
      </c>
      <c r="C154" t="s">
        <v>716</v>
      </c>
      <c r="D154" t="s">
        <v>52</v>
      </c>
      <c r="E154">
        <v>24</v>
      </c>
      <c r="F154" t="s">
        <v>1375</v>
      </c>
      <c r="G154">
        <v>4.5</v>
      </c>
      <c r="H154" t="s">
        <v>729</v>
      </c>
      <c r="I154" t="s">
        <v>1008</v>
      </c>
      <c r="J154" t="s">
        <v>1081</v>
      </c>
      <c r="K154" t="s">
        <v>773</v>
      </c>
      <c r="L154" t="s">
        <v>666</v>
      </c>
      <c r="M154" t="s">
        <v>988</v>
      </c>
      <c r="N154" t="s">
        <v>803</v>
      </c>
      <c r="O154" t="s">
        <v>773</v>
      </c>
      <c r="P154" t="s">
        <v>843</v>
      </c>
      <c r="Q154" t="s">
        <v>2133</v>
      </c>
      <c r="R154" t="s">
        <v>831</v>
      </c>
      <c r="S154" t="s">
        <v>676</v>
      </c>
      <c r="T154" t="s">
        <v>843</v>
      </c>
      <c r="U154" t="s">
        <v>676</v>
      </c>
      <c r="V154" t="s">
        <v>729</v>
      </c>
      <c r="W154" t="s">
        <v>666</v>
      </c>
      <c r="X154" t="s">
        <v>831</v>
      </c>
      <c r="Y154" t="s">
        <v>831</v>
      </c>
      <c r="Z154" t="s">
        <v>831</v>
      </c>
      <c r="AA154" t="s">
        <v>676</v>
      </c>
      <c r="AB154" t="s">
        <v>803</v>
      </c>
      <c r="AC154" t="s">
        <v>668</v>
      </c>
      <c r="AD154" t="s">
        <v>1296</v>
      </c>
      <c r="AE154" t="s">
        <v>1860</v>
      </c>
      <c r="AF154" t="s">
        <v>1991</v>
      </c>
      <c r="AG154" t="s">
        <v>2348</v>
      </c>
      <c r="AH154" t="s">
        <v>847</v>
      </c>
      <c r="AI154" t="s">
        <v>674</v>
      </c>
      <c r="AJ154" t="s">
        <v>1464</v>
      </c>
      <c r="AK154" t="s">
        <v>909</v>
      </c>
      <c r="AL154" t="s">
        <v>910</v>
      </c>
      <c r="AM154" t="s">
        <v>665</v>
      </c>
      <c r="AN154" t="s">
        <v>1065</v>
      </c>
      <c r="AO154" t="s">
        <v>1026</v>
      </c>
      <c r="AP154" t="s">
        <v>831</v>
      </c>
      <c r="AQ154" t="s">
        <v>831</v>
      </c>
      <c r="AR154" t="s">
        <v>676</v>
      </c>
      <c r="AS154" t="s">
        <v>2618</v>
      </c>
      <c r="AT154" t="s">
        <v>667</v>
      </c>
      <c r="AU154" t="s">
        <v>2266</v>
      </c>
      <c r="AV154" t="s">
        <v>1008</v>
      </c>
      <c r="AW154" t="s">
        <v>831</v>
      </c>
      <c r="AX154">
        <v>2448840</v>
      </c>
      <c r="BA154" cm="1">
        <f t="array" ref="BA154">--(AND(Table1[[#This Row],[Games Played]]&gt;=MinGames,
        Table1[[#This Row],[Minutes Played]]&gt;=MinMinutes,
        Table1[[#This Row],[Salary]]&gt;0))</f>
        <v>0</v>
      </c>
      <c r="BB154" t="str">
        <f>IF(Table1[[#This Row],[PER Per 1M]]=1, Table1[[#This Row],[PPG]] / (Table1[[#This Row],[Salary]]/1000000), "")</f>
        <v/>
      </c>
      <c r="BC154">
        <f>IFERROR((Table1[[#This Row],[WS]] * Table1[[#This Row],[PER]] * Table1[[#This Row],[TS%]]) / (Table1[[#This Row],[Salary]] / 1000000), "")</f>
        <v>0.95393737443034254</v>
      </c>
      <c r="BD154" t="str">
        <f>IF(OR(Table1[[#This Row],[Team]]="2Tm", Table1[[#This Row],[Team]]="3Tm", Table1[[#This Row],[Team]]="TOT"), "MULTI", Table1[[#This Row],[Team]])</f>
        <v>MULTI</v>
      </c>
    </row>
    <row r="155" spans="1:56" hidden="1" x14ac:dyDescent="0.3">
      <c r="A155" t="s">
        <v>498</v>
      </c>
      <c r="B155" t="s">
        <v>738</v>
      </c>
      <c r="C155" t="s">
        <v>69</v>
      </c>
      <c r="D155" t="s">
        <v>50</v>
      </c>
      <c r="E155">
        <v>1</v>
      </c>
      <c r="F155" t="s">
        <v>1375</v>
      </c>
      <c r="G155">
        <v>5</v>
      </c>
      <c r="H155" t="s">
        <v>698</v>
      </c>
      <c r="I155" t="s">
        <v>927</v>
      </c>
      <c r="J155" t="s">
        <v>843</v>
      </c>
      <c r="K155" t="s">
        <v>1274</v>
      </c>
      <c r="L155" t="s">
        <v>666</v>
      </c>
      <c r="M155" t="s">
        <v>1319</v>
      </c>
      <c r="N155" t="s">
        <v>698</v>
      </c>
      <c r="O155" t="s">
        <v>848</v>
      </c>
      <c r="P155" t="s">
        <v>1356</v>
      </c>
      <c r="Q155" t="s">
        <v>843</v>
      </c>
      <c r="R155" t="s">
        <v>698</v>
      </c>
      <c r="S155" t="s">
        <v>698</v>
      </c>
      <c r="T155" t="s">
        <v>1732</v>
      </c>
      <c r="U155" t="s">
        <v>1274</v>
      </c>
      <c r="V155" t="s">
        <v>666</v>
      </c>
      <c r="W155" t="s">
        <v>666</v>
      </c>
      <c r="X155" t="s">
        <v>1274</v>
      </c>
      <c r="Y155" t="s">
        <v>1274</v>
      </c>
      <c r="Z155" t="s">
        <v>1274</v>
      </c>
      <c r="AA155" t="s">
        <v>1274</v>
      </c>
      <c r="AB155" t="s">
        <v>1274</v>
      </c>
      <c r="AC155" t="s">
        <v>771</v>
      </c>
      <c r="AD155" t="s">
        <v>978</v>
      </c>
      <c r="AE155" t="s">
        <v>1747</v>
      </c>
      <c r="AF155" t="s">
        <v>1894</v>
      </c>
      <c r="AG155" t="s">
        <v>843</v>
      </c>
      <c r="AH155" t="s">
        <v>1274</v>
      </c>
      <c r="AI155" t="s">
        <v>1835</v>
      </c>
      <c r="AJ155" t="s">
        <v>1050</v>
      </c>
      <c r="AK155" t="s">
        <v>1274</v>
      </c>
      <c r="AL155" t="s">
        <v>1274</v>
      </c>
      <c r="AM155" t="s">
        <v>1274</v>
      </c>
      <c r="AN155" t="s">
        <v>1274</v>
      </c>
      <c r="AO155" t="s">
        <v>3037</v>
      </c>
      <c r="AP155" t="s">
        <v>1274</v>
      </c>
      <c r="AQ155" t="s">
        <v>1274</v>
      </c>
      <c r="AR155" t="s">
        <v>1274</v>
      </c>
      <c r="AS155" t="s">
        <v>2291</v>
      </c>
      <c r="AT155" t="s">
        <v>771</v>
      </c>
      <c r="AU155" t="s">
        <v>2902</v>
      </c>
      <c r="AV155" t="s">
        <v>1016</v>
      </c>
      <c r="AW155" t="s">
        <v>1274</v>
      </c>
      <c r="AX155">
        <v>2237691</v>
      </c>
      <c r="BA155" cm="1">
        <f t="array" ref="BA155">--(AND(Table1[[#This Row],[Games Played]]&gt;=MinGames,
        Table1[[#This Row],[Minutes Played]]&gt;=MinMinutes,
        Table1[[#This Row],[Salary]]&gt;0))</f>
        <v>0</v>
      </c>
      <c r="BB155" t="str">
        <f>IF(Table1[[#This Row],[PER Per 1M]]=1, Table1[[#This Row],[PPG]] / (Table1[[#This Row],[Salary]]/1000000), "")</f>
        <v/>
      </c>
      <c r="BC155">
        <f>IFERROR((Table1[[#This Row],[WS]] * Table1[[#This Row],[PER]] * Table1[[#This Row],[TS%]]) / (Table1[[#This Row],[Salary]] / 1000000), "")</f>
        <v>0</v>
      </c>
      <c r="BD155" t="str">
        <f>IF(OR(Table1[[#This Row],[Team]]="2Tm", Table1[[#This Row],[Team]]="3Tm", Table1[[#This Row],[Team]]="TOT"), "MULTI", Table1[[#This Row],[Team]])</f>
        <v>IND</v>
      </c>
    </row>
    <row r="156" spans="1:56" hidden="1" x14ac:dyDescent="0.3">
      <c r="A156" t="s">
        <v>510</v>
      </c>
      <c r="B156" t="s">
        <v>645</v>
      </c>
      <c r="C156" t="s">
        <v>716</v>
      </c>
      <c r="D156" t="s">
        <v>50</v>
      </c>
      <c r="E156">
        <v>32</v>
      </c>
      <c r="F156" t="s">
        <v>670</v>
      </c>
      <c r="G156">
        <v>12.9</v>
      </c>
      <c r="H156" t="s">
        <v>1016</v>
      </c>
      <c r="I156" t="s">
        <v>721</v>
      </c>
      <c r="J156" t="s">
        <v>1716</v>
      </c>
      <c r="K156" t="s">
        <v>773</v>
      </c>
      <c r="L156" t="s">
        <v>665</v>
      </c>
      <c r="M156" t="s">
        <v>1849</v>
      </c>
      <c r="N156" t="s">
        <v>687</v>
      </c>
      <c r="O156" t="s">
        <v>710</v>
      </c>
      <c r="P156" t="s">
        <v>1903</v>
      </c>
      <c r="Q156" t="s">
        <v>975</v>
      </c>
      <c r="R156" t="s">
        <v>711</v>
      </c>
      <c r="S156" t="s">
        <v>729</v>
      </c>
      <c r="T156" t="s">
        <v>1999</v>
      </c>
      <c r="U156" t="s">
        <v>666</v>
      </c>
      <c r="V156" t="s">
        <v>721</v>
      </c>
      <c r="W156" t="s">
        <v>754</v>
      </c>
      <c r="X156" t="s">
        <v>711</v>
      </c>
      <c r="Y156" t="s">
        <v>803</v>
      </c>
      <c r="Z156" t="s">
        <v>666</v>
      </c>
      <c r="AA156" t="s">
        <v>711</v>
      </c>
      <c r="AB156" t="s">
        <v>710</v>
      </c>
      <c r="AC156" t="s">
        <v>881</v>
      </c>
      <c r="AD156" t="s">
        <v>841</v>
      </c>
      <c r="AE156" t="s">
        <v>1209</v>
      </c>
      <c r="AF156" t="s">
        <v>1106</v>
      </c>
      <c r="AG156" t="s">
        <v>2122</v>
      </c>
      <c r="AH156" t="s">
        <v>659</v>
      </c>
      <c r="AI156" t="s">
        <v>1177</v>
      </c>
      <c r="AJ156" t="s">
        <v>674</v>
      </c>
      <c r="AK156" t="s">
        <v>771</v>
      </c>
      <c r="AL156" t="s">
        <v>772</v>
      </c>
      <c r="AM156" t="s">
        <v>730</v>
      </c>
      <c r="AN156" t="s">
        <v>841</v>
      </c>
      <c r="AO156" t="s">
        <v>1146</v>
      </c>
      <c r="AP156" t="s">
        <v>676</v>
      </c>
      <c r="AQ156" t="s">
        <v>729</v>
      </c>
      <c r="AR156" t="s">
        <v>666</v>
      </c>
      <c r="AS156" t="s">
        <v>2588</v>
      </c>
      <c r="AT156" t="s">
        <v>2289</v>
      </c>
      <c r="AU156" t="s">
        <v>756</v>
      </c>
      <c r="AV156" t="s">
        <v>2266</v>
      </c>
      <c r="AW156" t="s">
        <v>831</v>
      </c>
      <c r="AX156">
        <v>2207491</v>
      </c>
      <c r="BA156" cm="1">
        <f t="array" ref="BA156">--(AND(Table1[[#This Row],[Games Played]]&gt;=MinGames,
        Table1[[#This Row],[Minutes Played]]&gt;=MinMinutes,
        Table1[[#This Row],[Salary]]&gt;0))</f>
        <v>0</v>
      </c>
      <c r="BB156" t="str">
        <f>IF(Table1[[#This Row],[PER Per 1M]]=1, Table1[[#This Row],[PPG]] / (Table1[[#This Row],[Salary]]/1000000), "")</f>
        <v/>
      </c>
      <c r="BC156">
        <f>IFERROR((Table1[[#This Row],[WS]] * Table1[[#This Row],[PER]] * Table1[[#This Row],[TS%]]) / (Table1[[#This Row],[Salary]] / 1000000), "")</f>
        <v>3.5072849674132311</v>
      </c>
      <c r="BD156" t="str">
        <f>IF(OR(Table1[[#This Row],[Team]]="2Tm", Table1[[#This Row],[Team]]="3Tm", Table1[[#This Row],[Team]]="TOT"), "MULTI", Table1[[#This Row],[Team]])</f>
        <v>MULTI</v>
      </c>
    </row>
    <row r="157" spans="1:56" hidden="1" x14ac:dyDescent="0.3">
      <c r="A157" t="s">
        <v>208</v>
      </c>
      <c r="B157" t="s">
        <v>715</v>
      </c>
      <c r="C157" t="s">
        <v>47</v>
      </c>
      <c r="D157" t="s">
        <v>50</v>
      </c>
      <c r="E157">
        <v>62</v>
      </c>
      <c r="F157" t="s">
        <v>758</v>
      </c>
      <c r="G157">
        <v>13.9</v>
      </c>
      <c r="H157" t="s">
        <v>651</v>
      </c>
      <c r="I157" t="s">
        <v>712</v>
      </c>
      <c r="J157" t="s">
        <v>1633</v>
      </c>
      <c r="K157" t="s">
        <v>1274</v>
      </c>
      <c r="L157" t="s">
        <v>1274</v>
      </c>
      <c r="M157" t="s">
        <v>1319</v>
      </c>
      <c r="N157" t="s">
        <v>651</v>
      </c>
      <c r="O157" t="s">
        <v>755</v>
      </c>
      <c r="P157" t="s">
        <v>1963</v>
      </c>
      <c r="Q157" t="s">
        <v>1633</v>
      </c>
      <c r="R157" t="s">
        <v>768</v>
      </c>
      <c r="S157" t="s">
        <v>666</v>
      </c>
      <c r="T157" t="s">
        <v>1170</v>
      </c>
      <c r="U157" t="s">
        <v>929</v>
      </c>
      <c r="V157" t="s">
        <v>667</v>
      </c>
      <c r="W157" t="s">
        <v>866</v>
      </c>
      <c r="X157" t="s">
        <v>768</v>
      </c>
      <c r="Y157" t="s">
        <v>803</v>
      </c>
      <c r="Z157" t="s">
        <v>768</v>
      </c>
      <c r="AA157" t="s">
        <v>711</v>
      </c>
      <c r="AB157" t="s">
        <v>665</v>
      </c>
      <c r="AC157" t="s">
        <v>663</v>
      </c>
      <c r="AD157" t="s">
        <v>1286</v>
      </c>
      <c r="AE157" t="s">
        <v>1352</v>
      </c>
      <c r="AF157" t="s">
        <v>2821</v>
      </c>
      <c r="AG157" t="s">
        <v>2050</v>
      </c>
      <c r="AH157" t="s">
        <v>695</v>
      </c>
      <c r="AI157" t="s">
        <v>821</v>
      </c>
      <c r="AJ157" t="s">
        <v>1184</v>
      </c>
      <c r="AK157" t="s">
        <v>730</v>
      </c>
      <c r="AL157" t="s">
        <v>666</v>
      </c>
      <c r="AM157" t="s">
        <v>754</v>
      </c>
      <c r="AN157" t="s">
        <v>702</v>
      </c>
      <c r="AO157" t="s">
        <v>1042</v>
      </c>
      <c r="AP157" t="s">
        <v>710</v>
      </c>
      <c r="AQ157" t="s">
        <v>929</v>
      </c>
      <c r="AR157" t="s">
        <v>755</v>
      </c>
      <c r="AS157" t="s">
        <v>2822</v>
      </c>
      <c r="AT157" t="s">
        <v>2328</v>
      </c>
      <c r="AU157" t="s">
        <v>666</v>
      </c>
      <c r="AV157" t="s">
        <v>2294</v>
      </c>
      <c r="AW157" t="s">
        <v>803</v>
      </c>
      <c r="AX157">
        <v>2162606</v>
      </c>
      <c r="BA157" cm="1">
        <f t="array" ref="BA157">--(AND(Table1[[#This Row],[Games Played]]&gt;=MinGames,
        Table1[[#This Row],[Minutes Played]]&gt;=MinMinutes,
        Table1[[#This Row],[Salary]]&gt;0))</f>
        <v>0</v>
      </c>
      <c r="BB157" t="str">
        <f>IF(Table1[[#This Row],[PER Per 1M]]=1, Table1[[#This Row],[PPG]] / (Table1[[#This Row],[Salary]]/1000000), "")</f>
        <v/>
      </c>
      <c r="BC157">
        <f>IFERROR((Table1[[#This Row],[WS]] * Table1[[#This Row],[PER]] * Table1[[#This Row],[TS%]]) / (Table1[[#This Row],[Salary]] / 1000000), "")</f>
        <v>16.256239000539168</v>
      </c>
      <c r="BD157" t="str">
        <f>IF(OR(Table1[[#This Row],[Team]]="2Tm", Table1[[#This Row],[Team]]="3Tm", Table1[[#This Row],[Team]]="TOT"), "MULTI", Table1[[#This Row],[Team]])</f>
        <v>BOS</v>
      </c>
    </row>
    <row r="158" spans="1:56" hidden="1" x14ac:dyDescent="0.3">
      <c r="A158" t="s">
        <v>507</v>
      </c>
      <c r="B158" t="s">
        <v>834</v>
      </c>
      <c r="C158" t="s">
        <v>716</v>
      </c>
      <c r="D158" t="s">
        <v>41</v>
      </c>
      <c r="E158">
        <v>39</v>
      </c>
      <c r="F158" t="s">
        <v>1375</v>
      </c>
      <c r="G158">
        <v>13.2</v>
      </c>
      <c r="H158" t="s">
        <v>1008</v>
      </c>
      <c r="I158" t="s">
        <v>712</v>
      </c>
      <c r="J158" t="s">
        <v>1430</v>
      </c>
      <c r="K158" t="s">
        <v>733</v>
      </c>
      <c r="L158" t="s">
        <v>910</v>
      </c>
      <c r="M158" t="s">
        <v>1665</v>
      </c>
      <c r="N158" t="s">
        <v>772</v>
      </c>
      <c r="O158" t="s">
        <v>651</v>
      </c>
      <c r="P158" t="s">
        <v>1005</v>
      </c>
      <c r="Q158" t="s">
        <v>650</v>
      </c>
      <c r="R158" t="s">
        <v>711</v>
      </c>
      <c r="S158" t="s">
        <v>661</v>
      </c>
      <c r="T158" t="s">
        <v>1991</v>
      </c>
      <c r="U158" t="s">
        <v>773</v>
      </c>
      <c r="V158" t="s">
        <v>665</v>
      </c>
      <c r="W158" t="s">
        <v>668</v>
      </c>
      <c r="X158" t="s">
        <v>772</v>
      </c>
      <c r="Y158" t="s">
        <v>768</v>
      </c>
      <c r="Z158" t="s">
        <v>803</v>
      </c>
      <c r="AA158" t="s">
        <v>711</v>
      </c>
      <c r="AB158" t="s">
        <v>661</v>
      </c>
      <c r="AC158" t="s">
        <v>927</v>
      </c>
      <c r="AD158" t="s">
        <v>1233</v>
      </c>
      <c r="AE158" t="s">
        <v>1123</v>
      </c>
      <c r="AF158" t="s">
        <v>1535</v>
      </c>
      <c r="AG158" t="s">
        <v>1156</v>
      </c>
      <c r="AH158" t="s">
        <v>881</v>
      </c>
      <c r="AI158" t="s">
        <v>1199</v>
      </c>
      <c r="AJ158" t="s">
        <v>820</v>
      </c>
      <c r="AK158" t="s">
        <v>1065</v>
      </c>
      <c r="AL158" t="s">
        <v>667</v>
      </c>
      <c r="AM158" t="s">
        <v>667</v>
      </c>
      <c r="AN158" t="s">
        <v>1042</v>
      </c>
      <c r="AO158" t="s">
        <v>1042</v>
      </c>
      <c r="AP158" t="s">
        <v>831</v>
      </c>
      <c r="AQ158" t="s">
        <v>733</v>
      </c>
      <c r="AR158" t="s">
        <v>711</v>
      </c>
      <c r="AS158" t="s">
        <v>2852</v>
      </c>
      <c r="AT158" t="s">
        <v>2351</v>
      </c>
      <c r="AU158" t="s">
        <v>733</v>
      </c>
      <c r="AV158" t="s">
        <v>2483</v>
      </c>
      <c r="AW158" t="s">
        <v>2285</v>
      </c>
      <c r="AX158">
        <v>2120693</v>
      </c>
      <c r="BA158" cm="1">
        <f t="array" ref="BA158">--(AND(Table1[[#This Row],[Games Played]]&gt;=MinGames,
        Table1[[#This Row],[Minutes Played]]&gt;=MinMinutes,
        Table1[[#This Row],[Salary]]&gt;0))</f>
        <v>0</v>
      </c>
      <c r="BB158" t="str">
        <f>IF(Table1[[#This Row],[PER Per 1M]]=1, Table1[[#This Row],[PPG]] / (Table1[[#This Row],[Salary]]/1000000), "")</f>
        <v/>
      </c>
      <c r="BC158">
        <f>IFERROR((Table1[[#This Row],[WS]] * Table1[[#This Row],[PER]] * Table1[[#This Row],[TS%]]) / (Table1[[#This Row],[Salary]] / 1000000), "")</f>
        <v>1.7545962569782614</v>
      </c>
      <c r="BD158" t="str">
        <f>IF(OR(Table1[[#This Row],[Team]]="2Tm", Table1[[#This Row],[Team]]="3Tm", Table1[[#This Row],[Team]]="TOT"), "MULTI", Table1[[#This Row],[Team]])</f>
        <v>MULTI</v>
      </c>
    </row>
    <row r="159" spans="1:56" hidden="1" x14ac:dyDescent="0.3">
      <c r="A159" t="s">
        <v>173</v>
      </c>
      <c r="B159" t="s">
        <v>793</v>
      </c>
      <c r="C159" t="s">
        <v>78</v>
      </c>
      <c r="D159" t="s">
        <v>41</v>
      </c>
      <c r="E159">
        <v>27</v>
      </c>
      <c r="F159" t="s">
        <v>737</v>
      </c>
      <c r="G159">
        <v>18.5</v>
      </c>
      <c r="H159" t="s">
        <v>735</v>
      </c>
      <c r="I159" t="s">
        <v>727</v>
      </c>
      <c r="J159" t="s">
        <v>904</v>
      </c>
      <c r="K159" t="s">
        <v>666</v>
      </c>
      <c r="L159" t="s">
        <v>721</v>
      </c>
      <c r="M159" t="s">
        <v>1853</v>
      </c>
      <c r="N159" t="s">
        <v>1008</v>
      </c>
      <c r="O159" t="s">
        <v>919</v>
      </c>
      <c r="P159" t="s">
        <v>657</v>
      </c>
      <c r="Q159" t="s">
        <v>1447</v>
      </c>
      <c r="R159" t="s">
        <v>768</v>
      </c>
      <c r="S159" t="s">
        <v>661</v>
      </c>
      <c r="T159" t="s">
        <v>1290</v>
      </c>
      <c r="U159" t="s">
        <v>729</v>
      </c>
      <c r="V159" t="s">
        <v>815</v>
      </c>
      <c r="W159" t="s">
        <v>734</v>
      </c>
      <c r="X159" t="s">
        <v>698</v>
      </c>
      <c r="Y159" t="s">
        <v>733</v>
      </c>
      <c r="Z159" t="s">
        <v>803</v>
      </c>
      <c r="AA159" t="s">
        <v>687</v>
      </c>
      <c r="AB159" t="s">
        <v>665</v>
      </c>
      <c r="AC159" t="s">
        <v>1151</v>
      </c>
      <c r="AD159" t="s">
        <v>654</v>
      </c>
      <c r="AE159" t="s">
        <v>1021</v>
      </c>
      <c r="AF159" t="s">
        <v>657</v>
      </c>
      <c r="AG159" t="s">
        <v>2302</v>
      </c>
      <c r="AH159" t="s">
        <v>699</v>
      </c>
      <c r="AI159" t="s">
        <v>1251</v>
      </c>
      <c r="AJ159" t="s">
        <v>982</v>
      </c>
      <c r="AK159" t="s">
        <v>1205</v>
      </c>
      <c r="AL159" t="s">
        <v>772</v>
      </c>
      <c r="AM159" t="s">
        <v>910</v>
      </c>
      <c r="AN159" t="s">
        <v>1115</v>
      </c>
      <c r="AO159" t="s">
        <v>1039</v>
      </c>
      <c r="AP159" t="s">
        <v>2285</v>
      </c>
      <c r="AQ159" t="s">
        <v>773</v>
      </c>
      <c r="AR159" t="s">
        <v>733</v>
      </c>
      <c r="AS159" t="s">
        <v>2620</v>
      </c>
      <c r="AT159" t="s">
        <v>2448</v>
      </c>
      <c r="AU159" t="s">
        <v>2449</v>
      </c>
      <c r="AV159" t="s">
        <v>2483</v>
      </c>
      <c r="AW159" t="s">
        <v>2285</v>
      </c>
      <c r="AX159">
        <v>2120693</v>
      </c>
      <c r="BA159" cm="1">
        <f t="array" ref="BA159">--(AND(Table1[[#This Row],[Games Played]]&gt;=MinGames,
        Table1[[#This Row],[Minutes Played]]&gt;=MinMinutes,
        Table1[[#This Row],[Salary]]&gt;0))</f>
        <v>0</v>
      </c>
      <c r="BB159" t="str">
        <f>IF(Table1[[#This Row],[PER Per 1M]]=1, Table1[[#This Row],[PPG]] / (Table1[[#This Row],[Salary]]/1000000), "")</f>
        <v/>
      </c>
      <c r="BC159">
        <f>IFERROR((Table1[[#This Row],[WS]] * Table1[[#This Row],[PER]] * Table1[[#This Row],[TS%]]) / (Table1[[#This Row],[Salary]] / 1000000), "")</f>
        <v>0.87458203521207445</v>
      </c>
      <c r="BD159" t="str">
        <f>IF(OR(Table1[[#This Row],[Team]]="2Tm", Table1[[#This Row],[Team]]="3Tm", Table1[[#This Row],[Team]]="TOT"), "MULTI", Table1[[#This Row],[Team]])</f>
        <v>MEM</v>
      </c>
    </row>
    <row r="160" spans="1:56" hidden="1" x14ac:dyDescent="0.3">
      <c r="A160" t="s">
        <v>201</v>
      </c>
      <c r="B160" t="s">
        <v>645</v>
      </c>
      <c r="C160" t="s">
        <v>716</v>
      </c>
      <c r="D160" t="s">
        <v>50</v>
      </c>
      <c r="E160">
        <v>53</v>
      </c>
      <c r="F160" t="s">
        <v>737</v>
      </c>
      <c r="G160">
        <v>11.9</v>
      </c>
      <c r="H160" t="s">
        <v>729</v>
      </c>
      <c r="I160" t="s">
        <v>910</v>
      </c>
      <c r="J160" t="s">
        <v>1312</v>
      </c>
      <c r="K160" t="s">
        <v>1274</v>
      </c>
      <c r="L160" t="s">
        <v>1274</v>
      </c>
      <c r="M160" t="s">
        <v>33</v>
      </c>
      <c r="N160" t="s">
        <v>729</v>
      </c>
      <c r="O160" t="s">
        <v>910</v>
      </c>
      <c r="P160" t="s">
        <v>1312</v>
      </c>
      <c r="Q160" t="s">
        <v>1312</v>
      </c>
      <c r="R160" t="s">
        <v>676</v>
      </c>
      <c r="S160" t="s">
        <v>676</v>
      </c>
      <c r="T160" t="s">
        <v>1747</v>
      </c>
      <c r="U160" t="s">
        <v>910</v>
      </c>
      <c r="V160" t="s">
        <v>667</v>
      </c>
      <c r="W160" t="s">
        <v>936</v>
      </c>
      <c r="X160" t="s">
        <v>711</v>
      </c>
      <c r="Y160" t="s">
        <v>676</v>
      </c>
      <c r="Z160" t="s">
        <v>733</v>
      </c>
      <c r="AA160" t="s">
        <v>711</v>
      </c>
      <c r="AB160" t="s">
        <v>687</v>
      </c>
      <c r="AC160" t="s">
        <v>710</v>
      </c>
      <c r="AD160" t="s">
        <v>1136</v>
      </c>
      <c r="AE160" t="s">
        <v>1748</v>
      </c>
      <c r="AF160" t="s">
        <v>1319</v>
      </c>
      <c r="AG160" t="s">
        <v>2398</v>
      </c>
      <c r="AH160" t="s">
        <v>1435</v>
      </c>
      <c r="AI160" t="s">
        <v>1391</v>
      </c>
      <c r="AJ160" t="s">
        <v>1243</v>
      </c>
      <c r="AK160" t="s">
        <v>664</v>
      </c>
      <c r="AL160" t="s">
        <v>729</v>
      </c>
      <c r="AM160" t="s">
        <v>815</v>
      </c>
      <c r="AN160" t="s">
        <v>1478</v>
      </c>
      <c r="AO160" t="s">
        <v>811</v>
      </c>
      <c r="AP160" t="s">
        <v>773</v>
      </c>
      <c r="AQ160" t="s">
        <v>768</v>
      </c>
      <c r="AR160" t="s">
        <v>910</v>
      </c>
      <c r="AS160" t="s">
        <v>2394</v>
      </c>
      <c r="AT160" t="s">
        <v>2514</v>
      </c>
      <c r="AU160" t="s">
        <v>831</v>
      </c>
      <c r="AV160" t="s">
        <v>2395</v>
      </c>
      <c r="AW160" t="s">
        <v>2410</v>
      </c>
      <c r="AX160">
        <v>2092344</v>
      </c>
      <c r="BA160" cm="1">
        <f t="array" ref="BA160">--(AND(Table1[[#This Row],[Games Played]]&gt;=MinGames,
        Table1[[#This Row],[Minutes Played]]&gt;=MinMinutes,
        Table1[[#This Row],[Salary]]&gt;0))</f>
        <v>0</v>
      </c>
      <c r="BB160" t="str">
        <f>IF(Table1[[#This Row],[PER Per 1M]]=1, Table1[[#This Row],[PPG]] / (Table1[[#This Row],[Salary]]/1000000), "")</f>
        <v/>
      </c>
      <c r="BC160">
        <f>IFERROR((Table1[[#This Row],[WS]] * Table1[[#This Row],[PER]] * Table1[[#This Row],[TS%]]) / (Table1[[#This Row],[Salary]] / 1000000), "")</f>
        <v>3.9701884584943965</v>
      </c>
      <c r="BD160" t="str">
        <f>IF(OR(Table1[[#This Row],[Team]]="2Tm", Table1[[#This Row],[Team]]="3Tm", Table1[[#This Row],[Team]]="TOT"), "MULTI", Table1[[#This Row],[Team]])</f>
        <v>MULTI</v>
      </c>
    </row>
    <row r="161" spans="1:56" hidden="1" x14ac:dyDescent="0.3">
      <c r="A161" t="s">
        <v>187</v>
      </c>
      <c r="B161" t="s">
        <v>645</v>
      </c>
      <c r="C161" t="s">
        <v>78</v>
      </c>
      <c r="D161" t="s">
        <v>50</v>
      </c>
      <c r="E161">
        <v>64</v>
      </c>
      <c r="F161" t="s">
        <v>670</v>
      </c>
      <c r="G161">
        <v>11.7</v>
      </c>
      <c r="H161" t="s">
        <v>735</v>
      </c>
      <c r="I161" t="s">
        <v>847</v>
      </c>
      <c r="J161" t="s">
        <v>799</v>
      </c>
      <c r="K161" t="s">
        <v>910</v>
      </c>
      <c r="L161" t="s">
        <v>688</v>
      </c>
      <c r="M161" t="s">
        <v>865</v>
      </c>
      <c r="N161" t="s">
        <v>687</v>
      </c>
      <c r="O161" t="s">
        <v>1016</v>
      </c>
      <c r="P161" t="s">
        <v>1337</v>
      </c>
      <c r="Q161" t="s">
        <v>1311</v>
      </c>
      <c r="R161" t="s">
        <v>768</v>
      </c>
      <c r="S161" t="s">
        <v>661</v>
      </c>
      <c r="T161" t="s">
        <v>1830</v>
      </c>
      <c r="U161" t="s">
        <v>773</v>
      </c>
      <c r="V161" t="s">
        <v>1008</v>
      </c>
      <c r="W161" t="s">
        <v>698</v>
      </c>
      <c r="X161" t="s">
        <v>711</v>
      </c>
      <c r="Y161" t="s">
        <v>803</v>
      </c>
      <c r="Z161" t="s">
        <v>661</v>
      </c>
      <c r="AA161" t="s">
        <v>773</v>
      </c>
      <c r="AB161" t="s">
        <v>687</v>
      </c>
      <c r="AC161" t="s">
        <v>828</v>
      </c>
      <c r="AD161" t="s">
        <v>979</v>
      </c>
      <c r="AE161" t="s">
        <v>2860</v>
      </c>
      <c r="AF161" t="s">
        <v>918</v>
      </c>
      <c r="AG161" t="s">
        <v>2861</v>
      </c>
      <c r="AH161" t="s">
        <v>881</v>
      </c>
      <c r="AI161" t="s">
        <v>841</v>
      </c>
      <c r="AJ161" t="s">
        <v>741</v>
      </c>
      <c r="AK161" t="s">
        <v>784</v>
      </c>
      <c r="AL161" t="s">
        <v>666</v>
      </c>
      <c r="AM161" t="s">
        <v>828</v>
      </c>
      <c r="AN161" t="s">
        <v>701</v>
      </c>
      <c r="AO161" t="s">
        <v>1557</v>
      </c>
      <c r="AP161" t="s">
        <v>1016</v>
      </c>
      <c r="AQ161" t="s">
        <v>666</v>
      </c>
      <c r="AR161" t="s">
        <v>735</v>
      </c>
      <c r="AS161" t="s">
        <v>2772</v>
      </c>
      <c r="AT161" t="s">
        <v>735</v>
      </c>
      <c r="AU161" t="s">
        <v>666</v>
      </c>
      <c r="AV161" t="s">
        <v>721</v>
      </c>
      <c r="AW161" t="s">
        <v>772</v>
      </c>
      <c r="AX161">
        <v>2088033</v>
      </c>
      <c r="BA161" cm="1">
        <f t="array" ref="BA161">--(AND(Table1[[#This Row],[Games Played]]&gt;=MinGames,
        Table1[[#This Row],[Minutes Played]]&gt;=MinMinutes,
        Table1[[#This Row],[Salary]]&gt;0))</f>
        <v>0</v>
      </c>
      <c r="BB161" t="str">
        <f>IF(Table1[[#This Row],[PER Per 1M]]=1, Table1[[#This Row],[PPG]] / (Table1[[#This Row],[Salary]]/1000000), "")</f>
        <v/>
      </c>
      <c r="BC161">
        <f>IFERROR((Table1[[#This Row],[WS]] * Table1[[#This Row],[PER]] * Table1[[#This Row],[TS%]]) / (Table1[[#This Row],[Salary]] / 1000000), "")</f>
        <v>14.512701667071356</v>
      </c>
      <c r="BD161" t="str">
        <f>IF(OR(Table1[[#This Row],[Team]]="2Tm", Table1[[#This Row],[Team]]="3Tm", Table1[[#This Row],[Team]]="TOT"), "MULTI", Table1[[#This Row],[Team]])</f>
        <v>MEM</v>
      </c>
    </row>
    <row r="162" spans="1:56" hidden="1" x14ac:dyDescent="0.3">
      <c r="A162" t="s">
        <v>520</v>
      </c>
      <c r="B162" t="s">
        <v>902</v>
      </c>
      <c r="C162" t="s">
        <v>297</v>
      </c>
      <c r="D162" t="s">
        <v>41</v>
      </c>
      <c r="E162">
        <v>25</v>
      </c>
      <c r="F162" t="s">
        <v>1375</v>
      </c>
      <c r="G162">
        <v>5.8</v>
      </c>
      <c r="H162" t="s">
        <v>772</v>
      </c>
      <c r="I162" t="s">
        <v>848</v>
      </c>
      <c r="J162" t="s">
        <v>1064</v>
      </c>
      <c r="K162" t="s">
        <v>733</v>
      </c>
      <c r="L162" t="s">
        <v>1008</v>
      </c>
      <c r="M162" t="s">
        <v>1883</v>
      </c>
      <c r="N162" t="s">
        <v>768</v>
      </c>
      <c r="O162" t="s">
        <v>1008</v>
      </c>
      <c r="P162" t="s">
        <v>1590</v>
      </c>
      <c r="Q162" t="s">
        <v>1160</v>
      </c>
      <c r="R162" t="s">
        <v>729</v>
      </c>
      <c r="S162" t="s">
        <v>729</v>
      </c>
      <c r="T162" t="s">
        <v>2079</v>
      </c>
      <c r="U162" t="s">
        <v>831</v>
      </c>
      <c r="V162" t="s">
        <v>768</v>
      </c>
      <c r="W162" t="s">
        <v>729</v>
      </c>
      <c r="X162" t="s">
        <v>733</v>
      </c>
      <c r="Y162" t="s">
        <v>676</v>
      </c>
      <c r="Z162" t="s">
        <v>1274</v>
      </c>
      <c r="AA162" t="s">
        <v>733</v>
      </c>
      <c r="AB162" t="s">
        <v>676</v>
      </c>
      <c r="AC162" t="s">
        <v>712</v>
      </c>
      <c r="AD162" t="s">
        <v>686</v>
      </c>
      <c r="AE162" t="s">
        <v>2512</v>
      </c>
      <c r="AF162" t="s">
        <v>843</v>
      </c>
      <c r="AG162" t="s">
        <v>2444</v>
      </c>
      <c r="AH162" t="s">
        <v>667</v>
      </c>
      <c r="AI162" t="s">
        <v>945</v>
      </c>
      <c r="AJ162" t="s">
        <v>937</v>
      </c>
      <c r="AK162" t="s">
        <v>1367</v>
      </c>
      <c r="AL162" t="s">
        <v>651</v>
      </c>
      <c r="AM162" t="s">
        <v>1274</v>
      </c>
      <c r="AN162" t="s">
        <v>1326</v>
      </c>
      <c r="AO162" t="s">
        <v>912</v>
      </c>
      <c r="AP162" t="s">
        <v>2410</v>
      </c>
      <c r="AQ162" t="s">
        <v>831</v>
      </c>
      <c r="AR162" t="s">
        <v>2285</v>
      </c>
      <c r="AS162" t="s">
        <v>2953</v>
      </c>
      <c r="AT162" t="s">
        <v>2441</v>
      </c>
      <c r="AU162" t="s">
        <v>2438</v>
      </c>
      <c r="AV162" t="s">
        <v>2911</v>
      </c>
      <c r="AW162" t="s">
        <v>2285</v>
      </c>
      <c r="AX162">
        <v>2087519</v>
      </c>
      <c r="BA162" cm="1">
        <f t="array" ref="BA162">--(AND(Table1[[#This Row],[Games Played]]&gt;=MinGames,
        Table1[[#This Row],[Minutes Played]]&gt;=MinMinutes,
        Table1[[#This Row],[Salary]]&gt;0))</f>
        <v>0</v>
      </c>
      <c r="BB162" t="str">
        <f>IF(Table1[[#This Row],[PER Per 1M]]=1, Table1[[#This Row],[PPG]] / (Table1[[#This Row],[Salary]]/1000000), "")</f>
        <v/>
      </c>
      <c r="BC162">
        <f>IFERROR((Table1[[#This Row],[WS]] * Table1[[#This Row],[PER]] * Table1[[#This Row],[TS%]]) / (Table1[[#This Row],[Salary]] / 1000000), "")</f>
        <v>-0.28445729116717028</v>
      </c>
      <c r="BD162" t="str">
        <f>IF(OR(Table1[[#This Row],[Team]]="2Tm", Table1[[#This Row],[Team]]="3Tm", Table1[[#This Row],[Team]]="TOT"), "MULTI", Table1[[#This Row],[Team]])</f>
        <v>PHO</v>
      </c>
    </row>
    <row r="163" spans="1:56" hidden="1" x14ac:dyDescent="0.3">
      <c r="A163" t="s">
        <v>524</v>
      </c>
      <c r="B163" t="s">
        <v>1061</v>
      </c>
      <c r="C163" t="s">
        <v>55</v>
      </c>
      <c r="D163" t="s">
        <v>52</v>
      </c>
      <c r="E163">
        <v>19</v>
      </c>
      <c r="F163" t="s">
        <v>644</v>
      </c>
      <c r="G163">
        <v>6</v>
      </c>
      <c r="H163" t="s">
        <v>803</v>
      </c>
      <c r="I163" t="s">
        <v>687</v>
      </c>
      <c r="J163" t="s">
        <v>2233</v>
      </c>
      <c r="K163" t="s">
        <v>676</v>
      </c>
      <c r="L163" t="s">
        <v>729</v>
      </c>
      <c r="M163" t="s">
        <v>1810</v>
      </c>
      <c r="N163" t="s">
        <v>676</v>
      </c>
      <c r="O163" t="s">
        <v>733</v>
      </c>
      <c r="P163" t="s">
        <v>653</v>
      </c>
      <c r="Q163" t="s">
        <v>1591</v>
      </c>
      <c r="R163" t="s">
        <v>1274</v>
      </c>
      <c r="S163" t="s">
        <v>1274</v>
      </c>
      <c r="T163" t="s">
        <v>33</v>
      </c>
      <c r="U163" t="s">
        <v>831</v>
      </c>
      <c r="V163" t="s">
        <v>773</v>
      </c>
      <c r="W163" t="s">
        <v>711</v>
      </c>
      <c r="X163" t="s">
        <v>687</v>
      </c>
      <c r="Y163" t="s">
        <v>831</v>
      </c>
      <c r="Z163" t="s">
        <v>1274</v>
      </c>
      <c r="AA163" t="s">
        <v>773</v>
      </c>
      <c r="AB163" t="s">
        <v>711</v>
      </c>
      <c r="AC163" t="s">
        <v>729</v>
      </c>
      <c r="AD163" t="s">
        <v>667</v>
      </c>
      <c r="AE163" t="s">
        <v>1591</v>
      </c>
      <c r="AF163" t="s">
        <v>2426</v>
      </c>
      <c r="AG163" t="s">
        <v>1319</v>
      </c>
      <c r="AH163" t="s">
        <v>698</v>
      </c>
      <c r="AI163" t="s">
        <v>863</v>
      </c>
      <c r="AJ163" t="s">
        <v>1053</v>
      </c>
      <c r="AK163" t="s">
        <v>1395</v>
      </c>
      <c r="AL163" t="s">
        <v>661</v>
      </c>
      <c r="AM163" t="s">
        <v>1274</v>
      </c>
      <c r="AN163" t="s">
        <v>1417</v>
      </c>
      <c r="AO163" t="s">
        <v>942</v>
      </c>
      <c r="AP163" t="s">
        <v>2410</v>
      </c>
      <c r="AQ163" t="s">
        <v>831</v>
      </c>
      <c r="AR163" t="s">
        <v>2285</v>
      </c>
      <c r="AS163" t="s">
        <v>2962</v>
      </c>
      <c r="AT163" t="s">
        <v>2930</v>
      </c>
      <c r="AU163" t="s">
        <v>2285</v>
      </c>
      <c r="AV163" t="s">
        <v>2842</v>
      </c>
      <c r="AW163" t="s">
        <v>2285</v>
      </c>
      <c r="AX163">
        <v>2087519</v>
      </c>
      <c r="BA163" cm="1">
        <f t="array" ref="BA163">--(AND(Table1[[#This Row],[Games Played]]&gt;=MinGames,
        Table1[[#This Row],[Minutes Played]]&gt;=MinMinutes,
        Table1[[#This Row],[Salary]]&gt;0))</f>
        <v>0</v>
      </c>
      <c r="BB163" t="str">
        <f>IF(Table1[[#This Row],[PER Per 1M]]=1, Table1[[#This Row],[PPG]] / (Table1[[#This Row],[Salary]]/1000000), "")</f>
        <v/>
      </c>
      <c r="BC163">
        <f>IFERROR((Table1[[#This Row],[WS]] * Table1[[#This Row],[PER]] * Table1[[#This Row],[TS%]]) / (Table1[[#This Row],[Salary]] / 1000000), "")</f>
        <v>-3.7479898386553613E-2</v>
      </c>
      <c r="BD163" t="str">
        <f>IF(OR(Table1[[#This Row],[Team]]="2Tm", Table1[[#This Row],[Team]]="3Tm", Table1[[#This Row],[Team]]="TOT"), "MULTI", Table1[[#This Row],[Team]])</f>
        <v>MIN</v>
      </c>
    </row>
    <row r="164" spans="1:56" hidden="1" x14ac:dyDescent="0.3">
      <c r="A164" t="s">
        <v>229</v>
      </c>
      <c r="B164" t="s">
        <v>1061</v>
      </c>
      <c r="C164" t="s">
        <v>69</v>
      </c>
      <c r="D164" t="s">
        <v>28</v>
      </c>
      <c r="E164">
        <v>12</v>
      </c>
      <c r="F164" t="s">
        <v>1375</v>
      </c>
      <c r="G164">
        <v>3.1</v>
      </c>
      <c r="H164" t="s">
        <v>803</v>
      </c>
      <c r="I164" t="s">
        <v>661</v>
      </c>
      <c r="J164" t="s">
        <v>1505</v>
      </c>
      <c r="K164" t="s">
        <v>1274</v>
      </c>
      <c r="L164" t="s">
        <v>803</v>
      </c>
      <c r="M164" t="s">
        <v>1319</v>
      </c>
      <c r="N164" t="s">
        <v>803</v>
      </c>
      <c r="O164" t="s">
        <v>768</v>
      </c>
      <c r="P164" t="s">
        <v>843</v>
      </c>
      <c r="Q164" t="s">
        <v>1505</v>
      </c>
      <c r="R164" t="s">
        <v>1274</v>
      </c>
      <c r="S164" t="s">
        <v>831</v>
      </c>
      <c r="T164" t="s">
        <v>1319</v>
      </c>
      <c r="U164" t="s">
        <v>1274</v>
      </c>
      <c r="V164" t="s">
        <v>773</v>
      </c>
      <c r="W164" t="s">
        <v>773</v>
      </c>
      <c r="X164" t="s">
        <v>803</v>
      </c>
      <c r="Y164" t="s">
        <v>1274</v>
      </c>
      <c r="Z164" t="s">
        <v>676</v>
      </c>
      <c r="AA164" t="s">
        <v>803</v>
      </c>
      <c r="AB164" t="s">
        <v>733</v>
      </c>
      <c r="AC164" t="s">
        <v>768</v>
      </c>
      <c r="AD164" t="s">
        <v>1274</v>
      </c>
      <c r="AE164" t="s">
        <v>1092</v>
      </c>
      <c r="AF164" t="s">
        <v>1926</v>
      </c>
      <c r="AG164" t="s">
        <v>2538</v>
      </c>
      <c r="AH164" t="s">
        <v>1274</v>
      </c>
      <c r="AI164" t="s">
        <v>986</v>
      </c>
      <c r="AJ164" t="s">
        <v>820</v>
      </c>
      <c r="AK164" t="s">
        <v>1042</v>
      </c>
      <c r="AL164" t="s">
        <v>1274</v>
      </c>
      <c r="AM164" t="s">
        <v>753</v>
      </c>
      <c r="AN164" t="s">
        <v>849</v>
      </c>
      <c r="AO164" t="s">
        <v>923</v>
      </c>
      <c r="AP164" t="s">
        <v>2410</v>
      </c>
      <c r="AQ164" t="s">
        <v>1274</v>
      </c>
      <c r="AR164" t="s">
        <v>2285</v>
      </c>
      <c r="AS164" t="s">
        <v>2986</v>
      </c>
      <c r="AT164" t="s">
        <v>2987</v>
      </c>
      <c r="AU164" t="s">
        <v>2410</v>
      </c>
      <c r="AV164" t="s">
        <v>2961</v>
      </c>
      <c r="AW164" t="s">
        <v>2285</v>
      </c>
      <c r="AX164">
        <v>2087519</v>
      </c>
      <c r="BA164" cm="1">
        <f t="array" ref="BA164">--(AND(Table1[[#This Row],[Games Played]]&gt;=MinGames,
        Table1[[#This Row],[Minutes Played]]&gt;=MinMinutes,
        Table1[[#This Row],[Salary]]&gt;0))</f>
        <v>0</v>
      </c>
      <c r="BB164" t="str">
        <f>IF(Table1[[#This Row],[PER Per 1M]]=1, Table1[[#This Row],[PPG]] / (Table1[[#This Row],[Salary]]/1000000), "")</f>
        <v/>
      </c>
      <c r="BC164">
        <f>IFERROR((Table1[[#This Row],[WS]] * Table1[[#This Row],[PER]] * Table1[[#This Row],[TS%]]) / (Table1[[#This Row],[Salary]] / 1000000), "")</f>
        <v>0</v>
      </c>
      <c r="BD164" t="str">
        <f>IF(OR(Table1[[#This Row],[Team]]="2Tm", Table1[[#This Row],[Team]]="3Tm", Table1[[#This Row],[Team]]="TOT"), "MULTI", Table1[[#This Row],[Team]])</f>
        <v>IND</v>
      </c>
    </row>
    <row r="165" spans="1:56" hidden="1" x14ac:dyDescent="0.3">
      <c r="A165" t="s">
        <v>525</v>
      </c>
      <c r="B165" t="s">
        <v>1024</v>
      </c>
      <c r="C165" t="s">
        <v>716</v>
      </c>
      <c r="D165" t="s">
        <v>28</v>
      </c>
      <c r="E165">
        <v>15</v>
      </c>
      <c r="F165" t="s">
        <v>670</v>
      </c>
      <c r="G165">
        <v>11</v>
      </c>
      <c r="H165" t="s">
        <v>929</v>
      </c>
      <c r="I165" t="s">
        <v>699</v>
      </c>
      <c r="J165" t="s">
        <v>2050</v>
      </c>
      <c r="K165" t="s">
        <v>711</v>
      </c>
      <c r="L165" t="s">
        <v>667</v>
      </c>
      <c r="M165" t="s">
        <v>1894</v>
      </c>
      <c r="N165" t="s">
        <v>729</v>
      </c>
      <c r="O165" t="s">
        <v>689</v>
      </c>
      <c r="P165" t="s">
        <v>1520</v>
      </c>
      <c r="Q165" t="s">
        <v>1505</v>
      </c>
      <c r="R165" t="s">
        <v>803</v>
      </c>
      <c r="S165" t="s">
        <v>733</v>
      </c>
      <c r="T165" t="s">
        <v>1459</v>
      </c>
      <c r="U165" t="s">
        <v>676</v>
      </c>
      <c r="V165" t="s">
        <v>910</v>
      </c>
      <c r="W165" t="s">
        <v>1008</v>
      </c>
      <c r="X165" t="s">
        <v>929</v>
      </c>
      <c r="Y165" t="s">
        <v>831</v>
      </c>
      <c r="Z165" t="s">
        <v>676</v>
      </c>
      <c r="AA165" t="s">
        <v>803</v>
      </c>
      <c r="AB165" t="s">
        <v>772</v>
      </c>
      <c r="AC165" t="s">
        <v>936</v>
      </c>
      <c r="AD165" t="s">
        <v>771</v>
      </c>
      <c r="AE165" t="s">
        <v>1346</v>
      </c>
      <c r="AF165" t="s">
        <v>1006</v>
      </c>
      <c r="AG165" t="s">
        <v>2650</v>
      </c>
      <c r="AH165" t="s">
        <v>651</v>
      </c>
      <c r="AI165" t="s">
        <v>1193</v>
      </c>
      <c r="AJ165" t="s">
        <v>937</v>
      </c>
      <c r="AK165" t="s">
        <v>1103</v>
      </c>
      <c r="AL165" t="s">
        <v>711</v>
      </c>
      <c r="AM165" t="s">
        <v>665</v>
      </c>
      <c r="AN165" t="s">
        <v>664</v>
      </c>
      <c r="AO165" t="s">
        <v>719</v>
      </c>
      <c r="AP165" t="s">
        <v>2449</v>
      </c>
      <c r="AQ165" t="s">
        <v>831</v>
      </c>
      <c r="AR165" t="s">
        <v>2410</v>
      </c>
      <c r="AS165" t="s">
        <v>2948</v>
      </c>
      <c r="AT165" t="s">
        <v>2730</v>
      </c>
      <c r="AU165" t="s">
        <v>2448</v>
      </c>
      <c r="AV165" t="s">
        <v>2949</v>
      </c>
      <c r="AW165" t="s">
        <v>2410</v>
      </c>
      <c r="AX165">
        <v>2087519</v>
      </c>
      <c r="BA165" cm="1">
        <f t="array" ref="BA165">--(AND(Table1[[#This Row],[Games Played]]&gt;=MinGames,
        Table1[[#This Row],[Minutes Played]]&gt;=MinMinutes,
        Table1[[#This Row],[Salary]]&gt;0))</f>
        <v>0</v>
      </c>
      <c r="BB165" t="str">
        <f>IF(Table1[[#This Row],[PER Per 1M]]=1, Table1[[#This Row],[PPG]] / (Table1[[#This Row],[Salary]]/1000000), "")</f>
        <v/>
      </c>
      <c r="BC165">
        <f>IFERROR((Table1[[#This Row],[WS]] * Table1[[#This Row],[PER]] * Table1[[#This Row],[TS%]]) / (Table1[[#This Row],[Salary]] / 1000000), "")</f>
        <v>-0.22131535090219542</v>
      </c>
      <c r="BD165" t="str">
        <f>IF(OR(Table1[[#This Row],[Team]]="2Tm", Table1[[#This Row],[Team]]="3Tm", Table1[[#This Row],[Team]]="TOT"), "MULTI", Table1[[#This Row],[Team]])</f>
        <v>MULTI</v>
      </c>
    </row>
    <row r="166" spans="1:56" hidden="1" x14ac:dyDescent="0.3">
      <c r="A166" t="s">
        <v>194</v>
      </c>
      <c r="B166" t="s">
        <v>993</v>
      </c>
      <c r="C166" t="s">
        <v>716</v>
      </c>
      <c r="D166" t="s">
        <v>50</v>
      </c>
      <c r="E166">
        <v>66</v>
      </c>
      <c r="F166" t="s">
        <v>792</v>
      </c>
      <c r="G166">
        <v>14.6</v>
      </c>
      <c r="H166" t="s">
        <v>735</v>
      </c>
      <c r="I166" t="s">
        <v>753</v>
      </c>
      <c r="J166" t="s">
        <v>1157</v>
      </c>
      <c r="K166" t="s">
        <v>768</v>
      </c>
      <c r="L166" t="s">
        <v>668</v>
      </c>
      <c r="M166" t="s">
        <v>1033</v>
      </c>
      <c r="N166" t="s">
        <v>665</v>
      </c>
      <c r="O166" t="s">
        <v>782</v>
      </c>
      <c r="P166" t="s">
        <v>1855</v>
      </c>
      <c r="Q166" t="s">
        <v>1181</v>
      </c>
      <c r="R166" t="s">
        <v>729</v>
      </c>
      <c r="S166" t="s">
        <v>666</v>
      </c>
      <c r="T166" t="s">
        <v>1856</v>
      </c>
      <c r="U166" t="s">
        <v>910</v>
      </c>
      <c r="V166" t="s">
        <v>735</v>
      </c>
      <c r="W166" t="s">
        <v>866</v>
      </c>
      <c r="X166" t="s">
        <v>729</v>
      </c>
      <c r="Y166" t="s">
        <v>733</v>
      </c>
      <c r="Z166" t="s">
        <v>711</v>
      </c>
      <c r="AA166" t="s">
        <v>773</v>
      </c>
      <c r="AB166" t="s">
        <v>687</v>
      </c>
      <c r="AC166" t="s">
        <v>682</v>
      </c>
      <c r="AD166" t="s">
        <v>1255</v>
      </c>
      <c r="AE166" t="s">
        <v>1632</v>
      </c>
      <c r="AF166" t="s">
        <v>854</v>
      </c>
      <c r="AG166" t="s">
        <v>2304</v>
      </c>
      <c r="AH166" t="s">
        <v>685</v>
      </c>
      <c r="AI166" t="s">
        <v>1165</v>
      </c>
      <c r="AJ166" t="s">
        <v>1353</v>
      </c>
      <c r="AK166" t="s">
        <v>811</v>
      </c>
      <c r="AL166" t="s">
        <v>929</v>
      </c>
      <c r="AM166" t="s">
        <v>871</v>
      </c>
      <c r="AN166" t="s">
        <v>658</v>
      </c>
      <c r="AO166" t="s">
        <v>877</v>
      </c>
      <c r="AP166" t="s">
        <v>710</v>
      </c>
      <c r="AQ166" t="s">
        <v>687</v>
      </c>
      <c r="AR166" t="s">
        <v>688</v>
      </c>
      <c r="AS166" t="s">
        <v>2333</v>
      </c>
      <c r="AT166" t="s">
        <v>768</v>
      </c>
      <c r="AU166" t="s">
        <v>1274</v>
      </c>
      <c r="AV166" t="s">
        <v>711</v>
      </c>
      <c r="AW166" t="s">
        <v>711</v>
      </c>
      <c r="AX166">
        <v>2087519</v>
      </c>
      <c r="BA166" cm="1">
        <f t="array" ref="BA166">--(AND(Table1[[#This Row],[Games Played]]&gt;=MinGames,
        Table1[[#This Row],[Minutes Played]]&gt;=MinMinutes,
        Table1[[#This Row],[Salary]]&gt;0))</f>
        <v>0</v>
      </c>
      <c r="BB166" t="str">
        <f>IF(Table1[[#This Row],[PER Per 1M]]=1, Table1[[#This Row],[PPG]] / (Table1[[#This Row],[Salary]]/1000000), "")</f>
        <v/>
      </c>
      <c r="BC166">
        <f>IFERROR((Table1[[#This Row],[WS]] * Table1[[#This Row],[PER]] * Table1[[#This Row],[TS%]]) / (Table1[[#This Row],[Salary]] / 1000000), "")</f>
        <v>15.682961448494602</v>
      </c>
      <c r="BD166" t="str">
        <f>IF(OR(Table1[[#This Row],[Team]]="2Tm", Table1[[#This Row],[Team]]="3Tm", Table1[[#This Row],[Team]]="TOT"), "MULTI", Table1[[#This Row],[Team]])</f>
        <v>MULTI</v>
      </c>
    </row>
    <row r="167" spans="1:56" hidden="1" x14ac:dyDescent="0.3">
      <c r="A167" t="s">
        <v>514</v>
      </c>
      <c r="B167" t="s">
        <v>715</v>
      </c>
      <c r="C167" t="s">
        <v>321</v>
      </c>
      <c r="D167" t="s">
        <v>28</v>
      </c>
      <c r="E167">
        <v>61</v>
      </c>
      <c r="F167" t="s">
        <v>1375</v>
      </c>
      <c r="G167">
        <v>11.2</v>
      </c>
      <c r="H167" t="s">
        <v>689</v>
      </c>
      <c r="I167" t="s">
        <v>909</v>
      </c>
      <c r="J167" t="s">
        <v>1631</v>
      </c>
      <c r="K167" t="s">
        <v>666</v>
      </c>
      <c r="L167" t="s">
        <v>782</v>
      </c>
      <c r="M167" t="s">
        <v>1097</v>
      </c>
      <c r="N167" t="s">
        <v>910</v>
      </c>
      <c r="O167" t="s">
        <v>698</v>
      </c>
      <c r="P167" t="s">
        <v>1514</v>
      </c>
      <c r="Q167" t="s">
        <v>1014</v>
      </c>
      <c r="R167" t="s">
        <v>768</v>
      </c>
      <c r="S167" t="s">
        <v>666</v>
      </c>
      <c r="T167" t="s">
        <v>1812</v>
      </c>
      <c r="U167" t="s">
        <v>666</v>
      </c>
      <c r="V167" t="s">
        <v>698</v>
      </c>
      <c r="W167" t="s">
        <v>688</v>
      </c>
      <c r="X167" t="s">
        <v>729</v>
      </c>
      <c r="Y167" t="s">
        <v>733</v>
      </c>
      <c r="Z167" t="s">
        <v>803</v>
      </c>
      <c r="AA167" t="s">
        <v>733</v>
      </c>
      <c r="AB167" t="s">
        <v>666</v>
      </c>
      <c r="AC167" t="s">
        <v>751</v>
      </c>
      <c r="AD167" t="s">
        <v>674</v>
      </c>
      <c r="AE167" t="s">
        <v>1273</v>
      </c>
      <c r="AF167" t="s">
        <v>1260</v>
      </c>
      <c r="AG167" t="s">
        <v>2376</v>
      </c>
      <c r="AH167" t="s">
        <v>685</v>
      </c>
      <c r="AI167" t="s">
        <v>674</v>
      </c>
      <c r="AJ167" t="s">
        <v>1338</v>
      </c>
      <c r="AK167" t="s">
        <v>1326</v>
      </c>
      <c r="AL167" t="s">
        <v>1016</v>
      </c>
      <c r="AM167" t="s">
        <v>689</v>
      </c>
      <c r="AN167" t="s">
        <v>937</v>
      </c>
      <c r="AO167" t="s">
        <v>808</v>
      </c>
      <c r="AP167" t="s">
        <v>1016</v>
      </c>
      <c r="AQ167" t="s">
        <v>711</v>
      </c>
      <c r="AR167" t="s">
        <v>668</v>
      </c>
      <c r="AS167" t="s">
        <v>2333</v>
      </c>
      <c r="AT167" t="s">
        <v>712</v>
      </c>
      <c r="AU167" t="s">
        <v>2369</v>
      </c>
      <c r="AV167" t="s">
        <v>689</v>
      </c>
      <c r="AW167" t="s">
        <v>768</v>
      </c>
      <c r="AX167">
        <v>2087519</v>
      </c>
      <c r="BA167" cm="1">
        <f t="array" ref="BA167">--(AND(Table1[[#This Row],[Games Played]]&gt;=MinGames,
        Table1[[#This Row],[Minutes Played]]&gt;=MinMinutes,
        Table1[[#This Row],[Salary]]&gt;0))</f>
        <v>0</v>
      </c>
      <c r="BB167" t="str">
        <f>IF(Table1[[#This Row],[PER Per 1M]]=1, Table1[[#This Row],[PPG]] / (Table1[[#This Row],[Salary]]/1000000), "")</f>
        <v/>
      </c>
      <c r="BC167">
        <f>IFERROR((Table1[[#This Row],[WS]] * Table1[[#This Row],[PER]] * Table1[[#This Row],[TS%]]) / (Table1[[#This Row],[Salary]] / 1000000), "")</f>
        <v>13.038214262960004</v>
      </c>
      <c r="BD167" t="str">
        <f>IF(OR(Table1[[#This Row],[Team]]="2Tm", Table1[[#This Row],[Team]]="3Tm", Table1[[#This Row],[Team]]="TOT"), "MULTI", Table1[[#This Row],[Team]])</f>
        <v>SAS</v>
      </c>
    </row>
    <row r="168" spans="1:56" hidden="1" x14ac:dyDescent="0.3">
      <c r="A168" t="s">
        <v>252</v>
      </c>
      <c r="B168" t="s">
        <v>776</v>
      </c>
      <c r="C168" t="s">
        <v>49</v>
      </c>
      <c r="D168" t="s">
        <v>50</v>
      </c>
      <c r="E168">
        <v>56</v>
      </c>
      <c r="F168" t="s">
        <v>737</v>
      </c>
      <c r="G168">
        <v>12.3</v>
      </c>
      <c r="H168" t="s">
        <v>1016</v>
      </c>
      <c r="I168" t="s">
        <v>735</v>
      </c>
      <c r="J168" t="s">
        <v>1633</v>
      </c>
      <c r="K168" t="s">
        <v>1274</v>
      </c>
      <c r="L168" t="s">
        <v>1274</v>
      </c>
      <c r="M168" t="s">
        <v>33</v>
      </c>
      <c r="N168" t="s">
        <v>1016</v>
      </c>
      <c r="O168" t="s">
        <v>735</v>
      </c>
      <c r="P168" t="s">
        <v>1633</v>
      </c>
      <c r="Q168" t="s">
        <v>1633</v>
      </c>
      <c r="R168" t="s">
        <v>773</v>
      </c>
      <c r="S168" t="s">
        <v>772</v>
      </c>
      <c r="T168" t="s">
        <v>1499</v>
      </c>
      <c r="U168" t="s">
        <v>1008</v>
      </c>
      <c r="V168" t="s">
        <v>734</v>
      </c>
      <c r="W168" t="s">
        <v>746</v>
      </c>
      <c r="X168" t="s">
        <v>661</v>
      </c>
      <c r="Y168" t="s">
        <v>803</v>
      </c>
      <c r="Z168" t="s">
        <v>773</v>
      </c>
      <c r="AA168" t="s">
        <v>768</v>
      </c>
      <c r="AB168" t="s">
        <v>910</v>
      </c>
      <c r="AC168" t="s">
        <v>936</v>
      </c>
      <c r="AD168" t="s">
        <v>895</v>
      </c>
      <c r="AE168" t="s">
        <v>1210</v>
      </c>
      <c r="AF168" t="s">
        <v>1319</v>
      </c>
      <c r="AG168" t="s">
        <v>1430</v>
      </c>
      <c r="AH168" t="s">
        <v>1235</v>
      </c>
      <c r="AI168" t="s">
        <v>1470</v>
      </c>
      <c r="AJ168" t="s">
        <v>1692</v>
      </c>
      <c r="AK168" t="s">
        <v>779</v>
      </c>
      <c r="AL168" t="s">
        <v>772</v>
      </c>
      <c r="AM168" t="s">
        <v>721</v>
      </c>
      <c r="AN168" t="s">
        <v>1165</v>
      </c>
      <c r="AO168" t="s">
        <v>945</v>
      </c>
      <c r="AP168" t="s">
        <v>661</v>
      </c>
      <c r="AQ168" t="s">
        <v>661</v>
      </c>
      <c r="AR168" t="s">
        <v>710</v>
      </c>
      <c r="AS168" t="s">
        <v>2659</v>
      </c>
      <c r="AT168" t="s">
        <v>2312</v>
      </c>
      <c r="AU168" t="s">
        <v>676</v>
      </c>
      <c r="AV168" t="s">
        <v>2284</v>
      </c>
      <c r="AW168" t="s">
        <v>676</v>
      </c>
      <c r="AX168">
        <v>2087519</v>
      </c>
      <c r="BA168" cm="1">
        <f t="array" ref="BA168">--(AND(Table1[[#This Row],[Games Played]]&gt;=MinGames,
        Table1[[#This Row],[Minutes Played]]&gt;=MinMinutes,
        Table1[[#This Row],[Salary]]&gt;0))</f>
        <v>0</v>
      </c>
      <c r="BB168" t="str">
        <f>IF(Table1[[#This Row],[PER Per 1M]]=1, Table1[[#This Row],[PPG]] / (Table1[[#This Row],[Salary]]/1000000), "")</f>
        <v/>
      </c>
      <c r="BC168">
        <f>IFERROR((Table1[[#This Row],[WS]] * Table1[[#This Row],[PER]] * Table1[[#This Row],[TS%]]) / (Table1[[#This Row],[Salary]] / 1000000), "")</f>
        <v>8.2462099746158017</v>
      </c>
      <c r="BD168" t="str">
        <f>IF(OR(Table1[[#This Row],[Team]]="2Tm", Table1[[#This Row],[Team]]="3Tm", Table1[[#This Row],[Team]]="TOT"), "MULTI", Table1[[#This Row],[Team]])</f>
        <v>DEN</v>
      </c>
    </row>
    <row r="169" spans="1:56" hidden="1" x14ac:dyDescent="0.3">
      <c r="A169" t="s">
        <v>530</v>
      </c>
      <c r="B169" t="s">
        <v>793</v>
      </c>
      <c r="C169" t="s">
        <v>345</v>
      </c>
      <c r="D169" t="s">
        <v>41</v>
      </c>
      <c r="E169">
        <v>58</v>
      </c>
      <c r="F169" t="s">
        <v>1375</v>
      </c>
      <c r="G169">
        <v>12.5</v>
      </c>
      <c r="H169" t="s">
        <v>689</v>
      </c>
      <c r="I169" t="s">
        <v>663</v>
      </c>
      <c r="J169" t="s">
        <v>1430</v>
      </c>
      <c r="K169" t="s">
        <v>768</v>
      </c>
      <c r="L169" t="s">
        <v>651</v>
      </c>
      <c r="M169" t="s">
        <v>1862</v>
      </c>
      <c r="N169" t="s">
        <v>1016</v>
      </c>
      <c r="O169" t="s">
        <v>706</v>
      </c>
      <c r="P169" t="s">
        <v>1123</v>
      </c>
      <c r="Q169" t="s">
        <v>781</v>
      </c>
      <c r="R169" t="s">
        <v>687</v>
      </c>
      <c r="S169" t="s">
        <v>665</v>
      </c>
      <c r="T169" t="s">
        <v>1863</v>
      </c>
      <c r="U169" t="s">
        <v>803</v>
      </c>
      <c r="V169" t="s">
        <v>929</v>
      </c>
      <c r="W169" t="s">
        <v>665</v>
      </c>
      <c r="X169" t="s">
        <v>929</v>
      </c>
      <c r="Y169" t="s">
        <v>733</v>
      </c>
      <c r="Z169" t="s">
        <v>676</v>
      </c>
      <c r="AA169" t="s">
        <v>768</v>
      </c>
      <c r="AB169" t="s">
        <v>666</v>
      </c>
      <c r="AC169" t="s">
        <v>682</v>
      </c>
      <c r="AD169" t="s">
        <v>1205</v>
      </c>
      <c r="AE169" t="s">
        <v>914</v>
      </c>
      <c r="AF169" t="s">
        <v>1441</v>
      </c>
      <c r="AG169" t="s">
        <v>798</v>
      </c>
      <c r="AH169" t="s">
        <v>815</v>
      </c>
      <c r="AI169" t="s">
        <v>1367</v>
      </c>
      <c r="AJ169" t="s">
        <v>897</v>
      </c>
      <c r="AK169" t="s">
        <v>655</v>
      </c>
      <c r="AL169" t="s">
        <v>929</v>
      </c>
      <c r="AM169" t="s">
        <v>910</v>
      </c>
      <c r="AN169" t="s">
        <v>1326</v>
      </c>
      <c r="AO169" t="s">
        <v>1068</v>
      </c>
      <c r="AP169" t="s">
        <v>711</v>
      </c>
      <c r="AQ169" t="s">
        <v>773</v>
      </c>
      <c r="AR169" t="s">
        <v>772</v>
      </c>
      <c r="AS169" t="s">
        <v>2480</v>
      </c>
      <c r="AT169" t="s">
        <v>2312</v>
      </c>
      <c r="AU169" t="s">
        <v>2335</v>
      </c>
      <c r="AV169" t="s">
        <v>2278</v>
      </c>
      <c r="AW169" t="s">
        <v>2285</v>
      </c>
      <c r="AX169">
        <v>2087519</v>
      </c>
      <c r="BA169" cm="1">
        <f t="array" ref="BA169">--(AND(Table1[[#This Row],[Games Played]]&gt;=MinGames,
        Table1[[#This Row],[Minutes Played]]&gt;=MinMinutes,
        Table1[[#This Row],[Salary]]&gt;0))</f>
        <v>0</v>
      </c>
      <c r="BB169" t="str">
        <f>IF(Table1[[#This Row],[PER Per 1M]]=1, Table1[[#This Row],[PPG]] / (Table1[[#This Row],[Salary]]/1000000), "")</f>
        <v/>
      </c>
      <c r="BC169">
        <f>IFERROR((Table1[[#This Row],[WS]] * Table1[[#This Row],[PER]] * Table1[[#This Row],[TS%]]) / (Table1[[#This Row],[Salary]] / 1000000), "")</f>
        <v>4.1231049873079009</v>
      </c>
      <c r="BD169" t="str">
        <f>IF(OR(Table1[[#This Row],[Team]]="2Tm", Table1[[#This Row],[Team]]="3Tm", Table1[[#This Row],[Team]]="TOT"), "MULTI", Table1[[#This Row],[Team]])</f>
        <v>CHI</v>
      </c>
    </row>
    <row r="170" spans="1:56" hidden="1" x14ac:dyDescent="0.3">
      <c r="A170" t="s">
        <v>512</v>
      </c>
      <c r="B170" t="s">
        <v>793</v>
      </c>
      <c r="C170" t="s">
        <v>321</v>
      </c>
      <c r="D170" t="s">
        <v>50</v>
      </c>
      <c r="E170">
        <v>36</v>
      </c>
      <c r="F170" t="s">
        <v>644</v>
      </c>
      <c r="G170">
        <v>10.4</v>
      </c>
      <c r="H170" t="s">
        <v>756</v>
      </c>
      <c r="I170" t="s">
        <v>712</v>
      </c>
      <c r="J170" t="s">
        <v>1207</v>
      </c>
      <c r="K170" t="s">
        <v>1274</v>
      </c>
      <c r="L170" t="s">
        <v>1274</v>
      </c>
      <c r="M170" t="s">
        <v>33</v>
      </c>
      <c r="N170" t="s">
        <v>756</v>
      </c>
      <c r="O170" t="s">
        <v>712</v>
      </c>
      <c r="P170" t="s">
        <v>1207</v>
      </c>
      <c r="Q170" t="s">
        <v>1207</v>
      </c>
      <c r="R170" t="s">
        <v>711</v>
      </c>
      <c r="S170" t="s">
        <v>661</v>
      </c>
      <c r="T170" t="s">
        <v>1425</v>
      </c>
      <c r="U170" t="s">
        <v>1016</v>
      </c>
      <c r="V170" t="s">
        <v>919</v>
      </c>
      <c r="W170" t="s">
        <v>790</v>
      </c>
      <c r="X170" t="s">
        <v>773</v>
      </c>
      <c r="Y170" t="s">
        <v>733</v>
      </c>
      <c r="Z170" t="s">
        <v>729</v>
      </c>
      <c r="AA170" t="s">
        <v>711</v>
      </c>
      <c r="AB170" t="s">
        <v>929</v>
      </c>
      <c r="AC170" t="s">
        <v>814</v>
      </c>
      <c r="AD170" t="s">
        <v>1183</v>
      </c>
      <c r="AE170" t="s">
        <v>1422</v>
      </c>
      <c r="AF170" t="s">
        <v>1319</v>
      </c>
      <c r="AG170" t="s">
        <v>893</v>
      </c>
      <c r="AH170" t="s">
        <v>1251</v>
      </c>
      <c r="AI170" t="s">
        <v>1325</v>
      </c>
      <c r="AJ170" t="s">
        <v>1580</v>
      </c>
      <c r="AK170" t="s">
        <v>1151</v>
      </c>
      <c r="AL170" t="s">
        <v>710</v>
      </c>
      <c r="AM170" t="s">
        <v>897</v>
      </c>
      <c r="AN170" t="s">
        <v>1184</v>
      </c>
      <c r="AO170" t="s">
        <v>1103</v>
      </c>
      <c r="AP170" t="s">
        <v>773</v>
      </c>
      <c r="AQ170" t="s">
        <v>711</v>
      </c>
      <c r="AR170" t="s">
        <v>772</v>
      </c>
      <c r="AS170" t="s">
        <v>2591</v>
      </c>
      <c r="AT170" t="s">
        <v>2328</v>
      </c>
      <c r="AU170" t="s">
        <v>711</v>
      </c>
      <c r="AV170" t="s">
        <v>2335</v>
      </c>
      <c r="AW170" t="s">
        <v>831</v>
      </c>
      <c r="AX170">
        <v>2087519</v>
      </c>
      <c r="BA170" cm="1">
        <f t="array" ref="BA170">--(AND(Table1[[#This Row],[Games Played]]&gt;=MinGames,
        Table1[[#This Row],[Minutes Played]]&gt;=MinMinutes,
        Table1[[#This Row],[Salary]]&gt;0))</f>
        <v>0</v>
      </c>
      <c r="BB170" t="str">
        <f>IF(Table1[[#This Row],[PER Per 1M]]=1, Table1[[#This Row],[PPG]] / (Table1[[#This Row],[Salary]]/1000000), "")</f>
        <v/>
      </c>
      <c r="BC170">
        <f>IFERROR((Table1[[#This Row],[WS]] * Table1[[#This Row],[PER]] * Table1[[#This Row],[TS%]]) / (Table1[[#This Row],[Salary]] / 1000000), "")</f>
        <v>5.9770952982942918</v>
      </c>
      <c r="BD170" t="str">
        <f>IF(OR(Table1[[#This Row],[Team]]="2Tm", Table1[[#This Row],[Team]]="3Tm", Table1[[#This Row],[Team]]="TOT"), "MULTI", Table1[[#This Row],[Team]])</f>
        <v>SAS</v>
      </c>
    </row>
    <row r="171" spans="1:56" hidden="1" x14ac:dyDescent="0.3">
      <c r="A171" t="s">
        <v>517</v>
      </c>
      <c r="B171" t="s">
        <v>715</v>
      </c>
      <c r="C171" t="s">
        <v>297</v>
      </c>
      <c r="D171" t="s">
        <v>28</v>
      </c>
      <c r="E171">
        <v>36</v>
      </c>
      <c r="F171" t="s">
        <v>817</v>
      </c>
      <c r="G171">
        <v>12.4</v>
      </c>
      <c r="H171" t="s">
        <v>919</v>
      </c>
      <c r="I171" t="s">
        <v>746</v>
      </c>
      <c r="J171" t="s">
        <v>857</v>
      </c>
      <c r="K171" t="s">
        <v>661</v>
      </c>
      <c r="L171" t="s">
        <v>782</v>
      </c>
      <c r="M171" t="s">
        <v>1201</v>
      </c>
      <c r="N171" t="s">
        <v>710</v>
      </c>
      <c r="O171" t="s">
        <v>735</v>
      </c>
      <c r="P171" t="s">
        <v>1451</v>
      </c>
      <c r="Q171" t="s">
        <v>1471</v>
      </c>
      <c r="R171" t="s">
        <v>711</v>
      </c>
      <c r="S171" t="s">
        <v>768</v>
      </c>
      <c r="T171" t="s">
        <v>1569</v>
      </c>
      <c r="U171" t="s">
        <v>711</v>
      </c>
      <c r="V171" t="s">
        <v>689</v>
      </c>
      <c r="W171" t="s">
        <v>706</v>
      </c>
      <c r="X171" t="s">
        <v>711</v>
      </c>
      <c r="Y171" t="s">
        <v>803</v>
      </c>
      <c r="Z171" t="s">
        <v>768</v>
      </c>
      <c r="AA171" t="s">
        <v>711</v>
      </c>
      <c r="AB171" t="s">
        <v>711</v>
      </c>
      <c r="AC171" t="s">
        <v>884</v>
      </c>
      <c r="AD171" t="s">
        <v>1227</v>
      </c>
      <c r="AE171" t="s">
        <v>703</v>
      </c>
      <c r="AF171" t="s">
        <v>1157</v>
      </c>
      <c r="AG171" t="s">
        <v>2341</v>
      </c>
      <c r="AH171" t="s">
        <v>746</v>
      </c>
      <c r="AI171" t="s">
        <v>742</v>
      </c>
      <c r="AJ171" t="s">
        <v>1330</v>
      </c>
      <c r="AK171" t="s">
        <v>732</v>
      </c>
      <c r="AL171" t="s">
        <v>666</v>
      </c>
      <c r="AM171" t="s">
        <v>704</v>
      </c>
      <c r="AN171" t="s">
        <v>701</v>
      </c>
      <c r="AO171" t="s">
        <v>1094</v>
      </c>
      <c r="AP171" t="s">
        <v>711</v>
      </c>
      <c r="AQ171" t="s">
        <v>803</v>
      </c>
      <c r="AR171" t="s">
        <v>661</v>
      </c>
      <c r="AS171" t="s">
        <v>2340</v>
      </c>
      <c r="AT171" t="s">
        <v>665</v>
      </c>
      <c r="AU171" t="s">
        <v>2266</v>
      </c>
      <c r="AV171" t="s">
        <v>729</v>
      </c>
      <c r="AW171" t="s">
        <v>803</v>
      </c>
      <c r="AX171">
        <v>2087519</v>
      </c>
      <c r="BA171" cm="1">
        <f t="array" ref="BA171">--(AND(Table1[[#This Row],[Games Played]]&gt;=MinGames,
        Table1[[#This Row],[Minutes Played]]&gt;=MinMinutes,
        Table1[[#This Row],[Salary]]&gt;0))</f>
        <v>0</v>
      </c>
      <c r="BB171" t="str">
        <f>IF(Table1[[#This Row],[PER Per 1M]]=1, Table1[[#This Row],[PPG]] / (Table1[[#This Row],[Salary]]/1000000), "")</f>
        <v/>
      </c>
      <c r="BC171">
        <f>IFERROR((Table1[[#This Row],[WS]] * Table1[[#This Row],[PER]] * Table1[[#This Row],[TS%]]) / (Table1[[#This Row],[Salary]] / 1000000), "")</f>
        <v>4.9739044291333396</v>
      </c>
      <c r="BD171" t="str">
        <f>IF(OR(Table1[[#This Row],[Team]]="2Tm", Table1[[#This Row],[Team]]="3Tm", Table1[[#This Row],[Team]]="TOT"), "MULTI", Table1[[#This Row],[Team]])</f>
        <v>PHO</v>
      </c>
    </row>
    <row r="172" spans="1:56" hidden="1" x14ac:dyDescent="0.3">
      <c r="A172" t="s">
        <v>518</v>
      </c>
      <c r="B172" t="s">
        <v>692</v>
      </c>
      <c r="C172" t="s">
        <v>297</v>
      </c>
      <c r="D172" t="s">
        <v>36</v>
      </c>
      <c r="E172">
        <v>45</v>
      </c>
      <c r="F172" t="s">
        <v>1375</v>
      </c>
      <c r="G172">
        <v>12.7</v>
      </c>
      <c r="H172" t="s">
        <v>710</v>
      </c>
      <c r="I172" t="s">
        <v>881</v>
      </c>
      <c r="J172" t="s">
        <v>1160</v>
      </c>
      <c r="K172" t="s">
        <v>768</v>
      </c>
      <c r="L172" t="s">
        <v>756</v>
      </c>
      <c r="M172" t="s">
        <v>1432</v>
      </c>
      <c r="N172" t="s">
        <v>687</v>
      </c>
      <c r="O172" t="s">
        <v>667</v>
      </c>
      <c r="P172" t="s">
        <v>1040</v>
      </c>
      <c r="Q172" t="s">
        <v>1098</v>
      </c>
      <c r="R172" t="s">
        <v>729</v>
      </c>
      <c r="S172" t="s">
        <v>661</v>
      </c>
      <c r="T172" t="s">
        <v>1043</v>
      </c>
      <c r="U172" t="s">
        <v>803</v>
      </c>
      <c r="V172" t="s">
        <v>687</v>
      </c>
      <c r="W172" t="s">
        <v>1008</v>
      </c>
      <c r="X172" t="s">
        <v>1016</v>
      </c>
      <c r="Y172" t="s">
        <v>733</v>
      </c>
      <c r="Z172" t="s">
        <v>831</v>
      </c>
      <c r="AA172" t="s">
        <v>773</v>
      </c>
      <c r="AB172" t="s">
        <v>773</v>
      </c>
      <c r="AC172" t="s">
        <v>704</v>
      </c>
      <c r="AD172" t="s">
        <v>1193</v>
      </c>
      <c r="AE172" t="s">
        <v>1249</v>
      </c>
      <c r="AF172" t="s">
        <v>1483</v>
      </c>
      <c r="AG172" t="s">
        <v>2308</v>
      </c>
      <c r="AH172" t="s">
        <v>667</v>
      </c>
      <c r="AI172" t="s">
        <v>1169</v>
      </c>
      <c r="AJ172" t="s">
        <v>682</v>
      </c>
      <c r="AK172" t="s">
        <v>780</v>
      </c>
      <c r="AL172" t="s">
        <v>665</v>
      </c>
      <c r="AM172" t="s">
        <v>773</v>
      </c>
      <c r="AN172" t="s">
        <v>820</v>
      </c>
      <c r="AO172" t="s">
        <v>780</v>
      </c>
      <c r="AP172" t="s">
        <v>711</v>
      </c>
      <c r="AQ172" t="s">
        <v>676</v>
      </c>
      <c r="AR172" t="s">
        <v>729</v>
      </c>
      <c r="AS172" t="s">
        <v>2402</v>
      </c>
      <c r="AT172" t="s">
        <v>2369</v>
      </c>
      <c r="AU172" t="s">
        <v>2316</v>
      </c>
      <c r="AV172" t="s">
        <v>2541</v>
      </c>
      <c r="AW172" t="s">
        <v>1274</v>
      </c>
      <c r="AX172">
        <v>2087519</v>
      </c>
      <c r="BA172" cm="1">
        <f t="array" ref="BA172">--(AND(Table1[[#This Row],[Games Played]]&gt;=MinGames,
        Table1[[#This Row],[Minutes Played]]&gt;=MinMinutes,
        Table1[[#This Row],[Salary]]&gt;0))</f>
        <v>0</v>
      </c>
      <c r="BB172" t="str">
        <f>IF(Table1[[#This Row],[PER Per 1M]]=1, Table1[[#This Row],[PPG]] / (Table1[[#This Row],[Salary]]/1000000), "")</f>
        <v/>
      </c>
      <c r="BC172">
        <f>IFERROR((Table1[[#This Row],[WS]] * Table1[[#This Row],[PER]] * Table1[[#This Row],[TS%]]) / (Table1[[#This Row],[Salary]] / 1000000), "")</f>
        <v>2.7410912188104639</v>
      </c>
      <c r="BD172" t="str">
        <f>IF(OR(Table1[[#This Row],[Team]]="2Tm", Table1[[#This Row],[Team]]="3Tm", Table1[[#This Row],[Team]]="TOT"), "MULTI", Table1[[#This Row],[Team]])</f>
        <v>PHO</v>
      </c>
    </row>
    <row r="173" spans="1:56" hidden="1" x14ac:dyDescent="0.3">
      <c r="A173" t="s">
        <v>529</v>
      </c>
      <c r="B173" t="s">
        <v>1076</v>
      </c>
      <c r="C173" t="s">
        <v>319</v>
      </c>
      <c r="D173" t="s">
        <v>50</v>
      </c>
      <c r="E173">
        <v>37</v>
      </c>
      <c r="F173" t="s">
        <v>833</v>
      </c>
      <c r="G173">
        <v>11.1</v>
      </c>
      <c r="H173" t="s">
        <v>910</v>
      </c>
      <c r="I173" t="s">
        <v>782</v>
      </c>
      <c r="J173" t="s">
        <v>1137</v>
      </c>
      <c r="K173" t="s">
        <v>1274</v>
      </c>
      <c r="L173" t="s">
        <v>831</v>
      </c>
      <c r="M173" t="s">
        <v>843</v>
      </c>
      <c r="N173" t="s">
        <v>687</v>
      </c>
      <c r="O173" t="s">
        <v>735</v>
      </c>
      <c r="P173" t="s">
        <v>1137</v>
      </c>
      <c r="Q173" t="s">
        <v>843</v>
      </c>
      <c r="R173" t="s">
        <v>803</v>
      </c>
      <c r="S173" t="s">
        <v>773</v>
      </c>
      <c r="T173" t="s">
        <v>1553</v>
      </c>
      <c r="U173" t="s">
        <v>929</v>
      </c>
      <c r="V173" t="s">
        <v>756</v>
      </c>
      <c r="W173" t="s">
        <v>755</v>
      </c>
      <c r="X173" t="s">
        <v>711</v>
      </c>
      <c r="Y173" t="s">
        <v>676</v>
      </c>
      <c r="Z173" t="s">
        <v>773</v>
      </c>
      <c r="AA173" t="s">
        <v>768</v>
      </c>
      <c r="AB173" t="s">
        <v>1008</v>
      </c>
      <c r="AC173" t="s">
        <v>706</v>
      </c>
      <c r="AD173" t="s">
        <v>1079</v>
      </c>
      <c r="AE173" t="s">
        <v>799</v>
      </c>
      <c r="AF173" t="s">
        <v>2732</v>
      </c>
      <c r="AG173" t="s">
        <v>1940</v>
      </c>
      <c r="AH173" t="s">
        <v>1330</v>
      </c>
      <c r="AI173" t="s">
        <v>1227</v>
      </c>
      <c r="AJ173" t="s">
        <v>1309</v>
      </c>
      <c r="AK173" t="s">
        <v>846</v>
      </c>
      <c r="AL173" t="s">
        <v>772</v>
      </c>
      <c r="AM173" t="s">
        <v>881</v>
      </c>
      <c r="AN173" t="s">
        <v>957</v>
      </c>
      <c r="AO173" t="s">
        <v>1409</v>
      </c>
      <c r="AP173" t="s">
        <v>1274</v>
      </c>
      <c r="AQ173" t="s">
        <v>733</v>
      </c>
      <c r="AR173" t="s">
        <v>733</v>
      </c>
      <c r="AS173" t="s">
        <v>2685</v>
      </c>
      <c r="AT173" t="s">
        <v>2730</v>
      </c>
      <c r="AU173" t="s">
        <v>2285</v>
      </c>
      <c r="AV173" t="s">
        <v>2547</v>
      </c>
      <c r="AW173" t="s">
        <v>2449</v>
      </c>
      <c r="AX173">
        <v>2087519</v>
      </c>
      <c r="BA173" cm="1">
        <f t="array" ref="BA173">--(AND(Table1[[#This Row],[Games Played]]&gt;=MinGames,
        Table1[[#This Row],[Minutes Played]]&gt;=MinMinutes,
        Table1[[#This Row],[Salary]]&gt;0))</f>
        <v>0</v>
      </c>
      <c r="BB173" t="str">
        <f>IF(Table1[[#This Row],[PER Per 1M]]=1, Table1[[#This Row],[PPG]] / (Table1[[#This Row],[Salary]]/1000000), "")</f>
        <v/>
      </c>
      <c r="BC173">
        <f>IFERROR((Table1[[#This Row],[WS]] * Table1[[#This Row],[PER]] * Table1[[#This Row],[TS%]]) / (Table1[[#This Row],[Salary]] / 1000000), "")</f>
        <v>1.0657627547342086</v>
      </c>
      <c r="BD173" t="str">
        <f>IF(OR(Table1[[#This Row],[Team]]="2Tm", Table1[[#This Row],[Team]]="3Tm", Table1[[#This Row],[Team]]="TOT"), "MULTI", Table1[[#This Row],[Team]])</f>
        <v>CHO</v>
      </c>
    </row>
    <row r="174" spans="1:56" hidden="1" x14ac:dyDescent="0.3">
      <c r="A174" t="s">
        <v>511</v>
      </c>
      <c r="B174" t="s">
        <v>1069</v>
      </c>
      <c r="C174" t="s">
        <v>316</v>
      </c>
      <c r="D174" t="s">
        <v>41</v>
      </c>
      <c r="E174">
        <v>28</v>
      </c>
      <c r="F174" t="s">
        <v>1375</v>
      </c>
      <c r="G174">
        <v>8.1</v>
      </c>
      <c r="H174" t="s">
        <v>711</v>
      </c>
      <c r="I174" t="s">
        <v>651</v>
      </c>
      <c r="J174" t="s">
        <v>2050</v>
      </c>
      <c r="K174" t="s">
        <v>676</v>
      </c>
      <c r="L174" t="s">
        <v>666</v>
      </c>
      <c r="M174" t="s">
        <v>1788</v>
      </c>
      <c r="N174" t="s">
        <v>733</v>
      </c>
      <c r="O174" t="s">
        <v>772</v>
      </c>
      <c r="P174" t="s">
        <v>653</v>
      </c>
      <c r="Q174" t="s">
        <v>1092</v>
      </c>
      <c r="R174" t="s">
        <v>733</v>
      </c>
      <c r="S174" t="s">
        <v>733</v>
      </c>
      <c r="T174" t="s">
        <v>2159</v>
      </c>
      <c r="U174" t="s">
        <v>803</v>
      </c>
      <c r="V174" t="s">
        <v>768</v>
      </c>
      <c r="W174" t="s">
        <v>666</v>
      </c>
      <c r="X174" t="s">
        <v>772</v>
      </c>
      <c r="Y174" t="s">
        <v>711</v>
      </c>
      <c r="Z174" t="s">
        <v>831</v>
      </c>
      <c r="AA174" t="s">
        <v>733</v>
      </c>
      <c r="AB174" t="s">
        <v>729</v>
      </c>
      <c r="AC174" t="s">
        <v>756</v>
      </c>
      <c r="AD174" t="s">
        <v>894</v>
      </c>
      <c r="AE174" t="s">
        <v>1225</v>
      </c>
      <c r="AF174" t="s">
        <v>1345</v>
      </c>
      <c r="AG174" t="s">
        <v>1810</v>
      </c>
      <c r="AH174" t="s">
        <v>790</v>
      </c>
      <c r="AI174" t="s">
        <v>685</v>
      </c>
      <c r="AJ174" t="s">
        <v>884</v>
      </c>
      <c r="AK174" t="s">
        <v>1674</v>
      </c>
      <c r="AL174" t="s">
        <v>734</v>
      </c>
      <c r="AM174" t="s">
        <v>729</v>
      </c>
      <c r="AN174" t="s">
        <v>1178</v>
      </c>
      <c r="AO174" t="s">
        <v>841</v>
      </c>
      <c r="AP174" t="s">
        <v>2285</v>
      </c>
      <c r="AQ174" t="s">
        <v>803</v>
      </c>
      <c r="AR174" t="s">
        <v>676</v>
      </c>
      <c r="AS174" t="s">
        <v>2711</v>
      </c>
      <c r="AT174" t="s">
        <v>2688</v>
      </c>
      <c r="AU174" t="s">
        <v>651</v>
      </c>
      <c r="AV174" t="s">
        <v>2795</v>
      </c>
      <c r="AW174" t="s">
        <v>2285</v>
      </c>
      <c r="AX174">
        <v>2087519</v>
      </c>
      <c r="BA174" cm="1">
        <f t="array" ref="BA174">--(AND(Table1[[#This Row],[Games Played]]&gt;=MinGames,
        Table1[[#This Row],[Minutes Played]]&gt;=MinMinutes,
        Table1[[#This Row],[Salary]]&gt;0))</f>
        <v>0</v>
      </c>
      <c r="BB174" t="str">
        <f>IF(Table1[[#This Row],[PER Per 1M]]=1, Table1[[#This Row],[PPG]] / (Table1[[#This Row],[Salary]]/1000000), "")</f>
        <v/>
      </c>
      <c r="BC174">
        <f>IFERROR((Table1[[#This Row],[WS]] * Table1[[#This Row],[PER]] * Table1[[#This Row],[TS%]]) / (Table1[[#This Row],[Salary]] / 1000000), "")</f>
        <v>0.33063172119631018</v>
      </c>
      <c r="BD174" t="str">
        <f>IF(OR(Table1[[#This Row],[Team]]="2Tm", Table1[[#This Row],[Team]]="3Tm", Table1[[#This Row],[Team]]="TOT"), "MULTI", Table1[[#This Row],[Team]])</f>
        <v>TOR</v>
      </c>
    </row>
    <row r="175" spans="1:56" hidden="1" x14ac:dyDescent="0.3">
      <c r="A175" t="s">
        <v>195</v>
      </c>
      <c r="B175" t="s">
        <v>776</v>
      </c>
      <c r="C175" t="s">
        <v>716</v>
      </c>
      <c r="D175" t="s">
        <v>36</v>
      </c>
      <c r="E175">
        <v>29</v>
      </c>
      <c r="F175" t="s">
        <v>1375</v>
      </c>
      <c r="G175">
        <v>11.1</v>
      </c>
      <c r="H175" t="s">
        <v>687</v>
      </c>
      <c r="I175" t="s">
        <v>712</v>
      </c>
      <c r="J175" t="s">
        <v>653</v>
      </c>
      <c r="K175" t="s">
        <v>661</v>
      </c>
      <c r="L175" t="s">
        <v>782</v>
      </c>
      <c r="M175" t="s">
        <v>2042</v>
      </c>
      <c r="N175" t="s">
        <v>803</v>
      </c>
      <c r="O175" t="s">
        <v>768</v>
      </c>
      <c r="P175" t="s">
        <v>949</v>
      </c>
      <c r="Q175" t="s">
        <v>1122</v>
      </c>
      <c r="R175" t="s">
        <v>733</v>
      </c>
      <c r="S175" t="s">
        <v>773</v>
      </c>
      <c r="T175" t="s">
        <v>2043</v>
      </c>
      <c r="U175" t="s">
        <v>831</v>
      </c>
      <c r="V175" t="s">
        <v>711</v>
      </c>
      <c r="W175" t="s">
        <v>729</v>
      </c>
      <c r="X175" t="s">
        <v>661</v>
      </c>
      <c r="Y175" t="s">
        <v>733</v>
      </c>
      <c r="Z175" t="s">
        <v>831</v>
      </c>
      <c r="AA175" t="s">
        <v>711</v>
      </c>
      <c r="AB175" t="s">
        <v>729</v>
      </c>
      <c r="AC175" t="s">
        <v>866</v>
      </c>
      <c r="AD175" t="s">
        <v>844</v>
      </c>
      <c r="AE175" t="s">
        <v>1081</v>
      </c>
      <c r="AF175" t="s">
        <v>1054</v>
      </c>
      <c r="AG175" t="s">
        <v>2802</v>
      </c>
      <c r="AH175" t="s">
        <v>929</v>
      </c>
      <c r="AI175" t="s">
        <v>771</v>
      </c>
      <c r="AJ175" t="s">
        <v>936</v>
      </c>
      <c r="AK175" t="s">
        <v>1050</v>
      </c>
      <c r="AL175" t="s">
        <v>756</v>
      </c>
      <c r="AM175" t="s">
        <v>661</v>
      </c>
      <c r="AN175" t="s">
        <v>1231</v>
      </c>
      <c r="AO175" t="s">
        <v>1309</v>
      </c>
      <c r="AP175" t="s">
        <v>1274</v>
      </c>
      <c r="AQ175" t="s">
        <v>831</v>
      </c>
      <c r="AR175" t="s">
        <v>831</v>
      </c>
      <c r="AS175" t="s">
        <v>2927</v>
      </c>
      <c r="AT175" t="s">
        <v>2431</v>
      </c>
      <c r="AU175" t="s">
        <v>1274</v>
      </c>
      <c r="AV175" t="s">
        <v>2431</v>
      </c>
      <c r="AW175" t="s">
        <v>2285</v>
      </c>
      <c r="AX175">
        <v>2087519</v>
      </c>
      <c r="BA175" cm="1">
        <f t="array" ref="BA175">--(AND(Table1[[#This Row],[Games Played]]&gt;=MinGames,
        Table1[[#This Row],[Minutes Played]]&gt;=MinMinutes,
        Table1[[#This Row],[Salary]]&gt;0))</f>
        <v>0</v>
      </c>
      <c r="BB175" t="str">
        <f>IF(Table1[[#This Row],[PER Per 1M]]=1, Table1[[#This Row],[PPG]] / (Table1[[#This Row],[Salary]]/1000000), "")</f>
        <v/>
      </c>
      <c r="BC175">
        <f>IFERROR((Table1[[#This Row],[WS]] * Table1[[#This Row],[PER]] * Table1[[#This Row],[TS%]]) / (Table1[[#This Row],[Salary]] / 1000000), "")</f>
        <v>0.21849861007253113</v>
      </c>
      <c r="BD175" t="str">
        <f>IF(OR(Table1[[#This Row],[Team]]="2Tm", Table1[[#This Row],[Team]]="3Tm", Table1[[#This Row],[Team]]="TOT"), "MULTI", Table1[[#This Row],[Team]])</f>
        <v>MULTI</v>
      </c>
    </row>
    <row r="176" spans="1:56" hidden="1" x14ac:dyDescent="0.3">
      <c r="A176" t="s">
        <v>531</v>
      </c>
      <c r="B176" t="s">
        <v>818</v>
      </c>
      <c r="C176" t="s">
        <v>323</v>
      </c>
      <c r="D176" t="s">
        <v>50</v>
      </c>
      <c r="E176">
        <v>46</v>
      </c>
      <c r="F176" t="s">
        <v>1375</v>
      </c>
      <c r="G176">
        <v>10.199999999999999</v>
      </c>
      <c r="H176" t="s">
        <v>1008</v>
      </c>
      <c r="I176" t="s">
        <v>734</v>
      </c>
      <c r="J176" t="s">
        <v>1499</v>
      </c>
      <c r="K176" t="s">
        <v>768</v>
      </c>
      <c r="L176" t="s">
        <v>689</v>
      </c>
      <c r="M176" t="s">
        <v>1896</v>
      </c>
      <c r="N176" t="s">
        <v>729</v>
      </c>
      <c r="O176" t="s">
        <v>910</v>
      </c>
      <c r="P176" t="s">
        <v>1553</v>
      </c>
      <c r="Q176" t="s">
        <v>1641</v>
      </c>
      <c r="R176" t="s">
        <v>733</v>
      </c>
      <c r="S176" t="s">
        <v>773</v>
      </c>
      <c r="T176" t="s">
        <v>1521</v>
      </c>
      <c r="U176" t="s">
        <v>666</v>
      </c>
      <c r="V176" t="s">
        <v>666</v>
      </c>
      <c r="W176" t="s">
        <v>698</v>
      </c>
      <c r="X176" t="s">
        <v>711</v>
      </c>
      <c r="Y176" t="s">
        <v>803</v>
      </c>
      <c r="Z176" t="s">
        <v>803</v>
      </c>
      <c r="AA176" t="s">
        <v>803</v>
      </c>
      <c r="AB176" t="s">
        <v>661</v>
      </c>
      <c r="AC176" t="s">
        <v>790</v>
      </c>
      <c r="AD176" t="s">
        <v>1042</v>
      </c>
      <c r="AE176" t="s">
        <v>1266</v>
      </c>
      <c r="AF176" t="s">
        <v>1748</v>
      </c>
      <c r="AG176" t="s">
        <v>2487</v>
      </c>
      <c r="AH176" t="s">
        <v>707</v>
      </c>
      <c r="AI176" t="s">
        <v>1233</v>
      </c>
      <c r="AJ176" t="s">
        <v>683</v>
      </c>
      <c r="AK176" t="s">
        <v>769</v>
      </c>
      <c r="AL176" t="s">
        <v>687</v>
      </c>
      <c r="AM176" t="s">
        <v>919</v>
      </c>
      <c r="AN176" t="s">
        <v>1085</v>
      </c>
      <c r="AO176" t="s">
        <v>1039</v>
      </c>
      <c r="AP176" t="s">
        <v>711</v>
      </c>
      <c r="AQ176" t="s">
        <v>733</v>
      </c>
      <c r="AR176" t="s">
        <v>666</v>
      </c>
      <c r="AS176" t="s">
        <v>2913</v>
      </c>
      <c r="AT176" t="s">
        <v>676</v>
      </c>
      <c r="AU176" t="s">
        <v>2267</v>
      </c>
      <c r="AV176" t="s">
        <v>2449</v>
      </c>
      <c r="AW176" t="s">
        <v>676</v>
      </c>
      <c r="AX176">
        <v>2048780</v>
      </c>
      <c r="BA176" cm="1">
        <f t="array" ref="BA176">--(AND(Table1[[#This Row],[Games Played]]&gt;=MinGames,
        Table1[[#This Row],[Minutes Played]]&gt;=MinMinutes,
        Table1[[#This Row],[Salary]]&gt;0))</f>
        <v>0</v>
      </c>
      <c r="BB176" t="str">
        <f>IF(Table1[[#This Row],[PER Per 1M]]=1, Table1[[#This Row],[PPG]] / (Table1[[#This Row],[Salary]]/1000000), "")</f>
        <v/>
      </c>
      <c r="BC176">
        <f>IFERROR((Table1[[#This Row],[WS]] * Table1[[#This Row],[PER]] * Table1[[#This Row],[TS%]]) / (Table1[[#This Row],[Salary]] / 1000000), "")</f>
        <v>3.6911723074219784</v>
      </c>
      <c r="BD176" t="str">
        <f>IF(OR(Table1[[#This Row],[Team]]="2Tm", Table1[[#This Row],[Team]]="3Tm", Table1[[#This Row],[Team]]="TOT"), "MULTI", Table1[[#This Row],[Team]])</f>
        <v>POR</v>
      </c>
    </row>
    <row r="177" spans="1:56" hidden="1" x14ac:dyDescent="0.3">
      <c r="A177" t="s">
        <v>533</v>
      </c>
      <c r="B177" t="s">
        <v>834</v>
      </c>
      <c r="C177" t="s">
        <v>323</v>
      </c>
      <c r="D177" t="s">
        <v>52</v>
      </c>
      <c r="E177">
        <v>60</v>
      </c>
      <c r="F177" t="s">
        <v>644</v>
      </c>
      <c r="G177">
        <v>12.5</v>
      </c>
      <c r="H177" t="s">
        <v>698</v>
      </c>
      <c r="I177" t="s">
        <v>866</v>
      </c>
      <c r="J177" t="s">
        <v>799</v>
      </c>
      <c r="K177" t="s">
        <v>773</v>
      </c>
      <c r="L177" t="s">
        <v>687</v>
      </c>
      <c r="M177" t="s">
        <v>1147</v>
      </c>
      <c r="N177" t="s">
        <v>1008</v>
      </c>
      <c r="O177" t="s">
        <v>782</v>
      </c>
      <c r="P177" t="s">
        <v>1260</v>
      </c>
      <c r="Q177" t="s">
        <v>697</v>
      </c>
      <c r="R177" t="s">
        <v>729</v>
      </c>
      <c r="S177" t="s">
        <v>687</v>
      </c>
      <c r="T177" t="s">
        <v>1760</v>
      </c>
      <c r="U177" t="s">
        <v>666</v>
      </c>
      <c r="V177" t="s">
        <v>735</v>
      </c>
      <c r="W177" t="s">
        <v>721</v>
      </c>
      <c r="X177" t="s">
        <v>711</v>
      </c>
      <c r="Y177" t="s">
        <v>711</v>
      </c>
      <c r="Z177" t="s">
        <v>831</v>
      </c>
      <c r="AA177" t="s">
        <v>711</v>
      </c>
      <c r="AB177" t="s">
        <v>1008</v>
      </c>
      <c r="AC177" t="s">
        <v>704</v>
      </c>
      <c r="AD177" t="s">
        <v>1173</v>
      </c>
      <c r="AE177" t="s">
        <v>675</v>
      </c>
      <c r="AF177" t="s">
        <v>1301</v>
      </c>
      <c r="AG177" t="s">
        <v>1003</v>
      </c>
      <c r="AH177" t="s">
        <v>1085</v>
      </c>
      <c r="AI177" t="s">
        <v>1692</v>
      </c>
      <c r="AJ177" t="s">
        <v>1214</v>
      </c>
      <c r="AK177" t="s">
        <v>897</v>
      </c>
      <c r="AL177" t="s">
        <v>651</v>
      </c>
      <c r="AM177" t="s">
        <v>768</v>
      </c>
      <c r="AN177" t="s">
        <v>678</v>
      </c>
      <c r="AO177" t="s">
        <v>1286</v>
      </c>
      <c r="AP177" t="s">
        <v>666</v>
      </c>
      <c r="AQ177" t="s">
        <v>666</v>
      </c>
      <c r="AR177" t="s">
        <v>698</v>
      </c>
      <c r="AS177" t="s">
        <v>2748</v>
      </c>
      <c r="AT177" t="s">
        <v>2284</v>
      </c>
      <c r="AU177" t="s">
        <v>773</v>
      </c>
      <c r="AV177" t="s">
        <v>2316</v>
      </c>
      <c r="AW177" t="s">
        <v>676</v>
      </c>
      <c r="AX177">
        <v>2019699</v>
      </c>
      <c r="BA177" cm="1">
        <f t="array" ref="BA177">--(AND(Table1[[#This Row],[Games Played]]&gt;=MinGames,
        Table1[[#This Row],[Minutes Played]]&gt;=MinMinutes,
        Table1[[#This Row],[Salary]]&gt;0))</f>
        <v>0</v>
      </c>
      <c r="BB177" t="str">
        <f>IF(Table1[[#This Row],[PER Per 1M]]=1, Table1[[#This Row],[PPG]] / (Table1[[#This Row],[Salary]]/1000000), "")</f>
        <v/>
      </c>
      <c r="BC177">
        <f>IFERROR((Table1[[#This Row],[WS]] * Table1[[#This Row],[PER]] * Table1[[#This Row],[TS%]]) / (Table1[[#This Row],[Salary]] / 1000000), "")</f>
        <v>8.9270727964909629</v>
      </c>
      <c r="BD177" t="str">
        <f>IF(OR(Table1[[#This Row],[Team]]="2Tm", Table1[[#This Row],[Team]]="3Tm", Table1[[#This Row],[Team]]="TOT"), "MULTI", Table1[[#This Row],[Team]])</f>
        <v>POR</v>
      </c>
    </row>
    <row r="178" spans="1:56" hidden="1" x14ac:dyDescent="0.3">
      <c r="A178" t="s">
        <v>240</v>
      </c>
      <c r="B178" t="s">
        <v>834</v>
      </c>
      <c r="C178" t="s">
        <v>43</v>
      </c>
      <c r="D178" t="s">
        <v>52</v>
      </c>
      <c r="E178">
        <v>58</v>
      </c>
      <c r="F178" t="s">
        <v>758</v>
      </c>
      <c r="G178">
        <v>13.6</v>
      </c>
      <c r="H178" t="s">
        <v>929</v>
      </c>
      <c r="I178" t="s">
        <v>712</v>
      </c>
      <c r="J178" t="s">
        <v>1467</v>
      </c>
      <c r="K178" t="s">
        <v>772</v>
      </c>
      <c r="L178" t="s">
        <v>815</v>
      </c>
      <c r="M178" t="s">
        <v>1377</v>
      </c>
      <c r="N178" t="s">
        <v>803</v>
      </c>
      <c r="O178" t="s">
        <v>773</v>
      </c>
      <c r="P178" t="s">
        <v>1066</v>
      </c>
      <c r="Q178" t="s">
        <v>1705</v>
      </c>
      <c r="R178" t="s">
        <v>803</v>
      </c>
      <c r="S178" t="s">
        <v>803</v>
      </c>
      <c r="T178" t="s">
        <v>1000</v>
      </c>
      <c r="U178" t="s">
        <v>803</v>
      </c>
      <c r="V178" t="s">
        <v>666</v>
      </c>
      <c r="W178" t="s">
        <v>910</v>
      </c>
      <c r="X178" t="s">
        <v>711</v>
      </c>
      <c r="Y178" t="s">
        <v>733</v>
      </c>
      <c r="Z178" t="s">
        <v>831</v>
      </c>
      <c r="AA178" t="s">
        <v>676</v>
      </c>
      <c r="AB178" t="s">
        <v>772</v>
      </c>
      <c r="AC178" t="s">
        <v>662</v>
      </c>
      <c r="AD178" t="s">
        <v>1480</v>
      </c>
      <c r="AE178" t="s">
        <v>1513</v>
      </c>
      <c r="AF178" t="s">
        <v>1250</v>
      </c>
      <c r="AG178" t="s">
        <v>2501</v>
      </c>
      <c r="AH178" t="s">
        <v>782</v>
      </c>
      <c r="AI178" t="s">
        <v>863</v>
      </c>
      <c r="AJ178" t="s">
        <v>991</v>
      </c>
      <c r="AK178" t="s">
        <v>664</v>
      </c>
      <c r="AL178" t="s">
        <v>929</v>
      </c>
      <c r="AM178" t="s">
        <v>768</v>
      </c>
      <c r="AN178" t="s">
        <v>727</v>
      </c>
      <c r="AO178" t="s">
        <v>905</v>
      </c>
      <c r="AP178" t="s">
        <v>661</v>
      </c>
      <c r="AQ178" t="s">
        <v>661</v>
      </c>
      <c r="AR178" t="s">
        <v>710</v>
      </c>
      <c r="AS178" t="s">
        <v>2674</v>
      </c>
      <c r="AT178" t="s">
        <v>2278</v>
      </c>
      <c r="AU178" t="s">
        <v>676</v>
      </c>
      <c r="AV178" t="s">
        <v>2459</v>
      </c>
      <c r="AW178" t="s">
        <v>1274</v>
      </c>
      <c r="AX178">
        <v>2019699</v>
      </c>
      <c r="BA178" cm="1">
        <f t="array" ref="BA178">--(AND(Table1[[#This Row],[Games Played]]&gt;=MinGames,
        Table1[[#This Row],[Minutes Played]]&gt;=MinMinutes,
        Table1[[#This Row],[Salary]]&gt;0))</f>
        <v>0</v>
      </c>
      <c r="BB178" t="str">
        <f>IF(Table1[[#This Row],[PER Per 1M]]=1, Table1[[#This Row],[PPG]] / (Table1[[#This Row],[Salary]]/1000000), "")</f>
        <v/>
      </c>
      <c r="BC178">
        <f>IFERROR((Table1[[#This Row],[WS]] * Table1[[#This Row],[PER]] * Table1[[#This Row],[TS%]]) / (Table1[[#This Row],[Salary]] / 1000000), "")</f>
        <v>5.0683790010293617</v>
      </c>
      <c r="BD178" t="str">
        <f>IF(OR(Table1[[#This Row],[Team]]="2Tm", Table1[[#This Row],[Team]]="3Tm", Table1[[#This Row],[Team]]="TOT"), "MULTI", Table1[[#This Row],[Team]])</f>
        <v>ORL</v>
      </c>
    </row>
    <row r="179" spans="1:56" hidden="1" x14ac:dyDescent="0.3">
      <c r="A179" t="s">
        <v>539</v>
      </c>
      <c r="B179" t="s">
        <v>939</v>
      </c>
      <c r="C179" t="s">
        <v>716</v>
      </c>
      <c r="D179" t="s">
        <v>52</v>
      </c>
      <c r="E179">
        <v>22</v>
      </c>
      <c r="F179" t="s">
        <v>1375</v>
      </c>
      <c r="G179">
        <v>5.2</v>
      </c>
      <c r="H179" t="s">
        <v>711</v>
      </c>
      <c r="I179" t="s">
        <v>929</v>
      </c>
      <c r="J179" t="s">
        <v>1437</v>
      </c>
      <c r="K179" t="s">
        <v>831</v>
      </c>
      <c r="L179" t="s">
        <v>711</v>
      </c>
      <c r="M179" t="s">
        <v>915</v>
      </c>
      <c r="N179" t="s">
        <v>773</v>
      </c>
      <c r="O179" t="s">
        <v>729</v>
      </c>
      <c r="P179" t="s">
        <v>1954</v>
      </c>
      <c r="Q179" t="s">
        <v>1152</v>
      </c>
      <c r="R179" t="s">
        <v>831</v>
      </c>
      <c r="S179" t="s">
        <v>733</v>
      </c>
      <c r="T179" t="s">
        <v>1351</v>
      </c>
      <c r="U179" t="s">
        <v>733</v>
      </c>
      <c r="V179" t="s">
        <v>711</v>
      </c>
      <c r="W179" t="s">
        <v>666</v>
      </c>
      <c r="X179" t="s">
        <v>768</v>
      </c>
      <c r="Y179" t="s">
        <v>831</v>
      </c>
      <c r="Z179" t="s">
        <v>1274</v>
      </c>
      <c r="AA179" t="s">
        <v>773</v>
      </c>
      <c r="AB179" t="s">
        <v>773</v>
      </c>
      <c r="AC179" t="s">
        <v>1008</v>
      </c>
      <c r="AD179" t="s">
        <v>824</v>
      </c>
      <c r="AE179" t="s">
        <v>1544</v>
      </c>
      <c r="AF179" t="s">
        <v>1437</v>
      </c>
      <c r="AG179" t="s">
        <v>2050</v>
      </c>
      <c r="AH179" t="s">
        <v>730</v>
      </c>
      <c r="AI179" t="s">
        <v>825</v>
      </c>
      <c r="AJ179" t="s">
        <v>707</v>
      </c>
      <c r="AK179" t="s">
        <v>1032</v>
      </c>
      <c r="AL179" t="s">
        <v>661</v>
      </c>
      <c r="AM179" t="s">
        <v>729</v>
      </c>
      <c r="AN179" t="s">
        <v>930</v>
      </c>
      <c r="AO179" t="s">
        <v>995</v>
      </c>
      <c r="AP179" t="s">
        <v>2410</v>
      </c>
      <c r="AQ179" t="s">
        <v>831</v>
      </c>
      <c r="AR179" t="s">
        <v>2285</v>
      </c>
      <c r="AS179" t="s">
        <v>2963</v>
      </c>
      <c r="AT179" t="s">
        <v>2918</v>
      </c>
      <c r="AU179" t="s">
        <v>2449</v>
      </c>
      <c r="AV179" t="s">
        <v>2911</v>
      </c>
      <c r="AW179" t="s">
        <v>2285</v>
      </c>
      <c r="AX179">
        <v>1891857</v>
      </c>
      <c r="BA179" cm="1">
        <f t="array" ref="BA179">--(AND(Table1[[#This Row],[Games Played]]&gt;=MinGames,
        Table1[[#This Row],[Minutes Played]]&gt;=MinMinutes,
        Table1[[#This Row],[Salary]]&gt;0))</f>
        <v>0</v>
      </c>
      <c r="BB179" t="str">
        <f>IF(Table1[[#This Row],[PER Per 1M]]=1, Table1[[#This Row],[PPG]] / (Table1[[#This Row],[Salary]]/1000000), "")</f>
        <v/>
      </c>
      <c r="BC179">
        <f>IFERROR((Table1[[#This Row],[WS]] * Table1[[#This Row],[PER]] * Table1[[#This Row],[TS%]]) / (Table1[[#This Row],[Salary]] / 1000000), "")</f>
        <v>-0.16680436206330607</v>
      </c>
      <c r="BD179" t="str">
        <f>IF(OR(Table1[[#This Row],[Team]]="2Tm", Table1[[#This Row],[Team]]="3Tm", Table1[[#This Row],[Team]]="TOT"), "MULTI", Table1[[#This Row],[Team]])</f>
        <v>MULTI</v>
      </c>
    </row>
    <row r="180" spans="1:56" hidden="1" x14ac:dyDescent="0.3">
      <c r="A180" t="s">
        <v>538</v>
      </c>
      <c r="B180" t="s">
        <v>946</v>
      </c>
      <c r="C180" t="s">
        <v>345</v>
      </c>
      <c r="D180" t="s">
        <v>52</v>
      </c>
      <c r="E180">
        <v>79</v>
      </c>
      <c r="F180" t="s">
        <v>737</v>
      </c>
      <c r="G180">
        <v>14.2</v>
      </c>
      <c r="H180" t="s">
        <v>1016</v>
      </c>
      <c r="I180" t="s">
        <v>734</v>
      </c>
      <c r="J180" t="s">
        <v>1012</v>
      </c>
      <c r="K180" t="s">
        <v>711</v>
      </c>
      <c r="L180" t="s">
        <v>756</v>
      </c>
      <c r="M180" t="s">
        <v>1665</v>
      </c>
      <c r="N180" t="s">
        <v>666</v>
      </c>
      <c r="O180" t="s">
        <v>665</v>
      </c>
      <c r="P180" t="s">
        <v>1195</v>
      </c>
      <c r="Q180" t="s">
        <v>1066</v>
      </c>
      <c r="R180" t="s">
        <v>729</v>
      </c>
      <c r="S180" t="s">
        <v>666</v>
      </c>
      <c r="T180" t="s">
        <v>1067</v>
      </c>
      <c r="U180" t="s">
        <v>729</v>
      </c>
      <c r="V180" t="s">
        <v>910</v>
      </c>
      <c r="W180" t="s">
        <v>651</v>
      </c>
      <c r="X180" t="s">
        <v>773</v>
      </c>
      <c r="Y180" t="s">
        <v>773</v>
      </c>
      <c r="Z180" t="s">
        <v>803</v>
      </c>
      <c r="AA180" t="s">
        <v>803</v>
      </c>
      <c r="AB180" t="s">
        <v>929</v>
      </c>
      <c r="AC180" t="s">
        <v>909</v>
      </c>
      <c r="AD180" t="s">
        <v>709</v>
      </c>
      <c r="AE180" t="s">
        <v>656</v>
      </c>
      <c r="AF180" t="s">
        <v>1066</v>
      </c>
      <c r="AG180" t="s">
        <v>2091</v>
      </c>
      <c r="AH180" t="s">
        <v>664</v>
      </c>
      <c r="AI180" t="s">
        <v>1480</v>
      </c>
      <c r="AJ180" t="s">
        <v>658</v>
      </c>
      <c r="AK180" t="s">
        <v>814</v>
      </c>
      <c r="AL180" t="s">
        <v>1016</v>
      </c>
      <c r="AM180" t="s">
        <v>1008</v>
      </c>
      <c r="AN180" t="s">
        <v>937</v>
      </c>
      <c r="AO180" t="s">
        <v>1435</v>
      </c>
      <c r="AP180" t="s">
        <v>666</v>
      </c>
      <c r="AQ180" t="s">
        <v>729</v>
      </c>
      <c r="AR180" t="s">
        <v>756</v>
      </c>
      <c r="AS180" t="s">
        <v>2567</v>
      </c>
      <c r="AT180" t="s">
        <v>2477</v>
      </c>
      <c r="AU180" t="s">
        <v>2349</v>
      </c>
      <c r="AV180" t="s">
        <v>2395</v>
      </c>
      <c r="AW180" t="s">
        <v>2449</v>
      </c>
      <c r="AX180">
        <v>1891857</v>
      </c>
      <c r="BA180" cm="1">
        <f t="array" ref="BA180">--(AND(Table1[[#This Row],[Games Played]]&gt;=MinGames,
        Table1[[#This Row],[Minutes Played]]&gt;=MinMinutes,
        Table1[[#This Row],[Salary]]&gt;0))</f>
        <v>0</v>
      </c>
      <c r="BB180" t="str">
        <f>IF(Table1[[#This Row],[PER Per 1M]]=1, Table1[[#This Row],[PPG]] / (Table1[[#This Row],[Salary]]/1000000), "")</f>
        <v/>
      </c>
      <c r="BC180">
        <f>IFERROR((Table1[[#This Row],[WS]] * Table1[[#This Row],[PER]] * Table1[[#This Row],[TS%]]) / (Table1[[#This Row],[Salary]] / 1000000), "")</f>
        <v>5.849268734370515</v>
      </c>
      <c r="BD180" t="str">
        <f>IF(OR(Table1[[#This Row],[Team]]="2Tm", Table1[[#This Row],[Team]]="3Tm", Table1[[#This Row],[Team]]="TOT"), "MULTI", Table1[[#This Row],[Team]])</f>
        <v>CHI</v>
      </c>
    </row>
    <row r="181" spans="1:56" hidden="1" x14ac:dyDescent="0.3">
      <c r="A181" t="s">
        <v>205</v>
      </c>
      <c r="B181" t="s">
        <v>834</v>
      </c>
      <c r="C181" t="s">
        <v>61</v>
      </c>
      <c r="D181" t="s">
        <v>28</v>
      </c>
      <c r="E181">
        <v>56</v>
      </c>
      <c r="F181" t="s">
        <v>670</v>
      </c>
      <c r="G181">
        <v>13.6</v>
      </c>
      <c r="H181" t="s">
        <v>1008</v>
      </c>
      <c r="I181" t="s">
        <v>755</v>
      </c>
      <c r="J181" t="s">
        <v>1304</v>
      </c>
      <c r="K181" t="s">
        <v>711</v>
      </c>
      <c r="L181" t="s">
        <v>710</v>
      </c>
      <c r="M181" t="s">
        <v>1476</v>
      </c>
      <c r="N181" t="s">
        <v>661</v>
      </c>
      <c r="O181" t="s">
        <v>929</v>
      </c>
      <c r="P181" t="s">
        <v>2027</v>
      </c>
      <c r="Q181" t="s">
        <v>896</v>
      </c>
      <c r="R181" t="s">
        <v>773</v>
      </c>
      <c r="S181" t="s">
        <v>729</v>
      </c>
      <c r="T181" t="s">
        <v>1760</v>
      </c>
      <c r="U181" t="s">
        <v>910</v>
      </c>
      <c r="V181" t="s">
        <v>710</v>
      </c>
      <c r="W181" t="s">
        <v>688</v>
      </c>
      <c r="X181" t="s">
        <v>929</v>
      </c>
      <c r="Y181" t="s">
        <v>733</v>
      </c>
      <c r="Z181" t="s">
        <v>676</v>
      </c>
      <c r="AA181" t="s">
        <v>729</v>
      </c>
      <c r="AB181" t="s">
        <v>1016</v>
      </c>
      <c r="AC181" t="s">
        <v>662</v>
      </c>
      <c r="AD181" t="s">
        <v>905</v>
      </c>
      <c r="AE181" t="s">
        <v>1382</v>
      </c>
      <c r="AF181" t="s">
        <v>1382</v>
      </c>
      <c r="AG181" t="s">
        <v>2039</v>
      </c>
      <c r="AH181" t="s">
        <v>707</v>
      </c>
      <c r="AI181" t="s">
        <v>1353</v>
      </c>
      <c r="AJ181" t="s">
        <v>785</v>
      </c>
      <c r="AK181" t="s">
        <v>1140</v>
      </c>
      <c r="AL181" t="s">
        <v>1016</v>
      </c>
      <c r="AM181" t="s">
        <v>687</v>
      </c>
      <c r="AN181" t="s">
        <v>1103</v>
      </c>
      <c r="AO181" t="s">
        <v>1414</v>
      </c>
      <c r="AP181" t="s">
        <v>729</v>
      </c>
      <c r="AQ181" t="s">
        <v>661</v>
      </c>
      <c r="AR181" t="s">
        <v>665</v>
      </c>
      <c r="AS181" t="s">
        <v>2528</v>
      </c>
      <c r="AT181" t="s">
        <v>2459</v>
      </c>
      <c r="AU181" t="s">
        <v>773</v>
      </c>
      <c r="AV181" t="s">
        <v>2328</v>
      </c>
      <c r="AW181" t="s">
        <v>831</v>
      </c>
      <c r="AX181">
        <v>1891857</v>
      </c>
      <c r="BA181" cm="1">
        <f t="array" ref="BA181">--(AND(Table1[[#This Row],[Games Played]]&gt;=MinGames,
        Table1[[#This Row],[Minutes Played]]&gt;=MinMinutes,
        Table1[[#This Row],[Salary]]&gt;0))</f>
        <v>0</v>
      </c>
      <c r="BB181" t="str">
        <f>IF(Table1[[#This Row],[PER Per 1M]]=1, Table1[[#This Row],[PPG]] / (Table1[[#This Row],[Salary]]/1000000), "")</f>
        <v/>
      </c>
      <c r="BC181">
        <f>IFERROR((Table1[[#This Row],[WS]] * Table1[[#This Row],[PER]] * Table1[[#This Row],[TS%]]) / (Table1[[#This Row],[Salary]] / 1000000), "")</f>
        <v>6.0452507774107653</v>
      </c>
      <c r="BD181" t="str">
        <f>IF(OR(Table1[[#This Row],[Team]]="2Tm", Table1[[#This Row],[Team]]="3Tm", Table1[[#This Row],[Team]]="TOT"), "MULTI", Table1[[#This Row],[Team]])</f>
        <v>GSW</v>
      </c>
    </row>
    <row r="182" spans="1:56" hidden="1" x14ac:dyDescent="0.3">
      <c r="A182" t="s">
        <v>261</v>
      </c>
      <c r="B182" t="s">
        <v>738</v>
      </c>
      <c r="C182" t="s">
        <v>32</v>
      </c>
      <c r="D182" t="s">
        <v>41</v>
      </c>
      <c r="E182">
        <v>67</v>
      </c>
      <c r="F182" t="s">
        <v>1100</v>
      </c>
      <c r="G182">
        <v>14.6</v>
      </c>
      <c r="H182" t="s">
        <v>929</v>
      </c>
      <c r="I182" t="s">
        <v>706</v>
      </c>
      <c r="J182" t="s">
        <v>1040</v>
      </c>
      <c r="K182" t="s">
        <v>733</v>
      </c>
      <c r="L182" t="s">
        <v>772</v>
      </c>
      <c r="M182" t="s">
        <v>745</v>
      </c>
      <c r="N182" t="s">
        <v>666</v>
      </c>
      <c r="O182" t="s">
        <v>710</v>
      </c>
      <c r="P182" t="s">
        <v>1034</v>
      </c>
      <c r="Q182" t="s">
        <v>896</v>
      </c>
      <c r="R182" t="s">
        <v>676</v>
      </c>
      <c r="S182" t="s">
        <v>733</v>
      </c>
      <c r="T182" t="s">
        <v>843</v>
      </c>
      <c r="U182" t="s">
        <v>666</v>
      </c>
      <c r="V182" t="s">
        <v>665</v>
      </c>
      <c r="W182" t="s">
        <v>919</v>
      </c>
      <c r="X182" t="s">
        <v>687</v>
      </c>
      <c r="Y182" t="s">
        <v>773</v>
      </c>
      <c r="Z182" t="s">
        <v>676</v>
      </c>
      <c r="AA182" t="s">
        <v>661</v>
      </c>
      <c r="AB182" t="s">
        <v>665</v>
      </c>
      <c r="AC182" t="s">
        <v>879</v>
      </c>
      <c r="AD182" t="s">
        <v>863</v>
      </c>
      <c r="AE182" t="s">
        <v>1328</v>
      </c>
      <c r="AF182" t="s">
        <v>1263</v>
      </c>
      <c r="AG182" t="s">
        <v>2503</v>
      </c>
      <c r="AH182" t="s">
        <v>846</v>
      </c>
      <c r="AI182" t="s">
        <v>935</v>
      </c>
      <c r="AJ182" t="s">
        <v>747</v>
      </c>
      <c r="AK182" t="s">
        <v>724</v>
      </c>
      <c r="AL182" t="s">
        <v>665</v>
      </c>
      <c r="AM182" t="s">
        <v>910</v>
      </c>
      <c r="AN182" t="s">
        <v>649</v>
      </c>
      <c r="AO182" t="s">
        <v>686</v>
      </c>
      <c r="AP182" t="s">
        <v>831</v>
      </c>
      <c r="AQ182" t="s">
        <v>666</v>
      </c>
      <c r="AR182" t="s">
        <v>687</v>
      </c>
      <c r="AS182" t="s">
        <v>1743</v>
      </c>
      <c r="AT182" t="s">
        <v>2795</v>
      </c>
      <c r="AU182" t="s">
        <v>676</v>
      </c>
      <c r="AV182" t="s">
        <v>2796</v>
      </c>
      <c r="AW182" t="s">
        <v>2449</v>
      </c>
      <c r="AX182">
        <v>1891857</v>
      </c>
      <c r="BA182" cm="1">
        <f t="array" ref="BA182">--(AND(Table1[[#This Row],[Games Played]]&gt;=MinGames,
        Table1[[#This Row],[Minutes Played]]&gt;=MinMinutes,
        Table1[[#This Row],[Salary]]&gt;0))</f>
        <v>0</v>
      </c>
      <c r="BB182" t="str">
        <f>IF(Table1[[#This Row],[PER Per 1M]]=1, Table1[[#This Row],[PPG]] / (Table1[[#This Row],[Salary]]/1000000), "")</f>
        <v/>
      </c>
      <c r="BC182">
        <f>IFERROR((Table1[[#This Row],[WS]] * Table1[[#This Row],[PER]] * Table1[[#This Row],[TS%]]) / (Table1[[#This Row],[Salary]] / 1000000), "")</f>
        <v>3.0220465923164381</v>
      </c>
      <c r="BD182" t="str">
        <f>IF(OR(Table1[[#This Row],[Team]]="2Tm", Table1[[#This Row],[Team]]="3Tm", Table1[[#This Row],[Team]]="TOT"), "MULTI", Table1[[#This Row],[Team]])</f>
        <v>MIL</v>
      </c>
    </row>
    <row r="183" spans="1:56" hidden="1" x14ac:dyDescent="0.3">
      <c r="A183" t="s">
        <v>233</v>
      </c>
      <c r="B183" t="s">
        <v>715</v>
      </c>
      <c r="C183" t="s">
        <v>49</v>
      </c>
      <c r="D183" t="s">
        <v>41</v>
      </c>
      <c r="E183">
        <v>49</v>
      </c>
      <c r="F183" t="s">
        <v>714</v>
      </c>
      <c r="G183">
        <v>13.6</v>
      </c>
      <c r="H183" t="s">
        <v>1016</v>
      </c>
      <c r="I183" t="s">
        <v>936</v>
      </c>
      <c r="J183" t="s">
        <v>1335</v>
      </c>
      <c r="K183" t="s">
        <v>729</v>
      </c>
      <c r="L183" t="s">
        <v>651</v>
      </c>
      <c r="M183" t="s">
        <v>1307</v>
      </c>
      <c r="N183" t="s">
        <v>729</v>
      </c>
      <c r="O183" t="s">
        <v>1016</v>
      </c>
      <c r="P183" t="s">
        <v>1091</v>
      </c>
      <c r="Q183" t="s">
        <v>826</v>
      </c>
      <c r="R183" t="s">
        <v>831</v>
      </c>
      <c r="S183" t="s">
        <v>676</v>
      </c>
      <c r="T183" t="s">
        <v>1650</v>
      </c>
      <c r="U183" t="s">
        <v>803</v>
      </c>
      <c r="V183" t="s">
        <v>772</v>
      </c>
      <c r="W183" t="s">
        <v>929</v>
      </c>
      <c r="X183" t="s">
        <v>668</v>
      </c>
      <c r="Y183" t="s">
        <v>733</v>
      </c>
      <c r="Z183" t="s">
        <v>831</v>
      </c>
      <c r="AA183" t="s">
        <v>773</v>
      </c>
      <c r="AB183" t="s">
        <v>729</v>
      </c>
      <c r="AC183" t="s">
        <v>662</v>
      </c>
      <c r="AD183" t="s">
        <v>724</v>
      </c>
      <c r="AE183" t="s">
        <v>1372</v>
      </c>
      <c r="AF183" t="s">
        <v>1239</v>
      </c>
      <c r="AG183" t="s">
        <v>2848</v>
      </c>
      <c r="AH183" t="s">
        <v>782</v>
      </c>
      <c r="AI183" t="s">
        <v>659</v>
      </c>
      <c r="AJ183" t="s">
        <v>838</v>
      </c>
      <c r="AK183" t="s">
        <v>696</v>
      </c>
      <c r="AL183" t="s">
        <v>929</v>
      </c>
      <c r="AM183" t="s">
        <v>768</v>
      </c>
      <c r="AN183" t="s">
        <v>678</v>
      </c>
      <c r="AO183" t="s">
        <v>1414</v>
      </c>
      <c r="AP183" t="s">
        <v>729</v>
      </c>
      <c r="AQ183" t="s">
        <v>803</v>
      </c>
      <c r="AR183" t="s">
        <v>772</v>
      </c>
      <c r="AS183" t="s">
        <v>2445</v>
      </c>
      <c r="AT183" t="s">
        <v>2316</v>
      </c>
      <c r="AU183" t="s">
        <v>2294</v>
      </c>
      <c r="AV183" t="s">
        <v>2387</v>
      </c>
      <c r="AW183" t="s">
        <v>831</v>
      </c>
      <c r="AX183">
        <v>1891857</v>
      </c>
      <c r="BA183" cm="1">
        <f t="array" ref="BA183">--(AND(Table1[[#This Row],[Games Played]]&gt;=MinGames,
        Table1[[#This Row],[Minutes Played]]&gt;=MinMinutes,
        Table1[[#This Row],[Salary]]&gt;0))</f>
        <v>0</v>
      </c>
      <c r="BB183" t="str">
        <f>IF(Table1[[#This Row],[PER Per 1M]]=1, Table1[[#This Row],[PPG]] / (Table1[[#This Row],[Salary]]/1000000), "")</f>
        <v/>
      </c>
      <c r="BC183">
        <f>IFERROR((Table1[[#This Row],[WS]] * Table1[[#This Row],[PER]] * Table1[[#This Row],[TS%]]) / (Table1[[#This Row],[Salary]] / 1000000), "")</f>
        <v>3.4540401309401298</v>
      </c>
      <c r="BD183" t="str">
        <f>IF(OR(Table1[[#This Row],[Team]]="2Tm", Table1[[#This Row],[Team]]="3Tm", Table1[[#This Row],[Team]]="TOT"), "MULTI", Table1[[#This Row],[Team]])</f>
        <v>DEN</v>
      </c>
    </row>
    <row r="184" spans="1:56" hidden="1" x14ac:dyDescent="0.3">
      <c r="A184" t="s">
        <v>221</v>
      </c>
      <c r="B184" t="s">
        <v>793</v>
      </c>
      <c r="C184" t="s">
        <v>40</v>
      </c>
      <c r="D184" t="s">
        <v>36</v>
      </c>
      <c r="E184">
        <v>51</v>
      </c>
      <c r="F184" t="s">
        <v>644</v>
      </c>
      <c r="G184">
        <v>10.1</v>
      </c>
      <c r="H184" t="s">
        <v>929</v>
      </c>
      <c r="I184" t="s">
        <v>919</v>
      </c>
      <c r="J184" t="s">
        <v>1006</v>
      </c>
      <c r="K184" t="s">
        <v>733</v>
      </c>
      <c r="L184" t="s">
        <v>661</v>
      </c>
      <c r="M184" t="s">
        <v>980</v>
      </c>
      <c r="N184" t="s">
        <v>666</v>
      </c>
      <c r="O184" t="s">
        <v>710</v>
      </c>
      <c r="P184" t="s">
        <v>1328</v>
      </c>
      <c r="Q184" t="s">
        <v>1705</v>
      </c>
      <c r="R184" t="s">
        <v>773</v>
      </c>
      <c r="S184" t="s">
        <v>711</v>
      </c>
      <c r="T184" t="s">
        <v>1959</v>
      </c>
      <c r="U184" t="s">
        <v>733</v>
      </c>
      <c r="V184" t="s">
        <v>661</v>
      </c>
      <c r="W184" t="s">
        <v>910</v>
      </c>
      <c r="X184" t="s">
        <v>929</v>
      </c>
      <c r="Y184" t="s">
        <v>803</v>
      </c>
      <c r="Z184" t="s">
        <v>803</v>
      </c>
      <c r="AA184" t="s">
        <v>768</v>
      </c>
      <c r="AB184" t="s">
        <v>773</v>
      </c>
      <c r="AC184" t="s">
        <v>936</v>
      </c>
      <c r="AD184" t="s">
        <v>1193</v>
      </c>
      <c r="AE184" t="s">
        <v>2102</v>
      </c>
      <c r="AF184" t="s">
        <v>763</v>
      </c>
      <c r="AG184" t="s">
        <v>2746</v>
      </c>
      <c r="AH184" t="s">
        <v>662</v>
      </c>
      <c r="AI184" t="s">
        <v>707</v>
      </c>
      <c r="AJ184" t="s">
        <v>840</v>
      </c>
      <c r="AK184" t="s">
        <v>1032</v>
      </c>
      <c r="AL184" t="s">
        <v>1016</v>
      </c>
      <c r="AM184" t="s">
        <v>782</v>
      </c>
      <c r="AN184" t="s">
        <v>837</v>
      </c>
      <c r="AO184" t="s">
        <v>1251</v>
      </c>
      <c r="AP184" t="s">
        <v>773</v>
      </c>
      <c r="AQ184" t="s">
        <v>711</v>
      </c>
      <c r="AR184" t="s">
        <v>772</v>
      </c>
      <c r="AS184" t="s">
        <v>2607</v>
      </c>
      <c r="AT184" t="s">
        <v>831</v>
      </c>
      <c r="AU184" t="s">
        <v>666</v>
      </c>
      <c r="AV184" t="s">
        <v>772</v>
      </c>
      <c r="AW184" t="s">
        <v>733</v>
      </c>
      <c r="AX184">
        <v>1891857</v>
      </c>
      <c r="BA184" cm="1">
        <f t="array" ref="BA184">--(AND(Table1[[#This Row],[Games Played]]&gt;=MinGames,
        Table1[[#This Row],[Minutes Played]]&gt;=MinMinutes,
        Table1[[#This Row],[Salary]]&gt;0))</f>
        <v>0</v>
      </c>
      <c r="BB184" t="str">
        <f>IF(Table1[[#This Row],[PER Per 1M]]=1, Table1[[#This Row],[PPG]] / (Table1[[#This Row],[Salary]]/1000000), "")</f>
        <v/>
      </c>
      <c r="BC184">
        <f>IFERROR((Table1[[#This Row],[WS]] * Table1[[#This Row],[PER]] * Table1[[#This Row],[TS%]]) / (Table1[[#This Row],[Salary]] / 1000000), "")</f>
        <v>4.6462814049899128</v>
      </c>
      <c r="BD184" t="str">
        <f>IF(OR(Table1[[#This Row],[Team]]="2Tm", Table1[[#This Row],[Team]]="3Tm", Table1[[#This Row],[Team]]="TOT"), "MULTI", Table1[[#This Row],[Team]])</f>
        <v>CLE</v>
      </c>
    </row>
    <row r="185" spans="1:56" hidden="1" x14ac:dyDescent="0.3">
      <c r="A185" t="s">
        <v>542</v>
      </c>
      <c r="B185" t="s">
        <v>834</v>
      </c>
      <c r="C185" t="s">
        <v>716</v>
      </c>
      <c r="D185" t="s">
        <v>52</v>
      </c>
      <c r="E185">
        <v>28</v>
      </c>
      <c r="F185" t="s">
        <v>644</v>
      </c>
      <c r="G185">
        <v>11.7</v>
      </c>
      <c r="H185" t="s">
        <v>1016</v>
      </c>
      <c r="I185" t="s">
        <v>871</v>
      </c>
      <c r="J185" t="s">
        <v>700</v>
      </c>
      <c r="K185" t="s">
        <v>768</v>
      </c>
      <c r="L185" t="s">
        <v>710</v>
      </c>
      <c r="M185" t="s">
        <v>1535</v>
      </c>
      <c r="N185" t="s">
        <v>661</v>
      </c>
      <c r="O185" t="s">
        <v>651</v>
      </c>
      <c r="P185" t="s">
        <v>878</v>
      </c>
      <c r="Q185" t="s">
        <v>1098</v>
      </c>
      <c r="R185" t="s">
        <v>803</v>
      </c>
      <c r="S185" t="s">
        <v>733</v>
      </c>
      <c r="T185" t="s">
        <v>1865</v>
      </c>
      <c r="U185" t="s">
        <v>711</v>
      </c>
      <c r="V185" t="s">
        <v>910</v>
      </c>
      <c r="W185" t="s">
        <v>698</v>
      </c>
      <c r="X185" t="s">
        <v>768</v>
      </c>
      <c r="Y185" t="s">
        <v>803</v>
      </c>
      <c r="Z185" t="s">
        <v>803</v>
      </c>
      <c r="AA185" t="s">
        <v>773</v>
      </c>
      <c r="AB185" t="s">
        <v>666</v>
      </c>
      <c r="AC185" t="s">
        <v>662</v>
      </c>
      <c r="AD185" t="s">
        <v>707</v>
      </c>
      <c r="AE185" t="s">
        <v>892</v>
      </c>
      <c r="AF185" t="s">
        <v>958</v>
      </c>
      <c r="AG185" t="s">
        <v>2334</v>
      </c>
      <c r="AH185" t="s">
        <v>771</v>
      </c>
      <c r="AI185" t="s">
        <v>960</v>
      </c>
      <c r="AJ185" t="s">
        <v>779</v>
      </c>
      <c r="AK185" t="s">
        <v>820</v>
      </c>
      <c r="AL185" t="s">
        <v>929</v>
      </c>
      <c r="AM185" t="s">
        <v>651</v>
      </c>
      <c r="AN185" t="s">
        <v>1050</v>
      </c>
      <c r="AO185" t="s">
        <v>913</v>
      </c>
      <c r="AP185" t="s">
        <v>2285</v>
      </c>
      <c r="AQ185" t="s">
        <v>803</v>
      </c>
      <c r="AR185" t="s">
        <v>676</v>
      </c>
      <c r="AS185" t="s">
        <v>2868</v>
      </c>
      <c r="AT185" t="s">
        <v>2431</v>
      </c>
      <c r="AU185" t="s">
        <v>2335</v>
      </c>
      <c r="AV185" t="s">
        <v>2902</v>
      </c>
      <c r="AW185" t="s">
        <v>2410</v>
      </c>
      <c r="AX185">
        <v>1891857</v>
      </c>
      <c r="BA185" cm="1">
        <f t="array" ref="BA185">--(AND(Table1[[#This Row],[Games Played]]&gt;=MinGames,
        Table1[[#This Row],[Minutes Played]]&gt;=MinMinutes,
        Table1[[#This Row],[Salary]]&gt;0))</f>
        <v>0</v>
      </c>
      <c r="BB185" t="str">
        <f>IF(Table1[[#This Row],[PER Per 1M]]=1, Table1[[#This Row],[PPG]] / (Table1[[#This Row],[Salary]]/1000000), "")</f>
        <v/>
      </c>
      <c r="BC185">
        <f>IFERROR((Table1[[#This Row],[WS]] * Table1[[#This Row],[PER]] * Table1[[#This Row],[TS%]]) / (Table1[[#This Row],[Salary]] / 1000000), "")</f>
        <v>0.54004081703849716</v>
      </c>
      <c r="BD185" t="str">
        <f>IF(OR(Table1[[#This Row],[Team]]="2Tm", Table1[[#This Row],[Team]]="3Tm", Table1[[#This Row],[Team]]="TOT"), "MULTI", Table1[[#This Row],[Team]])</f>
        <v>MULTI</v>
      </c>
    </row>
    <row r="186" spans="1:56" hidden="1" x14ac:dyDescent="0.3">
      <c r="A186" t="s">
        <v>537</v>
      </c>
      <c r="B186" t="s">
        <v>939</v>
      </c>
      <c r="C186" t="s">
        <v>78</v>
      </c>
      <c r="D186" t="s">
        <v>28</v>
      </c>
      <c r="E186">
        <v>29</v>
      </c>
      <c r="F186" t="s">
        <v>691</v>
      </c>
      <c r="G186">
        <v>15.8</v>
      </c>
      <c r="H186" t="s">
        <v>782</v>
      </c>
      <c r="I186" t="s">
        <v>828</v>
      </c>
      <c r="J186" t="s">
        <v>1238</v>
      </c>
      <c r="K186" t="s">
        <v>772</v>
      </c>
      <c r="L186" t="s">
        <v>712</v>
      </c>
      <c r="M186" t="s">
        <v>798</v>
      </c>
      <c r="N186" t="s">
        <v>929</v>
      </c>
      <c r="O186" t="s">
        <v>734</v>
      </c>
      <c r="P186" t="s">
        <v>1802</v>
      </c>
      <c r="Q186" t="s">
        <v>762</v>
      </c>
      <c r="R186" t="s">
        <v>666</v>
      </c>
      <c r="S186" t="s">
        <v>929</v>
      </c>
      <c r="T186" t="s">
        <v>1212</v>
      </c>
      <c r="U186" t="s">
        <v>661</v>
      </c>
      <c r="V186" t="s">
        <v>668</v>
      </c>
      <c r="W186" t="s">
        <v>755</v>
      </c>
      <c r="X186" t="s">
        <v>666</v>
      </c>
      <c r="Y186" t="s">
        <v>733</v>
      </c>
      <c r="Z186" t="s">
        <v>676</v>
      </c>
      <c r="AA186" t="s">
        <v>772</v>
      </c>
      <c r="AB186" t="s">
        <v>666</v>
      </c>
      <c r="AC186" t="s">
        <v>897</v>
      </c>
      <c r="AD186" t="s">
        <v>701</v>
      </c>
      <c r="AE186" t="s">
        <v>1106</v>
      </c>
      <c r="AF186" t="s">
        <v>1040</v>
      </c>
      <c r="AG186" t="s">
        <v>2785</v>
      </c>
      <c r="AH186" t="s">
        <v>751</v>
      </c>
      <c r="AI186" t="s">
        <v>702</v>
      </c>
      <c r="AJ186" t="s">
        <v>683</v>
      </c>
      <c r="AK186" t="s">
        <v>731</v>
      </c>
      <c r="AL186" t="s">
        <v>687</v>
      </c>
      <c r="AM186" t="s">
        <v>666</v>
      </c>
      <c r="AN186" t="s">
        <v>935</v>
      </c>
      <c r="AO186" t="s">
        <v>1580</v>
      </c>
      <c r="AP186" t="s">
        <v>2349</v>
      </c>
      <c r="AQ186" t="s">
        <v>733</v>
      </c>
      <c r="AR186" t="s">
        <v>831</v>
      </c>
      <c r="AS186" t="s">
        <v>2754</v>
      </c>
      <c r="AT186" t="s">
        <v>2351</v>
      </c>
      <c r="AU186" t="s">
        <v>2428</v>
      </c>
      <c r="AV186" t="s">
        <v>2547</v>
      </c>
      <c r="AW186" t="s">
        <v>2349</v>
      </c>
      <c r="AX186">
        <v>1891857</v>
      </c>
      <c r="BA186" cm="1">
        <f t="array" ref="BA186">--(AND(Table1[[#This Row],[Games Played]]&gt;=MinGames,
        Table1[[#This Row],[Minutes Played]]&gt;=MinMinutes,
        Table1[[#This Row],[Salary]]&gt;0))</f>
        <v>0</v>
      </c>
      <c r="BB186" t="str">
        <f>IF(Table1[[#This Row],[PER Per 1M]]=1, Table1[[#This Row],[PPG]] / (Table1[[#This Row],[Salary]]/1000000), "")</f>
        <v/>
      </c>
      <c r="BC186">
        <f>IFERROR((Table1[[#This Row],[WS]] * Table1[[#This Row],[PER]] * Table1[[#This Row],[TS%]]) / (Table1[[#This Row],[Salary]] / 1000000), "")</f>
        <v>0.23694179845516869</v>
      </c>
      <c r="BD186" t="str">
        <f>IF(OR(Table1[[#This Row],[Team]]="2Tm", Table1[[#This Row],[Team]]="3Tm", Table1[[#This Row],[Team]]="TOT"), "MULTI", Table1[[#This Row],[Team]])</f>
        <v>MEM</v>
      </c>
    </row>
    <row r="187" spans="1:56" hidden="1" x14ac:dyDescent="0.3">
      <c r="A187" t="s">
        <v>181</v>
      </c>
      <c r="B187" t="s">
        <v>946</v>
      </c>
      <c r="C187" t="s">
        <v>55</v>
      </c>
      <c r="D187" t="s">
        <v>52</v>
      </c>
      <c r="E187">
        <v>13</v>
      </c>
      <c r="F187" t="s">
        <v>1375</v>
      </c>
      <c r="G187">
        <v>2.5</v>
      </c>
      <c r="H187" t="s">
        <v>773</v>
      </c>
      <c r="I187" t="s">
        <v>687</v>
      </c>
      <c r="J187" t="s">
        <v>1377</v>
      </c>
      <c r="K187" t="s">
        <v>1274</v>
      </c>
      <c r="L187" t="s">
        <v>733</v>
      </c>
      <c r="M187" t="s">
        <v>1319</v>
      </c>
      <c r="N187" t="s">
        <v>773</v>
      </c>
      <c r="O187" t="s">
        <v>729</v>
      </c>
      <c r="P187" t="s">
        <v>1553</v>
      </c>
      <c r="Q187" t="s">
        <v>1377</v>
      </c>
      <c r="R187" t="s">
        <v>711</v>
      </c>
      <c r="S187" t="s">
        <v>711</v>
      </c>
      <c r="T187" t="s">
        <v>1732</v>
      </c>
      <c r="U187" t="s">
        <v>676</v>
      </c>
      <c r="V187" t="s">
        <v>711</v>
      </c>
      <c r="W187" t="s">
        <v>729</v>
      </c>
      <c r="X187" t="s">
        <v>1274</v>
      </c>
      <c r="Y187" t="s">
        <v>676</v>
      </c>
      <c r="Z187" t="s">
        <v>831</v>
      </c>
      <c r="AA187" t="s">
        <v>676</v>
      </c>
      <c r="AB187" t="s">
        <v>676</v>
      </c>
      <c r="AC187" t="s">
        <v>1008</v>
      </c>
      <c r="AD187" t="s">
        <v>1455</v>
      </c>
      <c r="AE187" t="s">
        <v>1450</v>
      </c>
      <c r="AF187" t="s">
        <v>1351</v>
      </c>
      <c r="AG187" t="s">
        <v>1066</v>
      </c>
      <c r="AH187" t="s">
        <v>683</v>
      </c>
      <c r="AI187" t="s">
        <v>1393</v>
      </c>
      <c r="AJ187" t="s">
        <v>1171</v>
      </c>
      <c r="AK187" t="s">
        <v>1274</v>
      </c>
      <c r="AL187" t="s">
        <v>688</v>
      </c>
      <c r="AM187" t="s">
        <v>706</v>
      </c>
      <c r="AN187" t="s">
        <v>685</v>
      </c>
      <c r="AO187" t="s">
        <v>1256</v>
      </c>
      <c r="AP187" t="s">
        <v>1274</v>
      </c>
      <c r="AQ187" t="s">
        <v>831</v>
      </c>
      <c r="AR187" t="s">
        <v>831</v>
      </c>
      <c r="AS187" t="s">
        <v>2600</v>
      </c>
      <c r="AT187" t="s">
        <v>2796</v>
      </c>
      <c r="AU187" t="s">
        <v>2449</v>
      </c>
      <c r="AV187" t="s">
        <v>2504</v>
      </c>
      <c r="AW187" t="s">
        <v>1274</v>
      </c>
      <c r="AX187">
        <v>1891857</v>
      </c>
      <c r="BA187" cm="1">
        <f t="array" ref="BA187">--(AND(Table1[[#This Row],[Games Played]]&gt;=MinGames,
        Table1[[#This Row],[Minutes Played]]&gt;=MinMinutes,
        Table1[[#This Row],[Salary]]&gt;0))</f>
        <v>0</v>
      </c>
      <c r="BB187" t="str">
        <f>IF(Table1[[#This Row],[PER Per 1M]]=1, Table1[[#This Row],[PPG]] / (Table1[[#This Row],[Salary]]/1000000), "")</f>
        <v/>
      </c>
      <c r="BC187">
        <f>IFERROR((Table1[[#This Row],[WS]] * Table1[[#This Row],[PER]] * Table1[[#This Row],[TS%]]) / (Table1[[#This Row],[Salary]] / 1000000), "")</f>
        <v>0.56801333293161171</v>
      </c>
      <c r="BD187" t="str">
        <f>IF(OR(Table1[[#This Row],[Team]]="2Tm", Table1[[#This Row],[Team]]="3Tm", Table1[[#This Row],[Team]]="TOT"), "MULTI", Table1[[#This Row],[Team]])</f>
        <v>MIN</v>
      </c>
    </row>
    <row r="188" spans="1:56" hidden="1" x14ac:dyDescent="0.3">
      <c r="A188" t="s">
        <v>264</v>
      </c>
      <c r="B188" t="s">
        <v>946</v>
      </c>
      <c r="C188" t="s">
        <v>32</v>
      </c>
      <c r="D188" t="s">
        <v>52</v>
      </c>
      <c r="E188">
        <v>21</v>
      </c>
      <c r="F188" t="s">
        <v>644</v>
      </c>
      <c r="G188">
        <v>5</v>
      </c>
      <c r="H188" t="s">
        <v>733</v>
      </c>
      <c r="I188" t="s">
        <v>910</v>
      </c>
      <c r="J188" t="s">
        <v>1351</v>
      </c>
      <c r="K188" t="s">
        <v>1274</v>
      </c>
      <c r="L188" t="s">
        <v>733</v>
      </c>
      <c r="M188" t="s">
        <v>1319</v>
      </c>
      <c r="N188" t="s">
        <v>733</v>
      </c>
      <c r="O188" t="s">
        <v>661</v>
      </c>
      <c r="P188" t="s">
        <v>968</v>
      </c>
      <c r="Q188" t="s">
        <v>1351</v>
      </c>
      <c r="R188" t="s">
        <v>711</v>
      </c>
      <c r="S188" t="s">
        <v>729</v>
      </c>
      <c r="T188" t="s">
        <v>1650</v>
      </c>
      <c r="U188" t="s">
        <v>773</v>
      </c>
      <c r="V188" t="s">
        <v>687</v>
      </c>
      <c r="W188" t="s">
        <v>665</v>
      </c>
      <c r="X188" t="s">
        <v>676</v>
      </c>
      <c r="Y188" t="s">
        <v>676</v>
      </c>
      <c r="Z188" t="s">
        <v>1274</v>
      </c>
      <c r="AA188" t="s">
        <v>803</v>
      </c>
      <c r="AB188" t="s">
        <v>733</v>
      </c>
      <c r="AC188" t="s">
        <v>929</v>
      </c>
      <c r="AD188" t="s">
        <v>807</v>
      </c>
      <c r="AE188" t="s">
        <v>1483</v>
      </c>
      <c r="AF188" t="s">
        <v>1737</v>
      </c>
      <c r="AG188" t="s">
        <v>1279</v>
      </c>
      <c r="AH188" t="s">
        <v>1326</v>
      </c>
      <c r="AI188" t="s">
        <v>920</v>
      </c>
      <c r="AJ188" t="s">
        <v>986</v>
      </c>
      <c r="AK188" t="s">
        <v>771</v>
      </c>
      <c r="AL188" t="s">
        <v>689</v>
      </c>
      <c r="AM188" t="s">
        <v>1274</v>
      </c>
      <c r="AN188" t="s">
        <v>1173</v>
      </c>
      <c r="AO188" t="s">
        <v>995</v>
      </c>
      <c r="AP188" t="s">
        <v>2285</v>
      </c>
      <c r="AQ188" t="s">
        <v>676</v>
      </c>
      <c r="AR188" t="s">
        <v>831</v>
      </c>
      <c r="AS188" t="s">
        <v>2809</v>
      </c>
      <c r="AT188" t="s">
        <v>2916</v>
      </c>
      <c r="AU188" t="s">
        <v>2335</v>
      </c>
      <c r="AV188" t="s">
        <v>2780</v>
      </c>
      <c r="AW188" t="s">
        <v>2285</v>
      </c>
      <c r="AX188">
        <v>1891857</v>
      </c>
      <c r="BA188" cm="1">
        <f t="array" ref="BA188">--(AND(Table1[[#This Row],[Games Played]]&gt;=MinGames,
        Table1[[#This Row],[Minutes Played]]&gt;=MinMinutes,
        Table1[[#This Row],[Salary]]&gt;0))</f>
        <v>0</v>
      </c>
      <c r="BB188" t="str">
        <f>IF(Table1[[#This Row],[PER Per 1M]]=1, Table1[[#This Row],[PPG]] / (Table1[[#This Row],[Salary]]/1000000), "")</f>
        <v/>
      </c>
      <c r="BC188">
        <f>IFERROR((Table1[[#This Row],[WS]] * Table1[[#This Row],[PER]] * Table1[[#This Row],[TS%]]) / (Table1[[#This Row],[Salary]] / 1000000), "")</f>
        <v>0.22844221312710214</v>
      </c>
      <c r="BD188" t="str">
        <f>IF(OR(Table1[[#This Row],[Team]]="2Tm", Table1[[#This Row],[Team]]="3Tm", Table1[[#This Row],[Team]]="TOT"), "MULTI", Table1[[#This Row],[Team]])</f>
        <v>MIL</v>
      </c>
    </row>
    <row r="189" spans="1:56" hidden="1" x14ac:dyDescent="0.3">
      <c r="A189" t="s">
        <v>245</v>
      </c>
      <c r="B189" t="s">
        <v>931</v>
      </c>
      <c r="C189" t="s">
        <v>45</v>
      </c>
      <c r="D189" t="s">
        <v>41</v>
      </c>
      <c r="E189">
        <v>18</v>
      </c>
      <c r="F189" t="s">
        <v>1375</v>
      </c>
      <c r="G189">
        <v>6.2</v>
      </c>
      <c r="H189" t="s">
        <v>711</v>
      </c>
      <c r="I189" t="s">
        <v>665</v>
      </c>
      <c r="J189" t="s">
        <v>1411</v>
      </c>
      <c r="K189" t="s">
        <v>803</v>
      </c>
      <c r="L189" t="s">
        <v>772</v>
      </c>
      <c r="M189" t="s">
        <v>2003</v>
      </c>
      <c r="N189" t="s">
        <v>676</v>
      </c>
      <c r="O189" t="s">
        <v>768</v>
      </c>
      <c r="P189" t="s">
        <v>1351</v>
      </c>
      <c r="Q189" t="s">
        <v>1441</v>
      </c>
      <c r="R189" t="s">
        <v>676</v>
      </c>
      <c r="S189" t="s">
        <v>803</v>
      </c>
      <c r="T189" t="s">
        <v>1356</v>
      </c>
      <c r="U189" t="s">
        <v>676</v>
      </c>
      <c r="V189" t="s">
        <v>729</v>
      </c>
      <c r="W189" t="s">
        <v>666</v>
      </c>
      <c r="X189" t="s">
        <v>803</v>
      </c>
      <c r="Y189" t="s">
        <v>676</v>
      </c>
      <c r="Z189" t="s">
        <v>831</v>
      </c>
      <c r="AA189" t="s">
        <v>676</v>
      </c>
      <c r="AB189" t="s">
        <v>733</v>
      </c>
      <c r="AC189" t="s">
        <v>665</v>
      </c>
      <c r="AD189" t="s">
        <v>751</v>
      </c>
      <c r="AE189" t="s">
        <v>1012</v>
      </c>
      <c r="AF189" t="s">
        <v>2425</v>
      </c>
      <c r="AG189" t="s">
        <v>2165</v>
      </c>
      <c r="AH189" t="s">
        <v>688</v>
      </c>
      <c r="AI189" t="s">
        <v>895</v>
      </c>
      <c r="AJ189" t="s">
        <v>701</v>
      </c>
      <c r="AK189" t="s">
        <v>801</v>
      </c>
      <c r="AL189" t="s">
        <v>910</v>
      </c>
      <c r="AM189" t="s">
        <v>665</v>
      </c>
      <c r="AN189" t="s">
        <v>683</v>
      </c>
      <c r="AO189" t="s">
        <v>1338</v>
      </c>
      <c r="AP189" t="s">
        <v>2285</v>
      </c>
      <c r="AQ189" t="s">
        <v>831</v>
      </c>
      <c r="AR189" t="s">
        <v>1274</v>
      </c>
      <c r="AS189" t="s">
        <v>2500</v>
      </c>
      <c r="AT189" t="s">
        <v>2507</v>
      </c>
      <c r="AU189" t="s">
        <v>2387</v>
      </c>
      <c r="AV189" t="s">
        <v>2940</v>
      </c>
      <c r="AW189" t="s">
        <v>2285</v>
      </c>
      <c r="AX189">
        <v>1808080</v>
      </c>
      <c r="BA189" cm="1">
        <f t="array" ref="BA189">--(AND(Table1[[#This Row],[Games Played]]&gt;=MinGames,
        Table1[[#This Row],[Minutes Played]]&gt;=MinMinutes,
        Table1[[#This Row],[Salary]]&gt;0))</f>
        <v>0</v>
      </c>
      <c r="BB189" t="str">
        <f>IF(Table1[[#This Row],[PER Per 1M]]=1, Table1[[#This Row],[PPG]] / (Table1[[#This Row],[Salary]]/1000000), "")</f>
        <v/>
      </c>
      <c r="BC189">
        <f>IFERROR((Table1[[#This Row],[WS]] * Table1[[#This Row],[PER]] * Table1[[#This Row],[TS%]]) / (Table1[[#This Row],[Salary]] / 1000000), "")</f>
        <v>0</v>
      </c>
      <c r="BD189" t="str">
        <f>IF(OR(Table1[[#This Row],[Team]]="2Tm", Table1[[#This Row],[Team]]="3Tm", Table1[[#This Row],[Team]]="TOT"), "MULTI", Table1[[#This Row],[Team]])</f>
        <v>NYK</v>
      </c>
    </row>
    <row r="190" spans="1:56" hidden="1" x14ac:dyDescent="0.3">
      <c r="A190" t="s">
        <v>548</v>
      </c>
      <c r="B190" t="s">
        <v>874</v>
      </c>
      <c r="C190" t="s">
        <v>302</v>
      </c>
      <c r="D190" t="s">
        <v>28</v>
      </c>
      <c r="E190">
        <v>9</v>
      </c>
      <c r="F190" t="s">
        <v>670</v>
      </c>
      <c r="G190">
        <v>11.4</v>
      </c>
      <c r="H190" t="s">
        <v>729</v>
      </c>
      <c r="I190" t="s">
        <v>667</v>
      </c>
      <c r="J190" t="s">
        <v>1444</v>
      </c>
      <c r="K190" t="s">
        <v>733</v>
      </c>
      <c r="L190" t="s">
        <v>665</v>
      </c>
      <c r="M190" t="s">
        <v>1775</v>
      </c>
      <c r="N190" t="s">
        <v>803</v>
      </c>
      <c r="O190" t="s">
        <v>729</v>
      </c>
      <c r="P190" t="s">
        <v>1388</v>
      </c>
      <c r="Q190" t="s">
        <v>1245</v>
      </c>
      <c r="R190" t="s">
        <v>711</v>
      </c>
      <c r="S190" t="s">
        <v>768</v>
      </c>
      <c r="T190" t="s">
        <v>1459</v>
      </c>
      <c r="U190" t="s">
        <v>768</v>
      </c>
      <c r="V190" t="s">
        <v>1016</v>
      </c>
      <c r="W190" t="s">
        <v>668</v>
      </c>
      <c r="X190" t="s">
        <v>768</v>
      </c>
      <c r="Y190" t="s">
        <v>803</v>
      </c>
      <c r="Z190" t="s">
        <v>1274</v>
      </c>
      <c r="AA190" t="s">
        <v>733</v>
      </c>
      <c r="AB190" t="s">
        <v>772</v>
      </c>
      <c r="AC190" t="s">
        <v>782</v>
      </c>
      <c r="AD190" t="s">
        <v>1151</v>
      </c>
      <c r="AE190" t="s">
        <v>1345</v>
      </c>
      <c r="AF190" t="s">
        <v>1709</v>
      </c>
      <c r="AG190" t="s">
        <v>1926</v>
      </c>
      <c r="AH190" t="s">
        <v>682</v>
      </c>
      <c r="AI190" t="s">
        <v>1214</v>
      </c>
      <c r="AJ190" t="s">
        <v>724</v>
      </c>
      <c r="AK190" t="s">
        <v>840</v>
      </c>
      <c r="AL190" t="s">
        <v>929</v>
      </c>
      <c r="AM190" t="s">
        <v>1274</v>
      </c>
      <c r="AN190" t="s">
        <v>1235</v>
      </c>
      <c r="AO190" t="s">
        <v>1065</v>
      </c>
      <c r="AP190" t="s">
        <v>1274</v>
      </c>
      <c r="AQ190" t="s">
        <v>831</v>
      </c>
      <c r="AR190" t="s">
        <v>831</v>
      </c>
      <c r="AS190" t="s">
        <v>2825</v>
      </c>
      <c r="AT190" t="s">
        <v>2546</v>
      </c>
      <c r="AU190" t="s">
        <v>2267</v>
      </c>
      <c r="AV190" t="s">
        <v>2526</v>
      </c>
      <c r="AW190" t="s">
        <v>2285</v>
      </c>
      <c r="AX190">
        <v>1655619</v>
      </c>
      <c r="BA190" cm="1">
        <f t="array" ref="BA190">--(AND(Table1[[#This Row],[Games Played]]&gt;=MinGames,
        Table1[[#This Row],[Minutes Played]]&gt;=MinMinutes,
        Table1[[#This Row],[Salary]]&gt;0))</f>
        <v>0</v>
      </c>
      <c r="BB190" t="str">
        <f>IF(Table1[[#This Row],[PER Per 1M]]=1, Table1[[#This Row],[PPG]] / (Table1[[#This Row],[Salary]]/1000000), "")</f>
        <v/>
      </c>
      <c r="BC190">
        <f>IFERROR((Table1[[#This Row],[WS]] * Table1[[#This Row],[PER]] * Table1[[#This Row],[TS%]]) / (Table1[[#This Row],[Salary]] / 1000000), "")</f>
        <v>0.18616602008070701</v>
      </c>
      <c r="BD190" t="str">
        <f>IF(OR(Table1[[#This Row],[Team]]="2Tm", Table1[[#This Row],[Team]]="3Tm", Table1[[#This Row],[Team]]="TOT"), "MULTI", Table1[[#This Row],[Team]])</f>
        <v>SAC</v>
      </c>
    </row>
    <row r="191" spans="1:56" hidden="1" x14ac:dyDescent="0.3">
      <c r="A191" t="s">
        <v>262</v>
      </c>
      <c r="B191" t="s">
        <v>939</v>
      </c>
      <c r="C191" t="s">
        <v>38</v>
      </c>
      <c r="D191" t="s">
        <v>41</v>
      </c>
      <c r="E191">
        <v>27</v>
      </c>
      <c r="F191" t="s">
        <v>644</v>
      </c>
      <c r="G191">
        <v>6.7</v>
      </c>
      <c r="H191" t="s">
        <v>729</v>
      </c>
      <c r="I191" t="s">
        <v>735</v>
      </c>
      <c r="J191" t="s">
        <v>1135</v>
      </c>
      <c r="K191" t="s">
        <v>803</v>
      </c>
      <c r="L191" t="s">
        <v>687</v>
      </c>
      <c r="M191" t="s">
        <v>1468</v>
      </c>
      <c r="N191" t="s">
        <v>733</v>
      </c>
      <c r="O191" t="s">
        <v>910</v>
      </c>
      <c r="P191" t="s">
        <v>763</v>
      </c>
      <c r="Q191" t="s">
        <v>1342</v>
      </c>
      <c r="R191" t="s">
        <v>733</v>
      </c>
      <c r="S191" t="s">
        <v>773</v>
      </c>
      <c r="T191" t="s">
        <v>1830</v>
      </c>
      <c r="U191" t="s">
        <v>831</v>
      </c>
      <c r="V191" t="s">
        <v>773</v>
      </c>
      <c r="W191" t="s">
        <v>768</v>
      </c>
      <c r="X191" t="s">
        <v>729</v>
      </c>
      <c r="Y191" t="s">
        <v>803</v>
      </c>
      <c r="Z191" t="s">
        <v>831</v>
      </c>
      <c r="AA191" t="s">
        <v>773</v>
      </c>
      <c r="AB191" t="s">
        <v>773</v>
      </c>
      <c r="AC191" t="s">
        <v>689</v>
      </c>
      <c r="AD191" t="s">
        <v>840</v>
      </c>
      <c r="AE191" t="s">
        <v>1643</v>
      </c>
      <c r="AF191" t="s">
        <v>868</v>
      </c>
      <c r="AG191" t="s">
        <v>2944</v>
      </c>
      <c r="AH191" t="s">
        <v>782</v>
      </c>
      <c r="AI191" t="s">
        <v>894</v>
      </c>
      <c r="AJ191" t="s">
        <v>801</v>
      </c>
      <c r="AK191" t="s">
        <v>916</v>
      </c>
      <c r="AL191" t="s">
        <v>667</v>
      </c>
      <c r="AM191" t="s">
        <v>1016</v>
      </c>
      <c r="AN191" t="s">
        <v>1126</v>
      </c>
      <c r="AO191" t="s">
        <v>2273</v>
      </c>
      <c r="AP191" t="s">
        <v>2449</v>
      </c>
      <c r="AQ191" t="s">
        <v>676</v>
      </c>
      <c r="AR191" t="s">
        <v>2410</v>
      </c>
      <c r="AS191" t="s">
        <v>2945</v>
      </c>
      <c r="AT191" t="s">
        <v>2925</v>
      </c>
      <c r="AU191" t="s">
        <v>2352</v>
      </c>
      <c r="AV191" t="s">
        <v>2946</v>
      </c>
      <c r="AW191" t="s">
        <v>2410</v>
      </c>
      <c r="AX191">
        <v>1157153</v>
      </c>
      <c r="BA191" cm="1">
        <f t="array" ref="BA191">--(AND(Table1[[#This Row],[Games Played]]&gt;=MinGames,
        Table1[[#This Row],[Minutes Played]]&gt;=MinMinutes,
        Table1[[#This Row],[Salary]]&gt;0))</f>
        <v>0</v>
      </c>
      <c r="BB191" t="str">
        <f>IF(Table1[[#This Row],[PER Per 1M]]=1, Table1[[#This Row],[PPG]] / (Table1[[#This Row],[Salary]]/1000000), "")</f>
        <v/>
      </c>
      <c r="BC191">
        <f>IFERROR((Table1[[#This Row],[WS]] * Table1[[#This Row],[PER]] * Table1[[#This Row],[TS%]]) / (Table1[[#This Row],[Salary]] / 1000000), "")</f>
        <v>-0.52031148862769216</v>
      </c>
      <c r="BD191" t="str">
        <f>IF(OR(Table1[[#This Row],[Team]]="2Tm", Table1[[#This Row],[Team]]="3Tm", Table1[[#This Row],[Team]]="TOT"), "MULTI", Table1[[#This Row],[Team]])</f>
        <v>LAL</v>
      </c>
    </row>
    <row r="192" spans="1:56" hidden="1" x14ac:dyDescent="0.3">
      <c r="A192" t="s">
        <v>169</v>
      </c>
      <c r="B192" t="s">
        <v>738</v>
      </c>
      <c r="C192" t="s">
        <v>82</v>
      </c>
      <c r="D192" t="s">
        <v>41</v>
      </c>
      <c r="E192">
        <v>55</v>
      </c>
      <c r="F192" t="s">
        <v>792</v>
      </c>
      <c r="G192">
        <v>14.2</v>
      </c>
      <c r="H192" t="s">
        <v>1016</v>
      </c>
      <c r="I192" t="s">
        <v>936</v>
      </c>
      <c r="J192" t="s">
        <v>980</v>
      </c>
      <c r="K192" t="s">
        <v>711</v>
      </c>
      <c r="L192" t="s">
        <v>665</v>
      </c>
      <c r="M192" t="s">
        <v>798</v>
      </c>
      <c r="N192" t="s">
        <v>666</v>
      </c>
      <c r="O192" t="s">
        <v>698</v>
      </c>
      <c r="P192" t="s">
        <v>883</v>
      </c>
      <c r="Q192" t="s">
        <v>906</v>
      </c>
      <c r="R192" t="s">
        <v>768</v>
      </c>
      <c r="S192" t="s">
        <v>772</v>
      </c>
      <c r="T192" t="s">
        <v>1980</v>
      </c>
      <c r="U192" t="s">
        <v>773</v>
      </c>
      <c r="V192" t="s">
        <v>687</v>
      </c>
      <c r="W192" t="s">
        <v>665</v>
      </c>
      <c r="X192" t="s">
        <v>687</v>
      </c>
      <c r="Y192" t="s">
        <v>711</v>
      </c>
      <c r="Z192" t="s">
        <v>831</v>
      </c>
      <c r="AA192" t="s">
        <v>733</v>
      </c>
      <c r="AB192" t="s">
        <v>665</v>
      </c>
      <c r="AC192" t="s">
        <v>909</v>
      </c>
      <c r="AD192" t="s">
        <v>709</v>
      </c>
      <c r="AE192" t="s">
        <v>1249</v>
      </c>
      <c r="AF192" t="s">
        <v>1091</v>
      </c>
      <c r="AG192" t="s">
        <v>2050</v>
      </c>
      <c r="AH192" t="s">
        <v>927</v>
      </c>
      <c r="AI192" t="s">
        <v>820</v>
      </c>
      <c r="AJ192" t="s">
        <v>682</v>
      </c>
      <c r="AK192" t="s">
        <v>678</v>
      </c>
      <c r="AL192" t="s">
        <v>698</v>
      </c>
      <c r="AM192" t="s">
        <v>661</v>
      </c>
      <c r="AN192" t="s">
        <v>779</v>
      </c>
      <c r="AO192" t="s">
        <v>1241</v>
      </c>
      <c r="AP192" t="s">
        <v>711</v>
      </c>
      <c r="AQ192" t="s">
        <v>729</v>
      </c>
      <c r="AR192" t="s">
        <v>929</v>
      </c>
      <c r="AS192" t="s">
        <v>2650</v>
      </c>
      <c r="AT192" t="s">
        <v>2546</v>
      </c>
      <c r="AU192" t="s">
        <v>768</v>
      </c>
      <c r="AV192" t="s">
        <v>2514</v>
      </c>
      <c r="AW192" t="s">
        <v>2410</v>
      </c>
      <c r="AX192">
        <v>1157153</v>
      </c>
      <c r="BA192" cm="1">
        <f t="array" ref="BA192">--(AND(Table1[[#This Row],[Games Played]]&gt;=MinGames,
        Table1[[#This Row],[Minutes Played]]&gt;=MinMinutes,
        Table1[[#This Row],[Salary]]&gt;0))</f>
        <v>0</v>
      </c>
      <c r="BB192" t="str">
        <f>IF(Table1[[#This Row],[PER Per 1M]]=1, Table1[[#This Row],[PPG]] / (Table1[[#This Row],[Salary]]/1000000), "")</f>
        <v/>
      </c>
      <c r="BC192">
        <f>IFERROR((Table1[[#This Row],[WS]] * Table1[[#This Row],[PER]] * Table1[[#This Row],[TS%]]) / (Table1[[#This Row],[Salary]] / 1000000), "")</f>
        <v>6.7379853830910852</v>
      </c>
      <c r="BD192" t="str">
        <f>IF(OR(Table1[[#This Row],[Team]]="2Tm", Table1[[#This Row],[Team]]="3Tm", Table1[[#This Row],[Team]]="TOT"), "MULTI", Table1[[#This Row],[Team]])</f>
        <v>MIA</v>
      </c>
    </row>
    <row r="193" spans="1:56" hidden="1" x14ac:dyDescent="0.3">
      <c r="A193" t="s">
        <v>552</v>
      </c>
      <c r="B193" t="s">
        <v>939</v>
      </c>
      <c r="C193" t="s">
        <v>32</v>
      </c>
      <c r="D193" t="s">
        <v>28</v>
      </c>
      <c r="E193">
        <v>23</v>
      </c>
      <c r="F193" t="s">
        <v>1375</v>
      </c>
      <c r="G193">
        <v>5.3</v>
      </c>
      <c r="H193" t="s">
        <v>666</v>
      </c>
      <c r="I193" t="s">
        <v>668</v>
      </c>
      <c r="J193" t="s">
        <v>1224</v>
      </c>
      <c r="K193" t="s">
        <v>711</v>
      </c>
      <c r="L193" t="s">
        <v>910</v>
      </c>
      <c r="M193" t="s">
        <v>1437</v>
      </c>
      <c r="N193" t="s">
        <v>773</v>
      </c>
      <c r="O193" t="s">
        <v>661</v>
      </c>
      <c r="P193" t="s">
        <v>1129</v>
      </c>
      <c r="Q193" t="s">
        <v>2102</v>
      </c>
      <c r="R193" t="s">
        <v>803</v>
      </c>
      <c r="S193" t="s">
        <v>803</v>
      </c>
      <c r="T193" t="s">
        <v>1650</v>
      </c>
      <c r="U193" t="s">
        <v>803</v>
      </c>
      <c r="V193" t="s">
        <v>729</v>
      </c>
      <c r="W193" t="s">
        <v>772</v>
      </c>
      <c r="X193" t="s">
        <v>676</v>
      </c>
      <c r="Y193" t="s">
        <v>831</v>
      </c>
      <c r="Z193" t="s">
        <v>676</v>
      </c>
      <c r="AA193" t="s">
        <v>803</v>
      </c>
      <c r="AB193" t="s">
        <v>773</v>
      </c>
      <c r="AC193" t="s">
        <v>706</v>
      </c>
      <c r="AD193" t="s">
        <v>1146</v>
      </c>
      <c r="AE193" t="s">
        <v>1734</v>
      </c>
      <c r="AF193" t="s">
        <v>1553</v>
      </c>
      <c r="AG193" t="s">
        <v>2571</v>
      </c>
      <c r="AH193" t="s">
        <v>801</v>
      </c>
      <c r="AI193" t="s">
        <v>1286</v>
      </c>
      <c r="AJ193" t="s">
        <v>1050</v>
      </c>
      <c r="AK193" t="s">
        <v>753</v>
      </c>
      <c r="AL193" t="s">
        <v>687</v>
      </c>
      <c r="AM193" t="s">
        <v>688</v>
      </c>
      <c r="AN193" t="s">
        <v>1330</v>
      </c>
      <c r="AO193" t="s">
        <v>1835</v>
      </c>
      <c r="AP193" t="s">
        <v>831</v>
      </c>
      <c r="AQ193" t="s">
        <v>831</v>
      </c>
      <c r="AR193" t="s">
        <v>676</v>
      </c>
      <c r="AS193" t="s">
        <v>2421</v>
      </c>
      <c r="AT193" t="s">
        <v>733</v>
      </c>
      <c r="AU193" t="s">
        <v>2284</v>
      </c>
      <c r="AV193" t="s">
        <v>2266</v>
      </c>
      <c r="AW193" t="s">
        <v>1274</v>
      </c>
      <c r="AX193">
        <v>1157153</v>
      </c>
      <c r="BA193" cm="1">
        <f t="array" ref="BA193">--(AND(Table1[[#This Row],[Games Played]]&gt;=MinGames,
        Table1[[#This Row],[Minutes Played]]&gt;=MinMinutes,
        Table1[[#This Row],[Salary]]&gt;0))</f>
        <v>0</v>
      </c>
      <c r="BB193" t="str">
        <f>IF(Table1[[#This Row],[PER Per 1M]]=1, Table1[[#This Row],[PPG]] / (Table1[[#This Row],[Salary]]/1000000), "")</f>
        <v/>
      </c>
      <c r="BC193">
        <f>IFERROR((Table1[[#This Row],[WS]] * Table1[[#This Row],[PER]] * Table1[[#This Row],[TS%]]) / (Table1[[#This Row],[Salary]] / 1000000), "")</f>
        <v>1.6445880536108881</v>
      </c>
      <c r="BD193" t="str">
        <f>IF(OR(Table1[[#This Row],[Team]]="2Tm", Table1[[#This Row],[Team]]="3Tm", Table1[[#This Row],[Team]]="TOT"), "MULTI", Table1[[#This Row],[Team]])</f>
        <v>MIL</v>
      </c>
    </row>
    <row r="194" spans="1:56" hidden="1" x14ac:dyDescent="0.3">
      <c r="A194" t="s">
        <v>230</v>
      </c>
      <c r="B194" t="s">
        <v>931</v>
      </c>
      <c r="C194" t="s">
        <v>59</v>
      </c>
      <c r="D194" t="s">
        <v>41</v>
      </c>
      <c r="E194">
        <v>13</v>
      </c>
      <c r="F194" t="s">
        <v>1375</v>
      </c>
      <c r="G194">
        <v>4.5</v>
      </c>
      <c r="H194" t="s">
        <v>773</v>
      </c>
      <c r="I194" t="s">
        <v>710</v>
      </c>
      <c r="J194" t="s">
        <v>2202</v>
      </c>
      <c r="K194" t="s">
        <v>676</v>
      </c>
      <c r="L194" t="s">
        <v>666</v>
      </c>
      <c r="M194" t="s">
        <v>2203</v>
      </c>
      <c r="N194" t="s">
        <v>733</v>
      </c>
      <c r="O194" t="s">
        <v>729</v>
      </c>
      <c r="P194" t="s">
        <v>1378</v>
      </c>
      <c r="Q194" t="s">
        <v>1351</v>
      </c>
      <c r="R194" t="s">
        <v>676</v>
      </c>
      <c r="S194" t="s">
        <v>803</v>
      </c>
      <c r="T194" t="s">
        <v>843</v>
      </c>
      <c r="U194" t="s">
        <v>676</v>
      </c>
      <c r="V194" t="s">
        <v>768</v>
      </c>
      <c r="W194" t="s">
        <v>661</v>
      </c>
      <c r="X194" t="s">
        <v>773</v>
      </c>
      <c r="Y194" t="s">
        <v>733</v>
      </c>
      <c r="Z194" t="s">
        <v>831</v>
      </c>
      <c r="AA194" t="s">
        <v>676</v>
      </c>
      <c r="AB194" t="s">
        <v>803</v>
      </c>
      <c r="AC194" t="s">
        <v>929</v>
      </c>
      <c r="AD194" t="s">
        <v>741</v>
      </c>
      <c r="AE194" t="s">
        <v>981</v>
      </c>
      <c r="AF194" t="s">
        <v>856</v>
      </c>
      <c r="AG194" t="s">
        <v>1976</v>
      </c>
      <c r="AH194" t="s">
        <v>788</v>
      </c>
      <c r="AI194" t="s">
        <v>1039</v>
      </c>
      <c r="AJ194" t="s">
        <v>1367</v>
      </c>
      <c r="AK194" t="s">
        <v>1042</v>
      </c>
      <c r="AL194" t="s">
        <v>790</v>
      </c>
      <c r="AM194" t="s">
        <v>665</v>
      </c>
      <c r="AN194" t="s">
        <v>897</v>
      </c>
      <c r="AO194" t="s">
        <v>719</v>
      </c>
      <c r="AP194" t="s">
        <v>2285</v>
      </c>
      <c r="AQ194" t="s">
        <v>831</v>
      </c>
      <c r="AR194" t="s">
        <v>1274</v>
      </c>
      <c r="AS194" t="s">
        <v>2976</v>
      </c>
      <c r="AT194" t="s">
        <v>2952</v>
      </c>
      <c r="AU194" t="s">
        <v>848</v>
      </c>
      <c r="AV194" t="s">
        <v>2448</v>
      </c>
      <c r="AW194" t="s">
        <v>1274</v>
      </c>
      <c r="AX194">
        <v>1157153</v>
      </c>
      <c r="BA194" cm="1">
        <f t="array" ref="BA194">--(AND(Table1[[#This Row],[Games Played]]&gt;=MinGames,
        Table1[[#This Row],[Minutes Played]]&gt;=MinMinutes,
        Table1[[#This Row],[Salary]]&gt;0))</f>
        <v>0</v>
      </c>
      <c r="BB194" t="str">
        <f>IF(Table1[[#This Row],[PER Per 1M]]=1, Table1[[#This Row],[PPG]] / (Table1[[#This Row],[Salary]]/1000000), "")</f>
        <v/>
      </c>
      <c r="BC194">
        <f>IFERROR((Table1[[#This Row],[WS]] * Table1[[#This Row],[PER]] * Table1[[#This Row],[TS%]]) / (Table1[[#This Row],[Salary]] / 1000000), "")</f>
        <v>0</v>
      </c>
      <c r="BD194" t="str">
        <f>IF(OR(Table1[[#This Row],[Team]]="2Tm", Table1[[#This Row],[Team]]="3Tm", Table1[[#This Row],[Team]]="TOT"), "MULTI", Table1[[#This Row],[Team]])</f>
        <v>LAC</v>
      </c>
    </row>
    <row r="195" spans="1:56" hidden="1" x14ac:dyDescent="0.3">
      <c r="A195" t="s">
        <v>557</v>
      </c>
      <c r="B195" t="s">
        <v>645</v>
      </c>
      <c r="C195" t="s">
        <v>316</v>
      </c>
      <c r="D195" t="s">
        <v>50</v>
      </c>
      <c r="E195">
        <v>17</v>
      </c>
      <c r="F195" t="s">
        <v>670</v>
      </c>
      <c r="G195">
        <v>8.6</v>
      </c>
      <c r="H195" t="s">
        <v>1008</v>
      </c>
      <c r="I195" t="s">
        <v>706</v>
      </c>
      <c r="J195" t="s">
        <v>975</v>
      </c>
      <c r="K195" t="s">
        <v>1274</v>
      </c>
      <c r="L195" t="s">
        <v>1274</v>
      </c>
      <c r="M195" t="s">
        <v>33</v>
      </c>
      <c r="N195" t="s">
        <v>1008</v>
      </c>
      <c r="O195" t="s">
        <v>706</v>
      </c>
      <c r="P195" t="s">
        <v>975</v>
      </c>
      <c r="Q195" t="s">
        <v>975</v>
      </c>
      <c r="R195" t="s">
        <v>733</v>
      </c>
      <c r="S195" t="s">
        <v>773</v>
      </c>
      <c r="T195" t="s">
        <v>1650</v>
      </c>
      <c r="U195" t="s">
        <v>687</v>
      </c>
      <c r="V195" t="s">
        <v>710</v>
      </c>
      <c r="W195" t="s">
        <v>848</v>
      </c>
      <c r="X195" t="s">
        <v>772</v>
      </c>
      <c r="Y195" t="s">
        <v>676</v>
      </c>
      <c r="Z195" t="s">
        <v>773</v>
      </c>
      <c r="AA195" t="s">
        <v>729</v>
      </c>
      <c r="AB195" t="s">
        <v>1016</v>
      </c>
      <c r="AC195" t="s">
        <v>879</v>
      </c>
      <c r="AD195" t="s">
        <v>1214</v>
      </c>
      <c r="AE195" t="s">
        <v>1266</v>
      </c>
      <c r="AF195" t="s">
        <v>1319</v>
      </c>
      <c r="AG195" t="s">
        <v>2409</v>
      </c>
      <c r="AH195" t="s">
        <v>1173</v>
      </c>
      <c r="AI195" t="s">
        <v>2366</v>
      </c>
      <c r="AJ195" t="s">
        <v>948</v>
      </c>
      <c r="AK195" t="s">
        <v>986</v>
      </c>
      <c r="AL195" t="s">
        <v>910</v>
      </c>
      <c r="AM195" t="s">
        <v>788</v>
      </c>
      <c r="AN195" t="s">
        <v>796</v>
      </c>
      <c r="AO195" t="s">
        <v>853</v>
      </c>
      <c r="AP195" t="s">
        <v>1274</v>
      </c>
      <c r="AQ195" t="s">
        <v>676</v>
      </c>
      <c r="AR195" t="s">
        <v>803</v>
      </c>
      <c r="AS195" t="s">
        <v>2857</v>
      </c>
      <c r="AT195" t="s">
        <v>2395</v>
      </c>
      <c r="AU195" t="s">
        <v>689</v>
      </c>
      <c r="AV195" t="s">
        <v>2294</v>
      </c>
      <c r="AW195" t="s">
        <v>831</v>
      </c>
      <c r="AX195">
        <v>1115128</v>
      </c>
      <c r="BA195" cm="1">
        <f t="array" ref="BA195">--(AND(Table1[[#This Row],[Games Played]]&gt;=MinGames,
        Table1[[#This Row],[Minutes Played]]&gt;=MinMinutes,
        Table1[[#This Row],[Salary]]&gt;0))</f>
        <v>0</v>
      </c>
      <c r="BB195" t="str">
        <f>IF(Table1[[#This Row],[PER Per 1M]]=1, Table1[[#This Row],[PPG]] / (Table1[[#This Row],[Salary]]/1000000), "")</f>
        <v/>
      </c>
      <c r="BC195">
        <f>IFERROR((Table1[[#This Row],[WS]] * Table1[[#This Row],[PER]] * Table1[[#This Row],[TS%]]) / (Table1[[#This Row],[Salary]] / 1000000), "")</f>
        <v>2.2720979116298756</v>
      </c>
      <c r="BD195" t="str">
        <f>IF(OR(Table1[[#This Row],[Team]]="2Tm", Table1[[#This Row],[Team]]="3Tm", Table1[[#This Row],[Team]]="TOT"), "MULTI", Table1[[#This Row],[Team]])</f>
        <v>TOR</v>
      </c>
    </row>
    <row r="196" spans="1:56" hidden="1" x14ac:dyDescent="0.3">
      <c r="A196" t="s">
        <v>192</v>
      </c>
      <c r="B196" t="s">
        <v>834</v>
      </c>
      <c r="C196" t="s">
        <v>32</v>
      </c>
      <c r="D196" t="s">
        <v>36</v>
      </c>
      <c r="E196">
        <v>56</v>
      </c>
      <c r="F196" t="s">
        <v>931</v>
      </c>
      <c r="G196">
        <v>14.6</v>
      </c>
      <c r="H196" t="s">
        <v>667</v>
      </c>
      <c r="I196" t="s">
        <v>847</v>
      </c>
      <c r="J196" t="s">
        <v>1487</v>
      </c>
      <c r="K196" t="s">
        <v>661</v>
      </c>
      <c r="L196" t="s">
        <v>651</v>
      </c>
      <c r="M196" t="s">
        <v>1292</v>
      </c>
      <c r="N196" t="s">
        <v>1008</v>
      </c>
      <c r="O196" t="s">
        <v>919</v>
      </c>
      <c r="P196" t="s">
        <v>1129</v>
      </c>
      <c r="Q196" t="s">
        <v>1180</v>
      </c>
      <c r="R196" t="s">
        <v>711</v>
      </c>
      <c r="S196" t="s">
        <v>729</v>
      </c>
      <c r="T196" t="s">
        <v>705</v>
      </c>
      <c r="U196" t="s">
        <v>733</v>
      </c>
      <c r="V196" t="s">
        <v>1016</v>
      </c>
      <c r="W196" t="s">
        <v>756</v>
      </c>
      <c r="X196" t="s">
        <v>756</v>
      </c>
      <c r="Y196" t="s">
        <v>729</v>
      </c>
      <c r="Z196" t="s">
        <v>803</v>
      </c>
      <c r="AA196" t="s">
        <v>661</v>
      </c>
      <c r="AB196" t="s">
        <v>1016</v>
      </c>
      <c r="AC196" t="s">
        <v>727</v>
      </c>
      <c r="AD196" t="s">
        <v>1235</v>
      </c>
      <c r="AE196" t="s">
        <v>1553</v>
      </c>
      <c r="AF196" t="s">
        <v>973</v>
      </c>
      <c r="AG196" t="s">
        <v>2372</v>
      </c>
      <c r="AH196" t="s">
        <v>706</v>
      </c>
      <c r="AI196" t="s">
        <v>1050</v>
      </c>
      <c r="AJ196" t="s">
        <v>897</v>
      </c>
      <c r="AK196" t="s">
        <v>891</v>
      </c>
      <c r="AL196" t="s">
        <v>735</v>
      </c>
      <c r="AM196" t="s">
        <v>756</v>
      </c>
      <c r="AN196" t="s">
        <v>895</v>
      </c>
      <c r="AO196" t="s">
        <v>1227</v>
      </c>
      <c r="AP196" t="s">
        <v>768</v>
      </c>
      <c r="AQ196" t="s">
        <v>666</v>
      </c>
      <c r="AR196" t="s">
        <v>665</v>
      </c>
      <c r="AS196" t="s">
        <v>2676</v>
      </c>
      <c r="AT196" t="s">
        <v>2312</v>
      </c>
      <c r="AU196" t="s">
        <v>661</v>
      </c>
      <c r="AV196" t="s">
        <v>2267</v>
      </c>
      <c r="AW196" t="s">
        <v>803</v>
      </c>
      <c r="AX196">
        <v>1091887</v>
      </c>
      <c r="BA196" cm="1">
        <f t="array" ref="BA196">--(AND(Table1[[#This Row],[Games Played]]&gt;=MinGames,
        Table1[[#This Row],[Minutes Played]]&gt;=MinMinutes,
        Table1[[#This Row],[Salary]]&gt;0))</f>
        <v>0</v>
      </c>
      <c r="BB196" t="str">
        <f>IF(Table1[[#This Row],[PER Per 1M]]=1, Table1[[#This Row],[PPG]] / (Table1[[#This Row],[Salary]]/1000000), "")</f>
        <v/>
      </c>
      <c r="BC196">
        <f>IFERROR((Table1[[#This Row],[WS]] * Table1[[#This Row],[PER]] * Table1[[#This Row],[TS%]]) / (Table1[[#This Row],[Salary]] / 1000000), "")</f>
        <v>13.078276415050274</v>
      </c>
      <c r="BD196" t="str">
        <f>IF(OR(Table1[[#This Row],[Team]]="2Tm", Table1[[#This Row],[Team]]="3Tm", Table1[[#This Row],[Team]]="TOT"), "MULTI", Table1[[#This Row],[Team]])</f>
        <v>MIL</v>
      </c>
    </row>
    <row r="197" spans="1:56" hidden="1" x14ac:dyDescent="0.3">
      <c r="A197" t="s">
        <v>237</v>
      </c>
      <c r="B197" t="s">
        <v>834</v>
      </c>
      <c r="C197" t="s">
        <v>45</v>
      </c>
      <c r="D197" t="s">
        <v>50</v>
      </c>
      <c r="E197">
        <v>25</v>
      </c>
      <c r="F197" t="s">
        <v>644</v>
      </c>
      <c r="G197">
        <v>8.6999999999999993</v>
      </c>
      <c r="H197" t="s">
        <v>729</v>
      </c>
      <c r="I197" t="s">
        <v>687</v>
      </c>
      <c r="J197" t="s">
        <v>2045</v>
      </c>
      <c r="K197" t="s">
        <v>1274</v>
      </c>
      <c r="L197" t="s">
        <v>1274</v>
      </c>
      <c r="M197" t="s">
        <v>33</v>
      </c>
      <c r="N197" t="s">
        <v>729</v>
      </c>
      <c r="O197" t="s">
        <v>687</v>
      </c>
      <c r="P197" t="s">
        <v>2045</v>
      </c>
      <c r="Q197" t="s">
        <v>2045</v>
      </c>
      <c r="R197" t="s">
        <v>676</v>
      </c>
      <c r="S197" t="s">
        <v>773</v>
      </c>
      <c r="T197" t="s">
        <v>1368</v>
      </c>
      <c r="U197" t="s">
        <v>711</v>
      </c>
      <c r="V197" t="s">
        <v>1008</v>
      </c>
      <c r="W197" t="s">
        <v>698</v>
      </c>
      <c r="X197" t="s">
        <v>733</v>
      </c>
      <c r="Y197" t="s">
        <v>1274</v>
      </c>
      <c r="Z197" t="s">
        <v>711</v>
      </c>
      <c r="AA197" t="s">
        <v>729</v>
      </c>
      <c r="AB197" t="s">
        <v>910</v>
      </c>
      <c r="AC197" t="s">
        <v>756</v>
      </c>
      <c r="AD197" t="s">
        <v>811</v>
      </c>
      <c r="AE197" t="s">
        <v>2939</v>
      </c>
      <c r="AF197" t="s">
        <v>1319</v>
      </c>
      <c r="AG197" t="s">
        <v>1441</v>
      </c>
      <c r="AH197" t="s">
        <v>846</v>
      </c>
      <c r="AI197" t="s">
        <v>957</v>
      </c>
      <c r="AJ197" t="s">
        <v>960</v>
      </c>
      <c r="AK197" t="s">
        <v>664</v>
      </c>
      <c r="AL197" t="s">
        <v>676</v>
      </c>
      <c r="AM197" t="s">
        <v>664</v>
      </c>
      <c r="AN197" t="s">
        <v>760</v>
      </c>
      <c r="AO197" t="s">
        <v>678</v>
      </c>
      <c r="AP197" t="s">
        <v>2410</v>
      </c>
      <c r="AQ197" t="s">
        <v>803</v>
      </c>
      <c r="AR197" t="s">
        <v>831</v>
      </c>
      <c r="AS197" t="s">
        <v>2713</v>
      </c>
      <c r="AT197" t="s">
        <v>2940</v>
      </c>
      <c r="AU197" t="s">
        <v>661</v>
      </c>
      <c r="AV197" t="s">
        <v>2887</v>
      </c>
      <c r="AW197" t="s">
        <v>2410</v>
      </c>
      <c r="AX197">
        <v>1064049</v>
      </c>
      <c r="BA197" cm="1">
        <f t="array" ref="BA197">--(AND(Table1[[#This Row],[Games Played]]&gt;=MinGames,
        Table1[[#This Row],[Minutes Played]]&gt;=MinMinutes,
        Table1[[#This Row],[Salary]]&gt;0))</f>
        <v>0</v>
      </c>
      <c r="BB197" t="str">
        <f>IF(Table1[[#This Row],[PER Per 1M]]=1, Table1[[#This Row],[PPG]] / (Table1[[#This Row],[Salary]]/1000000), "")</f>
        <v/>
      </c>
      <c r="BC197">
        <f>IFERROR((Table1[[#This Row],[WS]] * Table1[[#This Row],[PER]] * Table1[[#This Row],[TS%]]) / (Table1[[#This Row],[Salary]] / 1000000), "")</f>
        <v>0.46712134497565433</v>
      </c>
      <c r="BD197" t="str">
        <f>IF(OR(Table1[[#This Row],[Team]]="2Tm", Table1[[#This Row],[Team]]="3Tm", Table1[[#This Row],[Team]]="TOT"), "MULTI", Table1[[#This Row],[Team]])</f>
        <v>NYK</v>
      </c>
    </row>
    <row r="198" spans="1:56" hidden="1" x14ac:dyDescent="0.3">
      <c r="A198" t="s">
        <v>212</v>
      </c>
      <c r="B198" t="s">
        <v>715</v>
      </c>
      <c r="C198" t="s">
        <v>59</v>
      </c>
      <c r="D198" t="s">
        <v>52</v>
      </c>
      <c r="E198">
        <v>37</v>
      </c>
      <c r="F198" t="s">
        <v>1375</v>
      </c>
      <c r="G198">
        <v>11.4</v>
      </c>
      <c r="H198" t="s">
        <v>1016</v>
      </c>
      <c r="I198" t="s">
        <v>734</v>
      </c>
      <c r="J198" t="s">
        <v>1437</v>
      </c>
      <c r="K198" t="s">
        <v>676</v>
      </c>
      <c r="L198" t="s">
        <v>666</v>
      </c>
      <c r="M198" t="s">
        <v>1940</v>
      </c>
      <c r="N198" t="s">
        <v>929</v>
      </c>
      <c r="O198" t="s">
        <v>782</v>
      </c>
      <c r="P198" t="s">
        <v>812</v>
      </c>
      <c r="Q198" t="s">
        <v>958</v>
      </c>
      <c r="R198" t="s">
        <v>729</v>
      </c>
      <c r="S198" t="s">
        <v>661</v>
      </c>
      <c r="T198" t="s">
        <v>705</v>
      </c>
      <c r="U198" t="s">
        <v>711</v>
      </c>
      <c r="V198" t="s">
        <v>661</v>
      </c>
      <c r="W198" t="s">
        <v>1016</v>
      </c>
      <c r="X198" t="s">
        <v>661</v>
      </c>
      <c r="Y198" t="s">
        <v>773</v>
      </c>
      <c r="Z198" t="s">
        <v>831</v>
      </c>
      <c r="AA198" t="s">
        <v>768</v>
      </c>
      <c r="AB198" t="s">
        <v>768</v>
      </c>
      <c r="AC198" t="s">
        <v>662</v>
      </c>
      <c r="AD198" t="s">
        <v>1169</v>
      </c>
      <c r="AE198" t="s">
        <v>842</v>
      </c>
      <c r="AF198" t="s">
        <v>2444</v>
      </c>
      <c r="AG198" t="s">
        <v>2233</v>
      </c>
      <c r="AH198" t="s">
        <v>751</v>
      </c>
      <c r="AI198" t="s">
        <v>701</v>
      </c>
      <c r="AJ198" t="s">
        <v>937</v>
      </c>
      <c r="AK198" t="s">
        <v>695</v>
      </c>
      <c r="AL198" t="s">
        <v>698</v>
      </c>
      <c r="AM198" t="s">
        <v>687</v>
      </c>
      <c r="AN198" t="s">
        <v>702</v>
      </c>
      <c r="AO198" t="s">
        <v>979</v>
      </c>
      <c r="AP198" t="s">
        <v>2285</v>
      </c>
      <c r="AQ198" t="s">
        <v>773</v>
      </c>
      <c r="AR198" t="s">
        <v>733</v>
      </c>
      <c r="AS198" t="s">
        <v>2573</v>
      </c>
      <c r="AT198" t="s">
        <v>2395</v>
      </c>
      <c r="AU198" t="s">
        <v>676</v>
      </c>
      <c r="AV198" t="s">
        <v>2483</v>
      </c>
      <c r="AW198" t="s">
        <v>2285</v>
      </c>
      <c r="AX198">
        <v>1050000</v>
      </c>
      <c r="BA198" cm="1">
        <f t="array" ref="BA198">--(AND(Table1[[#This Row],[Games Played]]&gt;=MinGames,
        Table1[[#This Row],[Minutes Played]]&gt;=MinMinutes,
        Table1[[#This Row],[Salary]]&gt;0))</f>
        <v>0</v>
      </c>
      <c r="BB198" t="str">
        <f>IF(Table1[[#This Row],[PER Per 1M]]=1, Table1[[#This Row],[PPG]] / (Table1[[#This Row],[Salary]]/1000000), "")</f>
        <v/>
      </c>
      <c r="BC198">
        <f>IFERROR((Table1[[#This Row],[WS]] * Table1[[#This Row],[PER]] * Table1[[#This Row],[TS%]]) / (Table1[[#This Row],[Salary]] / 1000000), "")</f>
        <v>2.036</v>
      </c>
      <c r="BD198" t="str">
        <f>IF(OR(Table1[[#This Row],[Team]]="2Tm", Table1[[#This Row],[Team]]="3Tm", Table1[[#This Row],[Team]]="TOT"), "MULTI", Table1[[#This Row],[Team]])</f>
        <v>LAC</v>
      </c>
    </row>
    <row r="199" spans="1:56" hidden="1" x14ac:dyDescent="0.3">
      <c r="A199" t="s">
        <v>581</v>
      </c>
      <c r="B199" t="s">
        <v>671</v>
      </c>
      <c r="C199" t="s">
        <v>716</v>
      </c>
      <c r="D199" t="s">
        <v>36</v>
      </c>
      <c r="E199">
        <v>24</v>
      </c>
      <c r="F199" t="s">
        <v>805</v>
      </c>
      <c r="G199">
        <v>21.3</v>
      </c>
      <c r="H199" t="s">
        <v>665</v>
      </c>
      <c r="I199" t="s">
        <v>746</v>
      </c>
      <c r="J199" t="s">
        <v>1041</v>
      </c>
      <c r="K199" t="s">
        <v>1274</v>
      </c>
      <c r="L199" t="s">
        <v>803</v>
      </c>
      <c r="M199" t="s">
        <v>1976</v>
      </c>
      <c r="N199" t="s">
        <v>1016</v>
      </c>
      <c r="O199" t="s">
        <v>847</v>
      </c>
      <c r="P199" t="s">
        <v>1862</v>
      </c>
      <c r="Q199" t="s">
        <v>855</v>
      </c>
      <c r="R199" t="s">
        <v>676</v>
      </c>
      <c r="S199" t="s">
        <v>803</v>
      </c>
      <c r="T199" t="s">
        <v>656</v>
      </c>
      <c r="U199" t="s">
        <v>711</v>
      </c>
      <c r="V199" t="s">
        <v>919</v>
      </c>
      <c r="W199" t="s">
        <v>712</v>
      </c>
      <c r="X199" t="s">
        <v>828</v>
      </c>
      <c r="Y199" t="s">
        <v>666</v>
      </c>
      <c r="Z199" t="s">
        <v>773</v>
      </c>
      <c r="AA199" t="s">
        <v>735</v>
      </c>
      <c r="AB199" t="s">
        <v>1008</v>
      </c>
      <c r="AC199" t="s">
        <v>721</v>
      </c>
      <c r="AD199" t="s">
        <v>894</v>
      </c>
      <c r="AE199" t="s">
        <v>967</v>
      </c>
      <c r="AF199" t="s">
        <v>2573</v>
      </c>
      <c r="AG199" t="s">
        <v>2639</v>
      </c>
      <c r="AH199" t="s">
        <v>688</v>
      </c>
      <c r="AI199" t="s">
        <v>841</v>
      </c>
      <c r="AJ199" t="s">
        <v>1085</v>
      </c>
      <c r="AK199" t="s">
        <v>2909</v>
      </c>
      <c r="AL199" t="s">
        <v>689</v>
      </c>
      <c r="AM199" t="s">
        <v>651</v>
      </c>
      <c r="AN199" t="s">
        <v>1261</v>
      </c>
      <c r="AO199" t="s">
        <v>1146</v>
      </c>
      <c r="AP199" t="s">
        <v>2266</v>
      </c>
      <c r="AQ199" t="s">
        <v>803</v>
      </c>
      <c r="AR199" t="s">
        <v>2432</v>
      </c>
      <c r="AS199" t="s">
        <v>2910</v>
      </c>
      <c r="AT199" t="s">
        <v>2911</v>
      </c>
      <c r="AU199" t="s">
        <v>2352</v>
      </c>
      <c r="AV199" t="s">
        <v>2912</v>
      </c>
      <c r="AW199" t="s">
        <v>2432</v>
      </c>
      <c r="AX199">
        <v>789048</v>
      </c>
      <c r="BA199" cm="1">
        <f t="array" ref="BA199">--(AND(Table1[[#This Row],[Games Played]]&gt;=MinGames,
        Table1[[#This Row],[Minutes Played]]&gt;=MinMinutes,
        Table1[[#This Row],[Salary]]&gt;0))</f>
        <v>0</v>
      </c>
      <c r="BB199" t="str">
        <f>IF(Table1[[#This Row],[PER Per 1M]]=1, Table1[[#This Row],[PPG]] / (Table1[[#This Row],[Salary]]/1000000), "")</f>
        <v/>
      </c>
      <c r="BC199">
        <f>IFERROR((Table1[[#This Row],[WS]] * Table1[[#This Row],[PER]] * Table1[[#This Row],[TS%]]) / (Table1[[#This Row],[Salary]] / 1000000), "")</f>
        <v>-2.1975849377984611</v>
      </c>
      <c r="BD199" t="str">
        <f>IF(OR(Table1[[#This Row],[Team]]="2Tm", Table1[[#This Row],[Team]]="3Tm", Table1[[#This Row],[Team]]="TOT"), "MULTI", Table1[[#This Row],[Team]])</f>
        <v>MULTI</v>
      </c>
    </row>
    <row r="200" spans="1:56" hidden="1" x14ac:dyDescent="0.3">
      <c r="A200" t="s">
        <v>563</v>
      </c>
      <c r="B200" t="s">
        <v>645</v>
      </c>
      <c r="C200" t="s">
        <v>294</v>
      </c>
      <c r="D200" t="s">
        <v>41</v>
      </c>
      <c r="E200">
        <v>20</v>
      </c>
      <c r="F200" t="s">
        <v>775</v>
      </c>
      <c r="G200">
        <v>23.9</v>
      </c>
      <c r="H200" t="s">
        <v>754</v>
      </c>
      <c r="I200" t="s">
        <v>683</v>
      </c>
      <c r="J200" t="s">
        <v>941</v>
      </c>
      <c r="K200" t="s">
        <v>689</v>
      </c>
      <c r="L200" t="s">
        <v>664</v>
      </c>
      <c r="M200" t="s">
        <v>1105</v>
      </c>
      <c r="N200" t="s">
        <v>668</v>
      </c>
      <c r="O200" t="s">
        <v>881</v>
      </c>
      <c r="P200" t="s">
        <v>1080</v>
      </c>
      <c r="Q200" t="s">
        <v>940</v>
      </c>
      <c r="R200" t="s">
        <v>687</v>
      </c>
      <c r="S200" t="s">
        <v>1008</v>
      </c>
      <c r="T200" t="s">
        <v>705</v>
      </c>
      <c r="U200" t="s">
        <v>803</v>
      </c>
      <c r="V200" t="s">
        <v>706</v>
      </c>
      <c r="W200" t="s">
        <v>755</v>
      </c>
      <c r="X200" t="s">
        <v>735</v>
      </c>
      <c r="Y200" t="s">
        <v>773</v>
      </c>
      <c r="Z200" t="s">
        <v>803</v>
      </c>
      <c r="AA200" t="s">
        <v>910</v>
      </c>
      <c r="AB200" t="s">
        <v>929</v>
      </c>
      <c r="AC200" t="s">
        <v>825</v>
      </c>
      <c r="AD200" t="s">
        <v>1193</v>
      </c>
      <c r="AE200" t="s">
        <v>1052</v>
      </c>
      <c r="AF200" t="s">
        <v>1228</v>
      </c>
      <c r="AG200" t="s">
        <v>2341</v>
      </c>
      <c r="AH200" t="s">
        <v>929</v>
      </c>
      <c r="AI200" t="s">
        <v>1373</v>
      </c>
      <c r="AJ200" t="s">
        <v>846</v>
      </c>
      <c r="AK200" t="s">
        <v>916</v>
      </c>
      <c r="AL200" t="s">
        <v>666</v>
      </c>
      <c r="AM200" t="s">
        <v>666</v>
      </c>
      <c r="AN200" t="s">
        <v>1136</v>
      </c>
      <c r="AO200" t="s">
        <v>1029</v>
      </c>
      <c r="AP200" t="s">
        <v>676</v>
      </c>
      <c r="AQ200" t="s">
        <v>831</v>
      </c>
      <c r="AR200" t="s">
        <v>803</v>
      </c>
      <c r="AS200" t="s">
        <v>2711</v>
      </c>
      <c r="AT200" t="s">
        <v>1274</v>
      </c>
      <c r="AU200" t="s">
        <v>2278</v>
      </c>
      <c r="AV200" t="s">
        <v>2278</v>
      </c>
      <c r="AW200" t="s">
        <v>1274</v>
      </c>
      <c r="AX200">
        <v>780932</v>
      </c>
      <c r="BA200" cm="1">
        <f t="array" ref="BA200">--(AND(Table1[[#This Row],[Games Played]]&gt;=MinGames,
        Table1[[#This Row],[Minutes Played]]&gt;=MinMinutes,
        Table1[[#This Row],[Salary]]&gt;0))</f>
        <v>0</v>
      </c>
      <c r="BB200" t="str">
        <f>IF(Table1[[#This Row],[PER Per 1M]]=1, Table1[[#This Row],[PPG]] / (Table1[[#This Row],[Salary]]/1000000), "")</f>
        <v/>
      </c>
      <c r="BC200">
        <f>IFERROR((Table1[[#This Row],[WS]] * Table1[[#This Row],[PER]] * Table1[[#This Row],[TS%]]) / (Table1[[#This Row],[Salary]] / 1000000), "")</f>
        <v>2.7577817274743515</v>
      </c>
      <c r="BD200" t="str">
        <f>IF(OR(Table1[[#This Row],[Team]]="2Tm", Table1[[#This Row],[Team]]="3Tm", Table1[[#This Row],[Team]]="TOT"), "MULTI", Table1[[#This Row],[Team]])</f>
        <v>PHI</v>
      </c>
    </row>
    <row r="201" spans="1:56" hidden="1" x14ac:dyDescent="0.3">
      <c r="A201" t="s">
        <v>565</v>
      </c>
      <c r="B201" t="s">
        <v>645</v>
      </c>
      <c r="C201" t="s">
        <v>302</v>
      </c>
      <c r="D201" t="s">
        <v>36</v>
      </c>
      <c r="E201">
        <v>21</v>
      </c>
      <c r="F201" t="s">
        <v>1375</v>
      </c>
      <c r="G201">
        <v>8.8000000000000007</v>
      </c>
      <c r="H201" t="s">
        <v>910</v>
      </c>
      <c r="I201" t="s">
        <v>755</v>
      </c>
      <c r="J201" t="s">
        <v>1058</v>
      </c>
      <c r="K201" t="s">
        <v>676</v>
      </c>
      <c r="L201" t="s">
        <v>733</v>
      </c>
      <c r="M201" t="s">
        <v>843</v>
      </c>
      <c r="N201" t="s">
        <v>772</v>
      </c>
      <c r="O201" t="s">
        <v>815</v>
      </c>
      <c r="P201" t="s">
        <v>1362</v>
      </c>
      <c r="Q201" t="s">
        <v>878</v>
      </c>
      <c r="R201" t="s">
        <v>1274</v>
      </c>
      <c r="S201" t="s">
        <v>1274</v>
      </c>
      <c r="T201" t="s">
        <v>1732</v>
      </c>
      <c r="U201" t="s">
        <v>803</v>
      </c>
      <c r="V201" t="s">
        <v>768</v>
      </c>
      <c r="W201" t="s">
        <v>666</v>
      </c>
      <c r="X201" t="s">
        <v>910</v>
      </c>
      <c r="Y201" t="s">
        <v>773</v>
      </c>
      <c r="Z201" t="s">
        <v>831</v>
      </c>
      <c r="AA201" t="s">
        <v>768</v>
      </c>
      <c r="AB201" t="s">
        <v>711</v>
      </c>
      <c r="AC201" t="s">
        <v>706</v>
      </c>
      <c r="AD201" t="s">
        <v>899</v>
      </c>
      <c r="AE201" t="s">
        <v>762</v>
      </c>
      <c r="AF201" t="s">
        <v>2454</v>
      </c>
      <c r="AG201" t="s">
        <v>2821</v>
      </c>
      <c r="AH201" t="s">
        <v>734</v>
      </c>
      <c r="AI201" t="s">
        <v>894</v>
      </c>
      <c r="AJ201" t="s">
        <v>766</v>
      </c>
      <c r="AK201" t="s">
        <v>1676</v>
      </c>
      <c r="AL201" t="s">
        <v>919</v>
      </c>
      <c r="AM201" t="s">
        <v>772</v>
      </c>
      <c r="AN201" t="s">
        <v>979</v>
      </c>
      <c r="AO201" t="s">
        <v>1159</v>
      </c>
      <c r="AP201" t="s">
        <v>2449</v>
      </c>
      <c r="AQ201" t="s">
        <v>676</v>
      </c>
      <c r="AR201" t="s">
        <v>2285</v>
      </c>
      <c r="AS201" t="s">
        <v>2943</v>
      </c>
      <c r="AT201" t="s">
        <v>2525</v>
      </c>
      <c r="AU201" t="s">
        <v>2410</v>
      </c>
      <c r="AV201" t="s">
        <v>2775</v>
      </c>
      <c r="AW201" t="s">
        <v>2285</v>
      </c>
      <c r="AX201">
        <v>731831</v>
      </c>
      <c r="BA201" cm="1">
        <f t="array" ref="BA201">--(AND(Table1[[#This Row],[Games Played]]&gt;=MinGames,
        Table1[[#This Row],[Minutes Played]]&gt;=MinMinutes,
        Table1[[#This Row],[Salary]]&gt;0))</f>
        <v>0</v>
      </c>
      <c r="BB201" t="str">
        <f>IF(Table1[[#This Row],[PER Per 1M]]=1, Table1[[#This Row],[PPG]] / (Table1[[#This Row],[Salary]]/1000000), "")</f>
        <v/>
      </c>
      <c r="BC201">
        <f>IFERROR((Table1[[#This Row],[WS]] * Table1[[#This Row],[PER]] * Table1[[#This Row],[TS%]]) / (Table1[[#This Row],[Salary]] / 1000000), "")</f>
        <v>-0.54968975077579396</v>
      </c>
      <c r="BD201" t="str">
        <f>IF(OR(Table1[[#This Row],[Team]]="2Tm", Table1[[#This Row],[Team]]="3Tm", Table1[[#This Row],[Team]]="TOT"), "MULTI", Table1[[#This Row],[Team]])</f>
        <v>SAC</v>
      </c>
    </row>
    <row r="202" spans="1:56" hidden="1" x14ac:dyDescent="0.3">
      <c r="A202" t="s">
        <v>248</v>
      </c>
      <c r="B202" t="s">
        <v>738</v>
      </c>
      <c r="C202" t="s">
        <v>82</v>
      </c>
      <c r="D202" t="s">
        <v>52</v>
      </c>
      <c r="E202">
        <v>16</v>
      </c>
      <c r="F202" t="s">
        <v>1375</v>
      </c>
      <c r="G202">
        <v>6.1</v>
      </c>
      <c r="H202" t="s">
        <v>772</v>
      </c>
      <c r="I202" t="s">
        <v>1016</v>
      </c>
      <c r="J202" t="s">
        <v>1175</v>
      </c>
      <c r="K202" t="s">
        <v>676</v>
      </c>
      <c r="L202" t="s">
        <v>733</v>
      </c>
      <c r="M202" t="s">
        <v>1388</v>
      </c>
      <c r="N202" t="s">
        <v>661</v>
      </c>
      <c r="O202" t="s">
        <v>687</v>
      </c>
      <c r="P202" t="s">
        <v>1067</v>
      </c>
      <c r="Q202" t="s">
        <v>1650</v>
      </c>
      <c r="R202" t="s">
        <v>803</v>
      </c>
      <c r="S202" t="s">
        <v>711</v>
      </c>
      <c r="T202" t="s">
        <v>996</v>
      </c>
      <c r="U202" t="s">
        <v>733</v>
      </c>
      <c r="V202" t="s">
        <v>929</v>
      </c>
      <c r="W202" t="s">
        <v>710</v>
      </c>
      <c r="X202" t="s">
        <v>803</v>
      </c>
      <c r="Y202" t="s">
        <v>803</v>
      </c>
      <c r="Z202" t="s">
        <v>803</v>
      </c>
      <c r="AA202" t="s">
        <v>803</v>
      </c>
      <c r="AB202" t="s">
        <v>768</v>
      </c>
      <c r="AC202" t="s">
        <v>919</v>
      </c>
      <c r="AD202" t="s">
        <v>1171</v>
      </c>
      <c r="AE202" t="s">
        <v>1405</v>
      </c>
      <c r="AF202" t="s">
        <v>2071</v>
      </c>
      <c r="AG202" t="s">
        <v>1185</v>
      </c>
      <c r="AH202" t="s">
        <v>884</v>
      </c>
      <c r="AI202" t="s">
        <v>920</v>
      </c>
      <c r="AJ202" t="s">
        <v>1056</v>
      </c>
      <c r="AK202" t="s">
        <v>751</v>
      </c>
      <c r="AL202" t="s">
        <v>735</v>
      </c>
      <c r="AM202" t="s">
        <v>871</v>
      </c>
      <c r="AN202" t="s">
        <v>673</v>
      </c>
      <c r="AO202" t="s">
        <v>895</v>
      </c>
      <c r="AP202" t="s">
        <v>676</v>
      </c>
      <c r="AQ202" t="s">
        <v>676</v>
      </c>
      <c r="AR202" t="s">
        <v>733</v>
      </c>
      <c r="AS202" t="s">
        <v>2453</v>
      </c>
      <c r="AT202" t="s">
        <v>2369</v>
      </c>
      <c r="AU202" t="s">
        <v>661</v>
      </c>
      <c r="AV202" t="s">
        <v>2285</v>
      </c>
      <c r="AW202" t="s">
        <v>1274</v>
      </c>
      <c r="AX202">
        <v>724883</v>
      </c>
      <c r="BA202" cm="1">
        <f t="array" ref="BA202">--(AND(Table1[[#This Row],[Games Played]]&gt;=MinGames,
        Table1[[#This Row],[Minutes Played]]&gt;=MinMinutes,
        Table1[[#This Row],[Salary]]&gt;0))</f>
        <v>0</v>
      </c>
      <c r="BB202" t="str">
        <f>IF(Table1[[#This Row],[PER Per 1M]]=1, Table1[[#This Row],[PPG]] / (Table1[[#This Row],[Salary]]/1000000), "")</f>
        <v/>
      </c>
      <c r="BC202">
        <f>IFERROR((Table1[[#This Row],[WS]] * Table1[[#This Row],[PER]] * Table1[[#This Row],[TS%]]) / (Table1[[#This Row],[Salary]] / 1000000), "")</f>
        <v>7.5674557135427367</v>
      </c>
      <c r="BD202" t="str">
        <f>IF(OR(Table1[[#This Row],[Team]]="2Tm", Table1[[#This Row],[Team]]="3Tm", Table1[[#This Row],[Team]]="TOT"), "MULTI", Table1[[#This Row],[Team]])</f>
        <v>MIA</v>
      </c>
    </row>
    <row r="203" spans="1:56" hidden="1" x14ac:dyDescent="0.3">
      <c r="A203" t="s">
        <v>566</v>
      </c>
      <c r="B203" t="s">
        <v>793</v>
      </c>
      <c r="C203" t="s">
        <v>345</v>
      </c>
      <c r="D203" t="s">
        <v>28</v>
      </c>
      <c r="E203">
        <v>12</v>
      </c>
      <c r="F203" t="s">
        <v>1375</v>
      </c>
      <c r="G203">
        <v>4.4000000000000004</v>
      </c>
      <c r="H203" t="s">
        <v>768</v>
      </c>
      <c r="I203" t="s">
        <v>910</v>
      </c>
      <c r="J203" t="s">
        <v>1066</v>
      </c>
      <c r="K203" t="s">
        <v>803</v>
      </c>
      <c r="L203" t="s">
        <v>729</v>
      </c>
      <c r="M203" t="s">
        <v>2050</v>
      </c>
      <c r="N203" t="s">
        <v>733</v>
      </c>
      <c r="O203" t="s">
        <v>733</v>
      </c>
      <c r="P203" t="s">
        <v>1732</v>
      </c>
      <c r="Q203" t="s">
        <v>1602</v>
      </c>
      <c r="R203" t="s">
        <v>676</v>
      </c>
      <c r="S203" t="s">
        <v>676</v>
      </c>
      <c r="T203" t="s">
        <v>1732</v>
      </c>
      <c r="U203" t="s">
        <v>803</v>
      </c>
      <c r="V203" t="s">
        <v>773</v>
      </c>
      <c r="W203" t="s">
        <v>729</v>
      </c>
      <c r="X203" t="s">
        <v>803</v>
      </c>
      <c r="Y203" t="s">
        <v>831</v>
      </c>
      <c r="Z203" t="s">
        <v>831</v>
      </c>
      <c r="AA203" t="s">
        <v>676</v>
      </c>
      <c r="AB203" t="s">
        <v>661</v>
      </c>
      <c r="AC203" t="s">
        <v>710</v>
      </c>
      <c r="AD203" t="s">
        <v>1050</v>
      </c>
      <c r="AE203" t="s">
        <v>1275</v>
      </c>
      <c r="AF203" t="s">
        <v>1356</v>
      </c>
      <c r="AG203" t="s">
        <v>2487</v>
      </c>
      <c r="AH203" t="s">
        <v>771</v>
      </c>
      <c r="AI203" t="s">
        <v>905</v>
      </c>
      <c r="AJ203" t="s">
        <v>899</v>
      </c>
      <c r="AK203" t="s">
        <v>811</v>
      </c>
      <c r="AL203" t="s">
        <v>661</v>
      </c>
      <c r="AM203" t="s">
        <v>1016</v>
      </c>
      <c r="AN203" t="s">
        <v>695</v>
      </c>
      <c r="AO203" t="s">
        <v>1373</v>
      </c>
      <c r="AP203" t="s">
        <v>831</v>
      </c>
      <c r="AQ203" t="s">
        <v>1274</v>
      </c>
      <c r="AR203" t="s">
        <v>831</v>
      </c>
      <c r="AS203" t="s">
        <v>2377</v>
      </c>
      <c r="AT203" t="s">
        <v>2289</v>
      </c>
      <c r="AU203" t="s">
        <v>2312</v>
      </c>
      <c r="AV203" t="s">
        <v>2562</v>
      </c>
      <c r="AW203" t="s">
        <v>1274</v>
      </c>
      <c r="AX203">
        <v>706898</v>
      </c>
      <c r="BA203" cm="1">
        <f t="array" ref="BA203">--(AND(Table1[[#This Row],[Games Played]]&gt;=MinGames,
        Table1[[#This Row],[Minutes Played]]&gt;=MinMinutes,
        Table1[[#This Row],[Salary]]&gt;0))</f>
        <v>0</v>
      </c>
      <c r="BB203" t="str">
        <f>IF(Table1[[#This Row],[PER Per 1M]]=1, Table1[[#This Row],[PPG]] / (Table1[[#This Row],[Salary]]/1000000), "")</f>
        <v/>
      </c>
      <c r="BC203">
        <f>IFERROR((Table1[[#This Row],[WS]] * Table1[[#This Row],[PER]] * Table1[[#This Row],[TS%]]) / (Table1[[#This Row],[Salary]] / 1000000), "")</f>
        <v>1.0379290930233216</v>
      </c>
      <c r="BD203" t="str">
        <f>IF(OR(Table1[[#This Row],[Team]]="2Tm", Table1[[#This Row],[Team]]="3Tm", Table1[[#This Row],[Team]]="TOT"), "MULTI", Table1[[#This Row],[Team]])</f>
        <v>CHI</v>
      </c>
    </row>
    <row r="204" spans="1:56" hidden="1" x14ac:dyDescent="0.3">
      <c r="A204" t="s">
        <v>573</v>
      </c>
      <c r="B204" t="s">
        <v>902</v>
      </c>
      <c r="C204" t="s">
        <v>321</v>
      </c>
      <c r="D204" t="s">
        <v>50</v>
      </c>
      <c r="E204">
        <v>28</v>
      </c>
      <c r="F204" t="s">
        <v>645</v>
      </c>
      <c r="G204">
        <v>18.899999999999999</v>
      </c>
      <c r="H204" t="s">
        <v>667</v>
      </c>
      <c r="I204" t="s">
        <v>662</v>
      </c>
      <c r="J204" t="s">
        <v>1954</v>
      </c>
      <c r="K204" t="s">
        <v>1274</v>
      </c>
      <c r="L204" t="s">
        <v>1274</v>
      </c>
      <c r="M204" t="s">
        <v>33</v>
      </c>
      <c r="N204" t="s">
        <v>667</v>
      </c>
      <c r="O204" t="s">
        <v>662</v>
      </c>
      <c r="P204" t="s">
        <v>1954</v>
      </c>
      <c r="Q204" t="s">
        <v>1954</v>
      </c>
      <c r="R204" t="s">
        <v>733</v>
      </c>
      <c r="S204" t="s">
        <v>661</v>
      </c>
      <c r="T204" t="s">
        <v>1377</v>
      </c>
      <c r="U204" t="s">
        <v>1008</v>
      </c>
      <c r="V204" t="s">
        <v>662</v>
      </c>
      <c r="W204" t="s">
        <v>801</v>
      </c>
      <c r="X204" t="s">
        <v>772</v>
      </c>
      <c r="Y204" t="s">
        <v>711</v>
      </c>
      <c r="Z204" t="s">
        <v>729</v>
      </c>
      <c r="AA204" t="s">
        <v>666</v>
      </c>
      <c r="AB204" t="s">
        <v>756</v>
      </c>
      <c r="AC204" t="s">
        <v>746</v>
      </c>
      <c r="AD204" t="s">
        <v>942</v>
      </c>
      <c r="AE204" t="s">
        <v>697</v>
      </c>
      <c r="AF204" t="s">
        <v>1319</v>
      </c>
      <c r="AG204" t="s">
        <v>2368</v>
      </c>
      <c r="AH204" t="s">
        <v>770</v>
      </c>
      <c r="AI204" t="s">
        <v>1768</v>
      </c>
      <c r="AJ204" t="s">
        <v>2299</v>
      </c>
      <c r="AK204" t="s">
        <v>658</v>
      </c>
      <c r="AL204" t="s">
        <v>1008</v>
      </c>
      <c r="AM204" t="s">
        <v>871</v>
      </c>
      <c r="AN204" t="s">
        <v>891</v>
      </c>
      <c r="AO204" t="s">
        <v>1464</v>
      </c>
      <c r="AP204" t="s">
        <v>676</v>
      </c>
      <c r="AQ204" t="s">
        <v>711</v>
      </c>
      <c r="AR204" t="s">
        <v>729</v>
      </c>
      <c r="AS204" t="s">
        <v>2531</v>
      </c>
      <c r="AT204" t="s">
        <v>2795</v>
      </c>
      <c r="AU204" t="s">
        <v>1274</v>
      </c>
      <c r="AV204" t="s">
        <v>2795</v>
      </c>
      <c r="AW204" t="s">
        <v>2410</v>
      </c>
      <c r="AX204">
        <v>647851</v>
      </c>
      <c r="BA204" cm="1">
        <f t="array" ref="BA204">--(AND(Table1[[#This Row],[Games Played]]&gt;=MinGames,
        Table1[[#This Row],[Minutes Played]]&gt;=MinMinutes,
        Table1[[#This Row],[Salary]]&gt;0))</f>
        <v>0</v>
      </c>
      <c r="BB204" t="str">
        <f>IF(Table1[[#This Row],[PER Per 1M]]=1, Table1[[#This Row],[PPG]] / (Table1[[#This Row],[Salary]]/1000000), "")</f>
        <v/>
      </c>
      <c r="BC204">
        <f>IFERROR((Table1[[#This Row],[WS]] * Table1[[#This Row],[PER]] * Table1[[#This Row],[TS%]]) / (Table1[[#This Row],[Salary]] / 1000000), "")</f>
        <v>8.677550856601286</v>
      </c>
      <c r="BD204" t="str">
        <f>IF(OR(Table1[[#This Row],[Team]]="2Tm", Table1[[#This Row],[Team]]="3Tm", Table1[[#This Row],[Team]]="TOT"), "MULTI", Table1[[#This Row],[Team]])</f>
        <v>SAS</v>
      </c>
    </row>
    <row r="205" spans="1:56" hidden="1" x14ac:dyDescent="0.3">
      <c r="A205" t="s">
        <v>223</v>
      </c>
      <c r="B205" t="s">
        <v>993</v>
      </c>
      <c r="C205" t="s">
        <v>78</v>
      </c>
      <c r="D205" t="s">
        <v>28</v>
      </c>
      <c r="E205">
        <v>17</v>
      </c>
      <c r="F205" t="s">
        <v>644</v>
      </c>
      <c r="G205">
        <v>9.1</v>
      </c>
      <c r="H205" t="s">
        <v>665</v>
      </c>
      <c r="I205" t="s">
        <v>936</v>
      </c>
      <c r="J205" t="s">
        <v>1141</v>
      </c>
      <c r="K205" t="s">
        <v>773</v>
      </c>
      <c r="L205" t="s">
        <v>1016</v>
      </c>
      <c r="M205" t="s">
        <v>1737</v>
      </c>
      <c r="N205" t="s">
        <v>687</v>
      </c>
      <c r="O205" t="s">
        <v>651</v>
      </c>
      <c r="P205" t="s">
        <v>1181</v>
      </c>
      <c r="Q205" t="s">
        <v>1641</v>
      </c>
      <c r="R205" t="s">
        <v>773</v>
      </c>
      <c r="S205" t="s">
        <v>711</v>
      </c>
      <c r="T205" t="s">
        <v>845</v>
      </c>
      <c r="U205" t="s">
        <v>676</v>
      </c>
      <c r="V205" t="s">
        <v>698</v>
      </c>
      <c r="W205" t="s">
        <v>668</v>
      </c>
      <c r="X205" t="s">
        <v>773</v>
      </c>
      <c r="Y205" t="s">
        <v>803</v>
      </c>
      <c r="Z205" t="s">
        <v>676</v>
      </c>
      <c r="AA205" t="s">
        <v>711</v>
      </c>
      <c r="AB205" t="s">
        <v>661</v>
      </c>
      <c r="AC205" t="s">
        <v>814</v>
      </c>
      <c r="AD205" t="s">
        <v>1367</v>
      </c>
      <c r="AE205" t="s">
        <v>1372</v>
      </c>
      <c r="AF205" t="s">
        <v>1388</v>
      </c>
      <c r="AG205" t="s">
        <v>2110</v>
      </c>
      <c r="AH205" t="s">
        <v>815</v>
      </c>
      <c r="AI205" t="s">
        <v>2950</v>
      </c>
      <c r="AJ205" t="s">
        <v>1330</v>
      </c>
      <c r="AK205" t="s">
        <v>828</v>
      </c>
      <c r="AL205" t="s">
        <v>1008</v>
      </c>
      <c r="AM205" t="s">
        <v>710</v>
      </c>
      <c r="AN205" t="s">
        <v>945</v>
      </c>
      <c r="AO205" t="s">
        <v>1144</v>
      </c>
      <c r="AP205" t="s">
        <v>1274</v>
      </c>
      <c r="AQ205" t="s">
        <v>676</v>
      </c>
      <c r="AR205" t="s">
        <v>676</v>
      </c>
      <c r="AS205" t="s">
        <v>2768</v>
      </c>
      <c r="AT205" t="s">
        <v>2795</v>
      </c>
      <c r="AU205" t="s">
        <v>2432</v>
      </c>
      <c r="AV205" t="s">
        <v>2873</v>
      </c>
      <c r="AW205" t="s">
        <v>2285</v>
      </c>
      <c r="AX205">
        <v>623856</v>
      </c>
      <c r="BA205" cm="1">
        <f t="array" ref="BA205">--(AND(Table1[[#This Row],[Games Played]]&gt;=MinGames,
        Table1[[#This Row],[Minutes Played]]&gt;=MinMinutes,
        Table1[[#This Row],[Salary]]&gt;0))</f>
        <v>0</v>
      </c>
      <c r="BB205" t="str">
        <f>IF(Table1[[#This Row],[PER Per 1M]]=1, Table1[[#This Row],[PPG]] / (Table1[[#This Row],[Salary]]/1000000), "")</f>
        <v/>
      </c>
      <c r="BC205">
        <f>IFERROR((Table1[[#This Row],[WS]] * Table1[[#This Row],[PER]] * Table1[[#This Row],[TS%]]) / (Table1[[#This Row],[Salary]] / 1000000), "")</f>
        <v>2.0092777820522691</v>
      </c>
      <c r="BD205" t="str">
        <f>IF(OR(Table1[[#This Row],[Team]]="2Tm", Table1[[#This Row],[Team]]="3Tm", Table1[[#This Row],[Team]]="TOT"), "MULTI", Table1[[#This Row],[Team]])</f>
        <v>MEM</v>
      </c>
    </row>
    <row r="206" spans="1:56" hidden="1" x14ac:dyDescent="0.3">
      <c r="A206" t="s">
        <v>569</v>
      </c>
      <c r="B206" t="s">
        <v>993</v>
      </c>
      <c r="C206" t="s">
        <v>45</v>
      </c>
      <c r="D206" t="s">
        <v>52</v>
      </c>
      <c r="E206">
        <v>19</v>
      </c>
      <c r="F206" t="s">
        <v>1375</v>
      </c>
      <c r="G206">
        <v>3.6</v>
      </c>
      <c r="H206" t="s">
        <v>773</v>
      </c>
      <c r="I206" t="s">
        <v>1016</v>
      </c>
      <c r="J206" t="s">
        <v>1411</v>
      </c>
      <c r="K206" t="s">
        <v>803</v>
      </c>
      <c r="L206" t="s">
        <v>666</v>
      </c>
      <c r="M206" t="s">
        <v>2003</v>
      </c>
      <c r="N206" t="s">
        <v>676</v>
      </c>
      <c r="O206" t="s">
        <v>711</v>
      </c>
      <c r="P206" t="s">
        <v>1351</v>
      </c>
      <c r="Q206" t="s">
        <v>1441</v>
      </c>
      <c r="R206" t="s">
        <v>831</v>
      </c>
      <c r="S206" t="s">
        <v>831</v>
      </c>
      <c r="T206" t="s">
        <v>1732</v>
      </c>
      <c r="U206" t="s">
        <v>1274</v>
      </c>
      <c r="V206" t="s">
        <v>733</v>
      </c>
      <c r="W206" t="s">
        <v>733</v>
      </c>
      <c r="X206" t="s">
        <v>676</v>
      </c>
      <c r="Y206" t="s">
        <v>831</v>
      </c>
      <c r="Z206" t="s">
        <v>1274</v>
      </c>
      <c r="AA206" t="s">
        <v>676</v>
      </c>
      <c r="AB206" t="s">
        <v>831</v>
      </c>
      <c r="AC206" t="s">
        <v>1008</v>
      </c>
      <c r="AD206" t="s">
        <v>766</v>
      </c>
      <c r="AE206" t="s">
        <v>1253</v>
      </c>
      <c r="AF206" t="s">
        <v>2425</v>
      </c>
      <c r="AG206" t="s">
        <v>2471</v>
      </c>
      <c r="AH206" t="s">
        <v>1274</v>
      </c>
      <c r="AI206" t="s">
        <v>1409</v>
      </c>
      <c r="AJ206" t="s">
        <v>884</v>
      </c>
      <c r="AK206" t="s">
        <v>838</v>
      </c>
      <c r="AL206" t="s">
        <v>1008</v>
      </c>
      <c r="AM206" t="s">
        <v>1274</v>
      </c>
      <c r="AN206" t="s">
        <v>863</v>
      </c>
      <c r="AO206" t="s">
        <v>1625</v>
      </c>
      <c r="AP206" t="s">
        <v>2285</v>
      </c>
      <c r="AQ206" t="s">
        <v>831</v>
      </c>
      <c r="AR206" t="s">
        <v>2285</v>
      </c>
      <c r="AS206" t="s">
        <v>2910</v>
      </c>
      <c r="AT206" t="s">
        <v>2911</v>
      </c>
      <c r="AU206" t="s">
        <v>2465</v>
      </c>
      <c r="AV206" t="s">
        <v>2969</v>
      </c>
      <c r="AW206" t="s">
        <v>2285</v>
      </c>
      <c r="AX206">
        <v>621439</v>
      </c>
      <c r="BA206" cm="1">
        <f t="array" ref="BA206">--(AND(Table1[[#This Row],[Games Played]]&gt;=MinGames,
        Table1[[#This Row],[Minutes Played]]&gt;=MinMinutes,
        Table1[[#This Row],[Salary]]&gt;0))</f>
        <v>0</v>
      </c>
      <c r="BB206" t="str">
        <f>IF(Table1[[#This Row],[PER Per 1M]]=1, Table1[[#This Row],[PPG]] / (Table1[[#This Row],[Salary]]/1000000), "")</f>
        <v/>
      </c>
      <c r="BC206">
        <f>IFERROR((Table1[[#This Row],[WS]] * Table1[[#This Row],[PER]] * Table1[[#This Row],[TS%]]) / (Table1[[#This Row],[Salary]] / 1000000), "")</f>
        <v>-0.43091920526391164</v>
      </c>
      <c r="BD206" t="str">
        <f>IF(OR(Table1[[#This Row],[Team]]="2Tm", Table1[[#This Row],[Team]]="3Tm", Table1[[#This Row],[Team]]="TOT"), "MULTI", Table1[[#This Row],[Team]])</f>
        <v>NYK</v>
      </c>
    </row>
    <row r="207" spans="1:56" hidden="1" x14ac:dyDescent="0.3">
      <c r="A207" t="s">
        <v>244</v>
      </c>
      <c r="B207" t="s">
        <v>993</v>
      </c>
      <c r="C207" t="s">
        <v>69</v>
      </c>
      <c r="D207" t="s">
        <v>50</v>
      </c>
      <c r="E207">
        <v>14</v>
      </c>
      <c r="F207" t="s">
        <v>1375</v>
      </c>
      <c r="G207">
        <v>8.1</v>
      </c>
      <c r="H207" t="s">
        <v>651</v>
      </c>
      <c r="I207" t="s">
        <v>755</v>
      </c>
      <c r="J207" t="s">
        <v>1994</v>
      </c>
      <c r="K207" t="s">
        <v>831</v>
      </c>
      <c r="L207" t="s">
        <v>676</v>
      </c>
      <c r="M207" t="s">
        <v>1351</v>
      </c>
      <c r="N207" t="s">
        <v>698</v>
      </c>
      <c r="O207" t="s">
        <v>848</v>
      </c>
      <c r="P207" t="s">
        <v>1356</v>
      </c>
      <c r="Q207" t="s">
        <v>918</v>
      </c>
      <c r="R207" t="s">
        <v>831</v>
      </c>
      <c r="S207" t="s">
        <v>733</v>
      </c>
      <c r="T207" t="s">
        <v>1351</v>
      </c>
      <c r="U207" t="s">
        <v>910</v>
      </c>
      <c r="V207" t="s">
        <v>665</v>
      </c>
      <c r="W207" t="s">
        <v>848</v>
      </c>
      <c r="X207" t="s">
        <v>733</v>
      </c>
      <c r="Y207" t="s">
        <v>831</v>
      </c>
      <c r="Z207" t="s">
        <v>711</v>
      </c>
      <c r="AA207" t="s">
        <v>733</v>
      </c>
      <c r="AB207" t="s">
        <v>729</v>
      </c>
      <c r="AC207" t="s">
        <v>814</v>
      </c>
      <c r="AD207" t="s">
        <v>1023</v>
      </c>
      <c r="AE207" t="s">
        <v>1731</v>
      </c>
      <c r="AF207" t="s">
        <v>2721</v>
      </c>
      <c r="AG207" t="s">
        <v>2487</v>
      </c>
      <c r="AH207" t="s">
        <v>986</v>
      </c>
      <c r="AI207" t="s">
        <v>1009</v>
      </c>
      <c r="AJ207" t="s">
        <v>1727</v>
      </c>
      <c r="AK207" t="s">
        <v>1085</v>
      </c>
      <c r="AL207" t="s">
        <v>661</v>
      </c>
      <c r="AM207" t="s">
        <v>897</v>
      </c>
      <c r="AN207" t="s">
        <v>779</v>
      </c>
      <c r="AO207" t="s">
        <v>2272</v>
      </c>
      <c r="AP207" t="s">
        <v>803</v>
      </c>
      <c r="AQ207" t="s">
        <v>676</v>
      </c>
      <c r="AR207" t="s">
        <v>733</v>
      </c>
      <c r="AS207" t="s">
        <v>2838</v>
      </c>
      <c r="AT207" t="s">
        <v>1008</v>
      </c>
      <c r="AU207" t="s">
        <v>2449</v>
      </c>
      <c r="AV207" t="s">
        <v>687</v>
      </c>
      <c r="AW207" t="s">
        <v>831</v>
      </c>
      <c r="AX207">
        <v>600545</v>
      </c>
      <c r="BA207" cm="1">
        <f t="array" ref="BA207">--(AND(Table1[[#This Row],[Games Played]]&gt;=MinGames,
        Table1[[#This Row],[Minutes Played]]&gt;=MinMinutes,
        Table1[[#This Row],[Salary]]&gt;0))</f>
        <v>0</v>
      </c>
      <c r="BB207" t="str">
        <f>IF(Table1[[#This Row],[PER Per 1M]]=1, Table1[[#This Row],[PPG]] / (Table1[[#This Row],[Salary]]/1000000), "")</f>
        <v/>
      </c>
      <c r="BC207">
        <f>IFERROR((Table1[[#This Row],[WS]] * Table1[[#This Row],[PER]] * Table1[[#This Row],[TS%]]) / (Table1[[#This Row],[Salary]] / 1000000), "")</f>
        <v>9.8896835374534788</v>
      </c>
      <c r="BD207" t="str">
        <f>IF(OR(Table1[[#This Row],[Team]]="2Tm", Table1[[#This Row],[Team]]="3Tm", Table1[[#This Row],[Team]]="TOT"), "MULTI", Table1[[#This Row],[Team]])</f>
        <v>IND</v>
      </c>
    </row>
    <row r="208" spans="1:56" hidden="1" x14ac:dyDescent="0.3">
      <c r="A208" t="s">
        <v>270</v>
      </c>
      <c r="B208" t="s">
        <v>715</v>
      </c>
      <c r="C208" t="s">
        <v>67</v>
      </c>
      <c r="D208" t="s">
        <v>41</v>
      </c>
      <c r="E208">
        <v>20</v>
      </c>
      <c r="F208" t="s">
        <v>1375</v>
      </c>
      <c r="G208">
        <v>7.4</v>
      </c>
      <c r="H208" t="s">
        <v>929</v>
      </c>
      <c r="I208" t="s">
        <v>688</v>
      </c>
      <c r="J208" t="s">
        <v>1376</v>
      </c>
      <c r="K208" t="s">
        <v>803</v>
      </c>
      <c r="L208" t="s">
        <v>910</v>
      </c>
      <c r="M208" t="s">
        <v>915</v>
      </c>
      <c r="N208" t="s">
        <v>772</v>
      </c>
      <c r="O208" t="s">
        <v>710</v>
      </c>
      <c r="P208" t="s">
        <v>1181</v>
      </c>
      <c r="Q208" t="s">
        <v>1057</v>
      </c>
      <c r="R208" t="s">
        <v>803</v>
      </c>
      <c r="S208" t="s">
        <v>733</v>
      </c>
      <c r="T208" t="s">
        <v>1485</v>
      </c>
      <c r="U208" t="s">
        <v>803</v>
      </c>
      <c r="V208" t="s">
        <v>733</v>
      </c>
      <c r="W208" t="s">
        <v>768</v>
      </c>
      <c r="X208" t="s">
        <v>773</v>
      </c>
      <c r="Y208" t="s">
        <v>733</v>
      </c>
      <c r="Z208" t="s">
        <v>676</v>
      </c>
      <c r="AA208" t="s">
        <v>768</v>
      </c>
      <c r="AB208" t="s">
        <v>729</v>
      </c>
      <c r="AC208" t="s">
        <v>712</v>
      </c>
      <c r="AD208" t="s">
        <v>863</v>
      </c>
      <c r="AE208" t="s">
        <v>1162</v>
      </c>
      <c r="AF208" t="s">
        <v>1441</v>
      </c>
      <c r="AG208" t="s">
        <v>2468</v>
      </c>
      <c r="AH208" t="s">
        <v>734</v>
      </c>
      <c r="AI208" t="s">
        <v>838</v>
      </c>
      <c r="AJ208" t="s">
        <v>699</v>
      </c>
      <c r="AK208" t="s">
        <v>659</v>
      </c>
      <c r="AL208" t="s">
        <v>782</v>
      </c>
      <c r="AM208" t="s">
        <v>667</v>
      </c>
      <c r="AN208" t="s">
        <v>1243</v>
      </c>
      <c r="AO208" t="s">
        <v>1625</v>
      </c>
      <c r="AP208" t="s">
        <v>2410</v>
      </c>
      <c r="AQ208" t="s">
        <v>676</v>
      </c>
      <c r="AR208" t="s">
        <v>1274</v>
      </c>
      <c r="AS208" t="s">
        <v>2556</v>
      </c>
      <c r="AT208" t="s">
        <v>2952</v>
      </c>
      <c r="AU208" t="s">
        <v>2410</v>
      </c>
      <c r="AV208" t="s">
        <v>2688</v>
      </c>
      <c r="AW208" t="s">
        <v>2285</v>
      </c>
      <c r="AX208">
        <v>515881</v>
      </c>
      <c r="BA208" cm="1">
        <f t="array" ref="BA208">--(AND(Table1[[#This Row],[Games Played]]&gt;=MinGames,
        Table1[[#This Row],[Minutes Played]]&gt;=MinMinutes,
        Table1[[#This Row],[Salary]]&gt;0))</f>
        <v>0</v>
      </c>
      <c r="BB208" t="str">
        <f>IF(Table1[[#This Row],[PER Per 1M]]=1, Table1[[#This Row],[PPG]] / (Table1[[#This Row],[Salary]]/1000000), "")</f>
        <v/>
      </c>
      <c r="BC208">
        <f>IFERROR((Table1[[#This Row],[WS]] * Table1[[#This Row],[PER]] * Table1[[#This Row],[TS%]]) / (Table1[[#This Row],[Salary]] / 1000000), "")</f>
        <v>0</v>
      </c>
      <c r="BD208" t="str">
        <f>IF(OR(Table1[[#This Row],[Team]]="2Tm", Table1[[#This Row],[Team]]="3Tm", Table1[[#This Row],[Team]]="TOT"), "MULTI", Table1[[#This Row],[Team]])</f>
        <v>HOU</v>
      </c>
    </row>
    <row r="209" spans="1:56" hidden="1" x14ac:dyDescent="0.3">
      <c r="A209" t="s">
        <v>183</v>
      </c>
      <c r="B209" t="s">
        <v>715</v>
      </c>
      <c r="C209" t="s">
        <v>61</v>
      </c>
      <c r="D209" t="s">
        <v>52</v>
      </c>
      <c r="E209">
        <v>14</v>
      </c>
      <c r="F209" t="s">
        <v>1375</v>
      </c>
      <c r="G209">
        <v>6</v>
      </c>
      <c r="H209" t="s">
        <v>910</v>
      </c>
      <c r="I209" t="s">
        <v>782</v>
      </c>
      <c r="J209" t="s">
        <v>843</v>
      </c>
      <c r="K209" t="s">
        <v>803</v>
      </c>
      <c r="L209" t="s">
        <v>772</v>
      </c>
      <c r="M209" t="s">
        <v>1775</v>
      </c>
      <c r="N209" t="s">
        <v>666</v>
      </c>
      <c r="O209" t="s">
        <v>1008</v>
      </c>
      <c r="P209" t="s">
        <v>1356</v>
      </c>
      <c r="Q209" t="s">
        <v>1087</v>
      </c>
      <c r="R209" t="s">
        <v>733</v>
      </c>
      <c r="S209" t="s">
        <v>711</v>
      </c>
      <c r="T209" t="s">
        <v>1650</v>
      </c>
      <c r="U209" t="s">
        <v>773</v>
      </c>
      <c r="V209" t="s">
        <v>768</v>
      </c>
      <c r="W209" t="s">
        <v>687</v>
      </c>
      <c r="X209" t="s">
        <v>733</v>
      </c>
      <c r="Y209" t="s">
        <v>831</v>
      </c>
      <c r="Z209" t="s">
        <v>803</v>
      </c>
      <c r="AA209" t="s">
        <v>803</v>
      </c>
      <c r="AB209" t="s">
        <v>733</v>
      </c>
      <c r="AC209" t="s">
        <v>712</v>
      </c>
      <c r="AD209" t="s">
        <v>877</v>
      </c>
      <c r="AE209" t="s">
        <v>1195</v>
      </c>
      <c r="AF209" t="s">
        <v>700</v>
      </c>
      <c r="AG209" t="s">
        <v>677</v>
      </c>
      <c r="AH209" t="s">
        <v>770</v>
      </c>
      <c r="AI209" t="s">
        <v>1414</v>
      </c>
      <c r="AJ209" t="s">
        <v>724</v>
      </c>
      <c r="AK209" t="s">
        <v>1480</v>
      </c>
      <c r="AL209" t="s">
        <v>687</v>
      </c>
      <c r="AM209" t="s">
        <v>754</v>
      </c>
      <c r="AN209" t="s">
        <v>654</v>
      </c>
      <c r="AO209" t="s">
        <v>649</v>
      </c>
      <c r="AP209" t="s">
        <v>831</v>
      </c>
      <c r="AQ209" t="s">
        <v>831</v>
      </c>
      <c r="AR209" t="s">
        <v>676</v>
      </c>
      <c r="AS209" t="s">
        <v>2451</v>
      </c>
      <c r="AT209" t="s">
        <v>2294</v>
      </c>
      <c r="AU209" t="s">
        <v>2432</v>
      </c>
      <c r="AV209" t="s">
        <v>2352</v>
      </c>
      <c r="AW209" t="s">
        <v>1274</v>
      </c>
      <c r="AX209">
        <v>503883</v>
      </c>
      <c r="BA209" cm="1">
        <f t="array" ref="BA209">--(AND(Table1[[#This Row],[Games Played]]&gt;=MinGames,
        Table1[[#This Row],[Minutes Played]]&gt;=MinMinutes,
        Table1[[#This Row],[Salary]]&gt;0))</f>
        <v>0</v>
      </c>
      <c r="BB209" t="str">
        <f>IF(Table1[[#This Row],[PER Per 1M]]=1, Table1[[#This Row],[PPG]] / (Table1[[#This Row],[Salary]]/1000000), "")</f>
        <v/>
      </c>
      <c r="BC209">
        <f>IFERROR((Table1[[#This Row],[WS]] * Table1[[#This Row],[PER]] * Table1[[#This Row],[TS%]]) / (Table1[[#This Row],[Salary]] / 1000000), "")</f>
        <v>3.9502027256327366</v>
      </c>
      <c r="BD209" t="str">
        <f>IF(OR(Table1[[#This Row],[Team]]="2Tm", Table1[[#This Row],[Team]]="3Tm", Table1[[#This Row],[Team]]="TOT"), "MULTI", Table1[[#This Row],[Team]])</f>
        <v>GSW</v>
      </c>
    </row>
    <row r="210" spans="1:56" hidden="1" x14ac:dyDescent="0.3">
      <c r="A210" t="s">
        <v>215</v>
      </c>
      <c r="B210" t="s">
        <v>738</v>
      </c>
      <c r="C210" t="s">
        <v>55</v>
      </c>
      <c r="D210" t="s">
        <v>41</v>
      </c>
      <c r="E210">
        <v>40</v>
      </c>
      <c r="F210" t="s">
        <v>714</v>
      </c>
      <c r="G210">
        <v>13.1</v>
      </c>
      <c r="H210" t="s">
        <v>929</v>
      </c>
      <c r="I210" t="s">
        <v>848</v>
      </c>
      <c r="J210" t="s">
        <v>1345</v>
      </c>
      <c r="K210" t="s">
        <v>711</v>
      </c>
      <c r="L210" t="s">
        <v>910</v>
      </c>
      <c r="M210" t="s">
        <v>1134</v>
      </c>
      <c r="N210" t="s">
        <v>661</v>
      </c>
      <c r="O210" t="s">
        <v>665</v>
      </c>
      <c r="P210" t="s">
        <v>1294</v>
      </c>
      <c r="Q210" t="s">
        <v>1506</v>
      </c>
      <c r="R210" t="s">
        <v>768</v>
      </c>
      <c r="S210" t="s">
        <v>661</v>
      </c>
      <c r="T210" t="s">
        <v>2021</v>
      </c>
      <c r="U210" t="s">
        <v>768</v>
      </c>
      <c r="V210" t="s">
        <v>768</v>
      </c>
      <c r="W210" t="s">
        <v>910</v>
      </c>
      <c r="X210" t="s">
        <v>768</v>
      </c>
      <c r="Y210" t="s">
        <v>661</v>
      </c>
      <c r="Z210" t="s">
        <v>831</v>
      </c>
      <c r="AA210" t="s">
        <v>676</v>
      </c>
      <c r="AB210" t="s">
        <v>1008</v>
      </c>
      <c r="AC210" t="s">
        <v>662</v>
      </c>
      <c r="AD210" t="s">
        <v>1065</v>
      </c>
      <c r="AE210" t="s">
        <v>787</v>
      </c>
      <c r="AF210" t="s">
        <v>1565</v>
      </c>
      <c r="AG210" t="s">
        <v>1248</v>
      </c>
      <c r="AH210" t="s">
        <v>801</v>
      </c>
      <c r="AI210" t="s">
        <v>801</v>
      </c>
      <c r="AJ210" t="s">
        <v>801</v>
      </c>
      <c r="AK210" t="s">
        <v>824</v>
      </c>
      <c r="AL210" t="s">
        <v>879</v>
      </c>
      <c r="AM210" t="s">
        <v>733</v>
      </c>
      <c r="AN210" t="s">
        <v>991</v>
      </c>
      <c r="AO210" t="s">
        <v>1065</v>
      </c>
      <c r="AP210" t="s">
        <v>661</v>
      </c>
      <c r="AQ210" t="s">
        <v>768</v>
      </c>
      <c r="AR210" t="s">
        <v>1016</v>
      </c>
      <c r="AS210" t="s">
        <v>2706</v>
      </c>
      <c r="AT210" t="s">
        <v>2441</v>
      </c>
      <c r="AU210" t="s">
        <v>919</v>
      </c>
      <c r="AV210" t="s">
        <v>2410</v>
      </c>
      <c r="AW210" t="s">
        <v>676</v>
      </c>
      <c r="AX210">
        <v>492323</v>
      </c>
      <c r="BA210" cm="1">
        <f t="array" ref="BA210">--(AND(Table1[[#This Row],[Games Played]]&gt;=MinGames,
        Table1[[#This Row],[Minutes Played]]&gt;=MinMinutes,
        Table1[[#This Row],[Salary]]&gt;0))</f>
        <v>0</v>
      </c>
      <c r="BB210" t="str">
        <f>IF(Table1[[#This Row],[PER Per 1M]]=1, Table1[[#This Row],[PPG]] / (Table1[[#This Row],[Salary]]/1000000), "")</f>
        <v/>
      </c>
      <c r="BC210">
        <f>IFERROR((Table1[[#This Row],[WS]] * Table1[[#This Row],[PER]] * Table1[[#This Row],[TS%]]) / (Table1[[#This Row],[Salary]] / 1000000), "")</f>
        <v>23.321274854110008</v>
      </c>
      <c r="BD210" t="str">
        <f>IF(OR(Table1[[#This Row],[Team]]="2Tm", Table1[[#This Row],[Team]]="3Tm", Table1[[#This Row],[Team]]="TOT"), "MULTI", Table1[[#This Row],[Team]])</f>
        <v>MIN</v>
      </c>
    </row>
    <row r="211" spans="1:56" hidden="1" x14ac:dyDescent="0.3">
      <c r="A211" t="s">
        <v>574</v>
      </c>
      <c r="B211" t="s">
        <v>946</v>
      </c>
      <c r="C211" t="s">
        <v>307</v>
      </c>
      <c r="D211" t="s">
        <v>52</v>
      </c>
      <c r="E211">
        <v>35</v>
      </c>
      <c r="F211" t="s">
        <v>714</v>
      </c>
      <c r="G211">
        <v>10.7</v>
      </c>
      <c r="H211" t="s">
        <v>665</v>
      </c>
      <c r="I211" t="s">
        <v>755</v>
      </c>
      <c r="J211" t="s">
        <v>975</v>
      </c>
      <c r="K211" t="s">
        <v>676</v>
      </c>
      <c r="L211" t="s">
        <v>729</v>
      </c>
      <c r="M211" t="s">
        <v>1875</v>
      </c>
      <c r="N211" t="s">
        <v>1008</v>
      </c>
      <c r="O211" t="s">
        <v>735</v>
      </c>
      <c r="P211" t="s">
        <v>1434</v>
      </c>
      <c r="Q211" t="s">
        <v>1013</v>
      </c>
      <c r="R211" t="s">
        <v>711</v>
      </c>
      <c r="S211" t="s">
        <v>661</v>
      </c>
      <c r="T211" t="s">
        <v>1425</v>
      </c>
      <c r="U211" t="s">
        <v>666</v>
      </c>
      <c r="V211" t="s">
        <v>929</v>
      </c>
      <c r="W211" t="s">
        <v>667</v>
      </c>
      <c r="X211" t="s">
        <v>773</v>
      </c>
      <c r="Y211" t="s">
        <v>803</v>
      </c>
      <c r="Z211" t="s">
        <v>773</v>
      </c>
      <c r="AA211" t="s">
        <v>831</v>
      </c>
      <c r="AB211" t="s">
        <v>910</v>
      </c>
      <c r="AC211" t="s">
        <v>790</v>
      </c>
      <c r="AD211" t="s">
        <v>1348</v>
      </c>
      <c r="AE211" t="s">
        <v>1280</v>
      </c>
      <c r="AF211" t="s">
        <v>2668</v>
      </c>
      <c r="AG211" t="s">
        <v>2202</v>
      </c>
      <c r="AH211" t="s">
        <v>1136</v>
      </c>
      <c r="AI211" t="s">
        <v>1173</v>
      </c>
      <c r="AJ211" t="s">
        <v>825</v>
      </c>
      <c r="AK211" t="s">
        <v>828</v>
      </c>
      <c r="AL211" t="s">
        <v>772</v>
      </c>
      <c r="AM211" t="s">
        <v>871</v>
      </c>
      <c r="AN211" t="s">
        <v>866</v>
      </c>
      <c r="AO211" t="s">
        <v>1353</v>
      </c>
      <c r="AP211" t="s">
        <v>768</v>
      </c>
      <c r="AQ211" t="s">
        <v>803</v>
      </c>
      <c r="AR211" t="s">
        <v>666</v>
      </c>
      <c r="AS211" t="s">
        <v>2293</v>
      </c>
      <c r="AT211" t="s">
        <v>2312</v>
      </c>
      <c r="AU211" t="s">
        <v>2316</v>
      </c>
      <c r="AV211" t="s">
        <v>2459</v>
      </c>
      <c r="AW211" t="s">
        <v>1274</v>
      </c>
      <c r="AX211">
        <v>491887</v>
      </c>
      <c r="BA211" cm="1">
        <f t="array" ref="BA211">--(AND(Table1[[#This Row],[Games Played]]&gt;=MinGames,
        Table1[[#This Row],[Minutes Played]]&gt;=MinMinutes,
        Table1[[#This Row],[Salary]]&gt;0))</f>
        <v>0</v>
      </c>
      <c r="BB211" t="str">
        <f>IF(Table1[[#This Row],[PER Per 1M]]=1, Table1[[#This Row],[PPG]] / (Table1[[#This Row],[Salary]]/1000000), "")</f>
        <v/>
      </c>
      <c r="BC211">
        <f>IFERROR((Table1[[#This Row],[WS]] * Table1[[#This Row],[PER]] * Table1[[#This Row],[TS%]]) / (Table1[[#This Row],[Salary]] / 1000000), "")</f>
        <v>17.215336042627676</v>
      </c>
      <c r="BD211" t="str">
        <f>IF(OR(Table1[[#This Row],[Team]]="2Tm", Table1[[#This Row],[Team]]="3Tm", Table1[[#This Row],[Team]]="TOT"), "MULTI", Table1[[#This Row],[Team]])</f>
        <v>ATL</v>
      </c>
    </row>
    <row r="212" spans="1:56" hidden="1" x14ac:dyDescent="0.3">
      <c r="A212" t="s">
        <v>579</v>
      </c>
      <c r="B212" t="s">
        <v>715</v>
      </c>
      <c r="C212" t="s">
        <v>716</v>
      </c>
      <c r="D212" t="s">
        <v>50</v>
      </c>
      <c r="E212">
        <v>13</v>
      </c>
      <c r="F212" t="s">
        <v>670</v>
      </c>
      <c r="G212">
        <v>9.1999999999999993</v>
      </c>
      <c r="H212" t="s">
        <v>782</v>
      </c>
      <c r="I212" t="s">
        <v>866</v>
      </c>
      <c r="J212" t="s">
        <v>1915</v>
      </c>
      <c r="K212" t="s">
        <v>1274</v>
      </c>
      <c r="L212" t="s">
        <v>1274</v>
      </c>
      <c r="M212" t="s">
        <v>33</v>
      </c>
      <c r="N212" t="s">
        <v>782</v>
      </c>
      <c r="O212" t="s">
        <v>866</v>
      </c>
      <c r="P212" t="s">
        <v>1915</v>
      </c>
      <c r="Q212" t="s">
        <v>1915</v>
      </c>
      <c r="R212" t="s">
        <v>711</v>
      </c>
      <c r="S212" t="s">
        <v>729</v>
      </c>
      <c r="T212" t="s">
        <v>845</v>
      </c>
      <c r="U212" t="s">
        <v>661</v>
      </c>
      <c r="V212" t="s">
        <v>735</v>
      </c>
      <c r="W212" t="s">
        <v>879</v>
      </c>
      <c r="X212" t="s">
        <v>676</v>
      </c>
      <c r="Y212" t="s">
        <v>773</v>
      </c>
      <c r="Z212" t="s">
        <v>803</v>
      </c>
      <c r="AA212" t="s">
        <v>729</v>
      </c>
      <c r="AB212" t="s">
        <v>910</v>
      </c>
      <c r="AC212" t="s">
        <v>788</v>
      </c>
      <c r="AD212" t="s">
        <v>2366</v>
      </c>
      <c r="AE212" t="s">
        <v>1403</v>
      </c>
      <c r="AF212" t="s">
        <v>1319</v>
      </c>
      <c r="AG212" t="s">
        <v>1599</v>
      </c>
      <c r="AH212" t="s">
        <v>648</v>
      </c>
      <c r="AI212" t="s">
        <v>2491</v>
      </c>
      <c r="AJ212" t="s">
        <v>761</v>
      </c>
      <c r="AK212" t="s">
        <v>706</v>
      </c>
      <c r="AL212" t="s">
        <v>667</v>
      </c>
      <c r="AM212" t="s">
        <v>706</v>
      </c>
      <c r="AN212" t="s">
        <v>1039</v>
      </c>
      <c r="AO212" t="s">
        <v>1009</v>
      </c>
      <c r="AP212" t="s">
        <v>676</v>
      </c>
      <c r="AQ212" t="s">
        <v>676</v>
      </c>
      <c r="AR212" t="s">
        <v>733</v>
      </c>
      <c r="AS212" t="s">
        <v>2802</v>
      </c>
      <c r="AT212" t="s">
        <v>2449</v>
      </c>
      <c r="AU212" t="s">
        <v>773</v>
      </c>
      <c r="AV212" t="s">
        <v>831</v>
      </c>
      <c r="AW212" t="s">
        <v>831</v>
      </c>
      <c r="AX212">
        <v>426632</v>
      </c>
      <c r="BA212" cm="1">
        <f t="array" ref="BA212">--(AND(Table1[[#This Row],[Games Played]]&gt;=MinGames,
        Table1[[#This Row],[Minutes Played]]&gt;=MinMinutes,
        Table1[[#This Row],[Salary]]&gt;0))</f>
        <v>0</v>
      </c>
      <c r="BB212" t="str">
        <f>IF(Table1[[#This Row],[PER Per 1M]]=1, Table1[[#This Row],[PPG]] / (Table1[[#This Row],[Salary]]/1000000), "")</f>
        <v/>
      </c>
      <c r="BC212">
        <f>IFERROR((Table1[[#This Row],[WS]] * Table1[[#This Row],[PER]] * Table1[[#This Row],[TS%]]) / (Table1[[#This Row],[Salary]] / 1000000), "")</f>
        <v>14.827204710382716</v>
      </c>
      <c r="BD212" t="str">
        <f>IF(OR(Table1[[#This Row],[Team]]="2Tm", Table1[[#This Row],[Team]]="3Tm", Table1[[#This Row],[Team]]="TOT"), "MULTI", Table1[[#This Row],[Team]])</f>
        <v>MULTI</v>
      </c>
    </row>
    <row r="213" spans="1:56" hidden="1" x14ac:dyDescent="0.3">
      <c r="A213" t="s">
        <v>598</v>
      </c>
      <c r="B213" t="s">
        <v>793</v>
      </c>
      <c r="C213" t="s">
        <v>1416</v>
      </c>
      <c r="D213" t="s">
        <v>50</v>
      </c>
      <c r="E213">
        <v>26</v>
      </c>
      <c r="F213" t="s">
        <v>714</v>
      </c>
      <c r="G213">
        <v>16.600000000000001</v>
      </c>
      <c r="H213" t="s">
        <v>710</v>
      </c>
      <c r="I213" t="s">
        <v>866</v>
      </c>
      <c r="J213" t="s">
        <v>809</v>
      </c>
      <c r="K213" t="s">
        <v>831</v>
      </c>
      <c r="L213" t="s">
        <v>711</v>
      </c>
      <c r="M213" t="s">
        <v>1974</v>
      </c>
      <c r="N213" t="s">
        <v>665</v>
      </c>
      <c r="O213" t="s">
        <v>755</v>
      </c>
      <c r="P213" t="s">
        <v>765</v>
      </c>
      <c r="Q213" t="s">
        <v>1224</v>
      </c>
      <c r="R213" t="s">
        <v>772</v>
      </c>
      <c r="S213" t="s">
        <v>1008</v>
      </c>
      <c r="T213" t="s">
        <v>1236</v>
      </c>
      <c r="U213" t="s">
        <v>698</v>
      </c>
      <c r="V213" t="s">
        <v>919</v>
      </c>
      <c r="W213" t="s">
        <v>699</v>
      </c>
      <c r="X213" t="s">
        <v>772</v>
      </c>
      <c r="Y213" t="s">
        <v>803</v>
      </c>
      <c r="Z213" t="s">
        <v>733</v>
      </c>
      <c r="AA213" t="s">
        <v>661</v>
      </c>
      <c r="AB213" t="s">
        <v>698</v>
      </c>
      <c r="AC213" t="s">
        <v>699</v>
      </c>
      <c r="AD213" t="s">
        <v>648</v>
      </c>
      <c r="AE213" t="s">
        <v>726</v>
      </c>
      <c r="AF213" t="s">
        <v>2409</v>
      </c>
      <c r="AG213" t="s">
        <v>1206</v>
      </c>
      <c r="AH213" t="s">
        <v>1330</v>
      </c>
      <c r="AI213" t="s">
        <v>986</v>
      </c>
      <c r="AJ213" t="s">
        <v>895</v>
      </c>
      <c r="AK213" t="s">
        <v>899</v>
      </c>
      <c r="AL213" t="s">
        <v>661</v>
      </c>
      <c r="AM213" t="s">
        <v>668</v>
      </c>
      <c r="AN213" t="s">
        <v>1077</v>
      </c>
      <c r="AO213" t="s">
        <v>1409</v>
      </c>
      <c r="AP213" t="s">
        <v>803</v>
      </c>
      <c r="AQ213" t="s">
        <v>733</v>
      </c>
      <c r="AR213" t="s">
        <v>768</v>
      </c>
      <c r="AS213" t="s">
        <v>2480</v>
      </c>
      <c r="AT213" t="s">
        <v>2637</v>
      </c>
      <c r="AU213" t="s">
        <v>2369</v>
      </c>
      <c r="AV213" t="s">
        <v>2916</v>
      </c>
      <c r="AW213" t="s">
        <v>2449</v>
      </c>
      <c r="AX213">
        <v>421081</v>
      </c>
      <c r="BA213" cm="1">
        <f t="array" ref="BA213">--(AND(Table1[[#This Row],[Games Played]]&gt;=MinGames,
        Table1[[#This Row],[Minutes Played]]&gt;=MinMinutes,
        Table1[[#This Row],[Salary]]&gt;0))</f>
        <v>0</v>
      </c>
      <c r="BB213" t="str">
        <f>IF(Table1[[#This Row],[PER Per 1M]]=1, Table1[[#This Row],[PPG]] / (Table1[[#This Row],[Salary]]/1000000), "")</f>
        <v/>
      </c>
      <c r="BC213">
        <f>IFERROR((Table1[[#This Row],[WS]] * Table1[[#This Row],[PER]] * Table1[[#This Row],[TS%]]) / (Table1[[#This Row],[Salary]] / 1000000), "")</f>
        <v>10.068751617859748</v>
      </c>
      <c r="BD213" t="str">
        <f>IF(OR(Table1[[#This Row],[Team]]="2Tm", Table1[[#This Row],[Team]]="3Tm", Table1[[#This Row],[Team]]="TOT"), "MULTI", Table1[[#This Row],[Team]])</f>
        <v>MULTI</v>
      </c>
    </row>
    <row r="214" spans="1:56" hidden="1" x14ac:dyDescent="0.3">
      <c r="A214" t="s">
        <v>586</v>
      </c>
      <c r="B214" t="s">
        <v>715</v>
      </c>
      <c r="C214" t="s">
        <v>716</v>
      </c>
      <c r="D214" t="s">
        <v>52</v>
      </c>
      <c r="E214">
        <v>10</v>
      </c>
      <c r="F214" t="s">
        <v>1375</v>
      </c>
      <c r="G214">
        <v>16.899999999999999</v>
      </c>
      <c r="H214" t="s">
        <v>668</v>
      </c>
      <c r="I214" t="s">
        <v>751</v>
      </c>
      <c r="J214" t="s">
        <v>981</v>
      </c>
      <c r="K214" t="s">
        <v>1008</v>
      </c>
      <c r="L214" t="s">
        <v>699</v>
      </c>
      <c r="M214" t="s">
        <v>1901</v>
      </c>
      <c r="N214" t="s">
        <v>768</v>
      </c>
      <c r="O214" t="s">
        <v>1016</v>
      </c>
      <c r="P214" t="s">
        <v>980</v>
      </c>
      <c r="Q214" t="s">
        <v>1091</v>
      </c>
      <c r="R214" t="s">
        <v>1274</v>
      </c>
      <c r="S214" t="s">
        <v>831</v>
      </c>
      <c r="T214" t="s">
        <v>1319</v>
      </c>
      <c r="U214" t="s">
        <v>773</v>
      </c>
      <c r="V214" t="s">
        <v>668</v>
      </c>
      <c r="W214" t="s">
        <v>919</v>
      </c>
      <c r="X214" t="s">
        <v>803</v>
      </c>
      <c r="Y214" t="s">
        <v>733</v>
      </c>
      <c r="Z214" t="s">
        <v>676</v>
      </c>
      <c r="AA214" t="s">
        <v>733</v>
      </c>
      <c r="AB214" t="s">
        <v>687</v>
      </c>
      <c r="AC214" t="s">
        <v>838</v>
      </c>
      <c r="AD214" t="s">
        <v>682</v>
      </c>
      <c r="AE214" t="s">
        <v>1045</v>
      </c>
      <c r="AF214" t="s">
        <v>1191</v>
      </c>
      <c r="AG214" t="s">
        <v>2947</v>
      </c>
      <c r="AH214" t="s">
        <v>688</v>
      </c>
      <c r="AI214" t="s">
        <v>1231</v>
      </c>
      <c r="AJ214" t="s">
        <v>863</v>
      </c>
      <c r="AK214" t="s">
        <v>689</v>
      </c>
      <c r="AL214" t="s">
        <v>772</v>
      </c>
      <c r="AM214" t="s">
        <v>772</v>
      </c>
      <c r="AN214" t="s">
        <v>838</v>
      </c>
      <c r="AO214" t="s">
        <v>1077</v>
      </c>
      <c r="AP214" t="s">
        <v>2410</v>
      </c>
      <c r="AQ214" t="s">
        <v>831</v>
      </c>
      <c r="AR214" t="s">
        <v>1274</v>
      </c>
      <c r="AS214" t="s">
        <v>2855</v>
      </c>
      <c r="AT214" t="s">
        <v>2507</v>
      </c>
      <c r="AU214" t="s">
        <v>2278</v>
      </c>
      <c r="AV214" t="s">
        <v>2781</v>
      </c>
      <c r="AW214" t="s">
        <v>2410</v>
      </c>
      <c r="AX214">
        <v>227947</v>
      </c>
      <c r="BA214" cm="1">
        <f t="array" ref="BA214">--(AND(Table1[[#This Row],[Games Played]]&gt;=MinGames,
        Table1[[#This Row],[Minutes Played]]&gt;=MinMinutes,
        Table1[[#This Row],[Salary]]&gt;0))</f>
        <v>0</v>
      </c>
      <c r="BB214" t="str">
        <f>IF(Table1[[#This Row],[PER Per 1M]]=1, Table1[[#This Row],[PPG]] / (Table1[[#This Row],[Salary]]/1000000), "")</f>
        <v/>
      </c>
      <c r="BC214">
        <f>IFERROR((Table1[[#This Row],[WS]] * Table1[[#This Row],[PER]] * Table1[[#This Row],[TS%]]) / (Table1[[#This Row],[Salary]] / 1000000), "")</f>
        <v>0</v>
      </c>
      <c r="BD214" t="str">
        <f>IF(OR(Table1[[#This Row],[Team]]="2Tm", Table1[[#This Row],[Team]]="3Tm", Table1[[#This Row],[Team]]="TOT"), "MULTI", Table1[[#This Row],[Team]])</f>
        <v>MULTI</v>
      </c>
    </row>
    <row r="215" spans="1:56" hidden="1" x14ac:dyDescent="0.3">
      <c r="A215" t="s">
        <v>253</v>
      </c>
      <c r="B215" t="s">
        <v>645</v>
      </c>
      <c r="C215" t="s">
        <v>38</v>
      </c>
      <c r="D215" t="s">
        <v>36</v>
      </c>
      <c r="E215">
        <v>29</v>
      </c>
      <c r="F215" t="s">
        <v>737</v>
      </c>
      <c r="G215">
        <v>18.7</v>
      </c>
      <c r="H215" t="s">
        <v>668</v>
      </c>
      <c r="I215" t="s">
        <v>663</v>
      </c>
      <c r="J215" t="s">
        <v>980</v>
      </c>
      <c r="K215" t="s">
        <v>661</v>
      </c>
      <c r="L215" t="s">
        <v>689</v>
      </c>
      <c r="M215" t="s">
        <v>1791</v>
      </c>
      <c r="N215" t="s">
        <v>910</v>
      </c>
      <c r="O215" t="s">
        <v>782</v>
      </c>
      <c r="P215" t="s">
        <v>1487</v>
      </c>
      <c r="Q215" t="s">
        <v>883</v>
      </c>
      <c r="R215" t="s">
        <v>803</v>
      </c>
      <c r="S215" t="s">
        <v>733</v>
      </c>
      <c r="T215" t="s">
        <v>1271</v>
      </c>
      <c r="U215" t="s">
        <v>910</v>
      </c>
      <c r="V215" t="s">
        <v>782</v>
      </c>
      <c r="W215" t="s">
        <v>871</v>
      </c>
      <c r="X215" t="s">
        <v>929</v>
      </c>
      <c r="Y215" t="s">
        <v>666</v>
      </c>
      <c r="Z215" t="s">
        <v>733</v>
      </c>
      <c r="AA215" t="s">
        <v>661</v>
      </c>
      <c r="AB215" t="s">
        <v>1008</v>
      </c>
      <c r="AC215" t="s">
        <v>801</v>
      </c>
      <c r="AD215" t="s">
        <v>785</v>
      </c>
      <c r="AE215" t="s">
        <v>1051</v>
      </c>
      <c r="AF215" t="s">
        <v>987</v>
      </c>
      <c r="AG215" t="s">
        <v>2533</v>
      </c>
      <c r="AH215" t="s">
        <v>882</v>
      </c>
      <c r="AI215" t="s">
        <v>1184</v>
      </c>
      <c r="AJ215" t="s">
        <v>678</v>
      </c>
      <c r="AK215" t="s">
        <v>1169</v>
      </c>
      <c r="AL215" t="s">
        <v>919</v>
      </c>
      <c r="AM215" t="s">
        <v>756</v>
      </c>
      <c r="AN215" t="s">
        <v>1184</v>
      </c>
      <c r="AO215" t="s">
        <v>1373</v>
      </c>
      <c r="AP215" t="s">
        <v>676</v>
      </c>
      <c r="AQ215" t="s">
        <v>768</v>
      </c>
      <c r="AR215" t="s">
        <v>666</v>
      </c>
      <c r="AS215" t="s">
        <v>2496</v>
      </c>
      <c r="AT215" t="s">
        <v>2328</v>
      </c>
      <c r="AU215" t="s">
        <v>729</v>
      </c>
      <c r="AV215" t="s">
        <v>2316</v>
      </c>
      <c r="AW215" t="s">
        <v>676</v>
      </c>
      <c r="AX215">
        <v>223718</v>
      </c>
      <c r="BA215" cm="1">
        <f t="array" ref="BA215">--(AND(Table1[[#This Row],[Games Played]]&gt;=MinGames,
        Table1[[#This Row],[Minutes Played]]&gt;=MinMinutes,
        Table1[[#This Row],[Salary]]&gt;0))</f>
        <v>0</v>
      </c>
      <c r="BB215" t="str">
        <f>IF(Table1[[#This Row],[PER Per 1M]]=1, Table1[[#This Row],[PPG]] / (Table1[[#This Row],[Salary]]/1000000), "")</f>
        <v/>
      </c>
      <c r="BC215">
        <f>IFERROR((Table1[[#This Row],[WS]] * Table1[[#This Row],[PER]] * Table1[[#This Row],[TS%]]) / (Table1[[#This Row],[Salary]] / 1000000), "")</f>
        <v>29.260497590716884</v>
      </c>
      <c r="BD215" t="str">
        <f>IF(OR(Table1[[#This Row],[Team]]="2Tm", Table1[[#This Row],[Team]]="3Tm", Table1[[#This Row],[Team]]="TOT"), "MULTI", Table1[[#This Row],[Team]])</f>
        <v>LAL</v>
      </c>
    </row>
    <row r="216" spans="1:56" hidden="1" x14ac:dyDescent="0.3">
      <c r="A216" t="s">
        <v>602</v>
      </c>
      <c r="B216" t="s">
        <v>738</v>
      </c>
      <c r="C216" t="s">
        <v>294</v>
      </c>
      <c r="D216" t="s">
        <v>52</v>
      </c>
      <c r="E216">
        <v>10</v>
      </c>
      <c r="F216" t="s">
        <v>714</v>
      </c>
      <c r="G216">
        <v>25.3</v>
      </c>
      <c r="H216" t="s">
        <v>919</v>
      </c>
      <c r="I216" t="s">
        <v>828</v>
      </c>
      <c r="J216" t="s">
        <v>1269</v>
      </c>
      <c r="K216" t="s">
        <v>773</v>
      </c>
      <c r="L216" t="s">
        <v>755</v>
      </c>
      <c r="M216" t="s">
        <v>1842</v>
      </c>
      <c r="N216" t="s">
        <v>668</v>
      </c>
      <c r="O216" t="s">
        <v>936</v>
      </c>
      <c r="P216" t="s">
        <v>1613</v>
      </c>
      <c r="Q216" t="s">
        <v>1335</v>
      </c>
      <c r="R216" t="s">
        <v>729</v>
      </c>
      <c r="S216" t="s">
        <v>666</v>
      </c>
      <c r="T216" t="s">
        <v>705</v>
      </c>
      <c r="U216" t="s">
        <v>689</v>
      </c>
      <c r="V216" t="s">
        <v>699</v>
      </c>
      <c r="W216" t="s">
        <v>784</v>
      </c>
      <c r="X216" t="s">
        <v>666</v>
      </c>
      <c r="Y216" t="s">
        <v>661</v>
      </c>
      <c r="Z216" t="s">
        <v>687</v>
      </c>
      <c r="AA216" t="s">
        <v>768</v>
      </c>
      <c r="AB216" t="s">
        <v>1016</v>
      </c>
      <c r="AC216" t="s">
        <v>824</v>
      </c>
      <c r="AD216" t="s">
        <v>673</v>
      </c>
      <c r="AE216" t="s">
        <v>1550</v>
      </c>
      <c r="AF216" t="s">
        <v>1716</v>
      </c>
      <c r="AG216" t="s">
        <v>2600</v>
      </c>
      <c r="AH216" t="s">
        <v>707</v>
      </c>
      <c r="AI216" t="s">
        <v>1722</v>
      </c>
      <c r="AJ216" t="s">
        <v>1115</v>
      </c>
      <c r="AK216" t="s">
        <v>991</v>
      </c>
      <c r="AL216" t="s">
        <v>710</v>
      </c>
      <c r="AM216" t="s">
        <v>699</v>
      </c>
      <c r="AN216" t="s">
        <v>770</v>
      </c>
      <c r="AO216" t="s">
        <v>1205</v>
      </c>
      <c r="AP216" t="s">
        <v>1274</v>
      </c>
      <c r="AQ216" t="s">
        <v>676</v>
      </c>
      <c r="AR216" t="s">
        <v>676</v>
      </c>
      <c r="AS216" t="s">
        <v>2462</v>
      </c>
      <c r="AT216" t="s">
        <v>2796</v>
      </c>
      <c r="AU216" t="s">
        <v>2266</v>
      </c>
      <c r="AV216" t="s">
        <v>2526</v>
      </c>
      <c r="AW216" t="s">
        <v>2285</v>
      </c>
      <c r="AX216">
        <v>126356</v>
      </c>
      <c r="BA216" cm="1">
        <f t="array" ref="BA216">--(AND(Table1[[#This Row],[Games Played]]&gt;=MinGames,
        Table1[[#This Row],[Minutes Played]]&gt;=MinMinutes,
        Table1[[#This Row],[Salary]]&gt;0))</f>
        <v>0</v>
      </c>
      <c r="BB216" t="str">
        <f>IF(Table1[[#This Row],[PER Per 1M]]=1, Table1[[#This Row],[PPG]] / (Table1[[#This Row],[Salary]]/1000000), "")</f>
        <v/>
      </c>
      <c r="BC216">
        <f>IFERROR((Table1[[#This Row],[WS]] * Table1[[#This Row],[PER]] * Table1[[#This Row],[TS%]]) / (Table1[[#This Row],[Salary]] / 1000000), "")</f>
        <v>8.5168887904017243</v>
      </c>
      <c r="BD216" t="str">
        <f>IF(OR(Table1[[#This Row],[Team]]="2Tm", Table1[[#This Row],[Team]]="3Tm", Table1[[#This Row],[Team]]="TOT"), "MULTI", Table1[[#This Row],[Team]])</f>
        <v>PHI</v>
      </c>
    </row>
    <row r="217" spans="1:56" hidden="1" x14ac:dyDescent="0.3">
      <c r="A217" t="s">
        <v>591</v>
      </c>
      <c r="B217" t="s">
        <v>834</v>
      </c>
      <c r="C217" t="s">
        <v>55</v>
      </c>
      <c r="D217" t="s">
        <v>36</v>
      </c>
      <c r="E217">
        <v>3</v>
      </c>
      <c r="F217" t="s">
        <v>1375</v>
      </c>
      <c r="G217">
        <v>4.3</v>
      </c>
      <c r="H217" t="s">
        <v>1274</v>
      </c>
      <c r="I217" t="s">
        <v>803</v>
      </c>
      <c r="J217" t="s">
        <v>1319</v>
      </c>
      <c r="K217" t="s">
        <v>1274</v>
      </c>
      <c r="L217" t="s">
        <v>803</v>
      </c>
      <c r="M217" t="s">
        <v>1319</v>
      </c>
      <c r="N217" t="s">
        <v>1274</v>
      </c>
      <c r="O217" t="s">
        <v>1274</v>
      </c>
      <c r="P217" t="s">
        <v>33</v>
      </c>
      <c r="Q217" t="s">
        <v>1319</v>
      </c>
      <c r="R217" t="s">
        <v>803</v>
      </c>
      <c r="S217" t="s">
        <v>768</v>
      </c>
      <c r="T217" t="s">
        <v>843</v>
      </c>
      <c r="U217" t="s">
        <v>1274</v>
      </c>
      <c r="V217" t="s">
        <v>910</v>
      </c>
      <c r="W217" t="s">
        <v>910</v>
      </c>
      <c r="X217" t="s">
        <v>666</v>
      </c>
      <c r="Y217" t="s">
        <v>1274</v>
      </c>
      <c r="Z217" t="s">
        <v>1274</v>
      </c>
      <c r="AA217" t="s">
        <v>910</v>
      </c>
      <c r="AB217" t="s">
        <v>803</v>
      </c>
      <c r="AC217" t="s">
        <v>803</v>
      </c>
      <c r="AD217" t="s">
        <v>2842</v>
      </c>
      <c r="AE217" t="s">
        <v>2269</v>
      </c>
      <c r="AF217" t="s">
        <v>1732</v>
      </c>
      <c r="AG217" t="s">
        <v>2988</v>
      </c>
      <c r="AH217" t="s">
        <v>1274</v>
      </c>
      <c r="AI217" t="s">
        <v>1204</v>
      </c>
      <c r="AJ217" t="s">
        <v>877</v>
      </c>
      <c r="AK217" t="s">
        <v>1258</v>
      </c>
      <c r="AL217" t="s">
        <v>1274</v>
      </c>
      <c r="AM217" t="s">
        <v>1274</v>
      </c>
      <c r="AN217" t="s">
        <v>3013</v>
      </c>
      <c r="AO217" t="s">
        <v>1557</v>
      </c>
      <c r="AP217" t="s">
        <v>2285</v>
      </c>
      <c r="AQ217" t="s">
        <v>1274</v>
      </c>
      <c r="AR217" t="s">
        <v>2285</v>
      </c>
      <c r="AS217" t="s">
        <v>3014</v>
      </c>
      <c r="AT217" t="s">
        <v>3015</v>
      </c>
      <c r="AU217" t="s">
        <v>2284</v>
      </c>
      <c r="AV217" t="s">
        <v>3016</v>
      </c>
      <c r="AW217" t="s">
        <v>1274</v>
      </c>
      <c r="AX217">
        <v>119972</v>
      </c>
      <c r="BA217" cm="1">
        <f t="array" ref="BA217">--(AND(Table1[[#This Row],[Games Played]]&gt;=MinGames,
        Table1[[#This Row],[Minutes Played]]&gt;=MinMinutes,
        Table1[[#This Row],[Salary]]&gt;0))</f>
        <v>0</v>
      </c>
      <c r="BB217" t="str">
        <f>IF(Table1[[#This Row],[PER Per 1M]]=1, Table1[[#This Row],[PPG]] / (Table1[[#This Row],[Salary]]/1000000), "")</f>
        <v/>
      </c>
      <c r="BC217">
        <f>IFERROR((Table1[[#This Row],[WS]] * Table1[[#This Row],[PER]] * Table1[[#This Row],[TS%]]) / (Table1[[#This Row],[Salary]] / 1000000), "")</f>
        <v>1.5520288067215686</v>
      </c>
      <c r="BD217" t="str">
        <f>IF(OR(Table1[[#This Row],[Team]]="2Tm", Table1[[#This Row],[Team]]="3Tm", Table1[[#This Row],[Team]]="TOT"), "MULTI", Table1[[#This Row],[Team]])</f>
        <v>MIN</v>
      </c>
    </row>
    <row r="218" spans="1:56" hidden="1" x14ac:dyDescent="0.3">
      <c r="A218" t="s">
        <v>587</v>
      </c>
      <c r="B218" t="s">
        <v>715</v>
      </c>
      <c r="C218" t="s">
        <v>716</v>
      </c>
      <c r="D218" t="s">
        <v>41</v>
      </c>
      <c r="E218">
        <v>14</v>
      </c>
      <c r="F218" t="s">
        <v>670</v>
      </c>
      <c r="G218">
        <v>16.2</v>
      </c>
      <c r="H218" t="s">
        <v>848</v>
      </c>
      <c r="I218" t="s">
        <v>727</v>
      </c>
      <c r="J218" t="s">
        <v>1152</v>
      </c>
      <c r="K218" t="s">
        <v>661</v>
      </c>
      <c r="L218" t="s">
        <v>815</v>
      </c>
      <c r="M218" t="s">
        <v>1248</v>
      </c>
      <c r="N218" t="s">
        <v>651</v>
      </c>
      <c r="O218" t="s">
        <v>879</v>
      </c>
      <c r="P218" t="s">
        <v>1485</v>
      </c>
      <c r="Q218" t="s">
        <v>1266</v>
      </c>
      <c r="R218" t="s">
        <v>1016</v>
      </c>
      <c r="S218" t="s">
        <v>710</v>
      </c>
      <c r="T218" t="s">
        <v>1439</v>
      </c>
      <c r="U218" t="s">
        <v>666</v>
      </c>
      <c r="V218" t="s">
        <v>698</v>
      </c>
      <c r="W218" t="s">
        <v>848</v>
      </c>
      <c r="X218" t="s">
        <v>772</v>
      </c>
      <c r="Y218" t="s">
        <v>768</v>
      </c>
      <c r="Z218" t="s">
        <v>831</v>
      </c>
      <c r="AA218" t="s">
        <v>711</v>
      </c>
      <c r="AB218" t="s">
        <v>929</v>
      </c>
      <c r="AC218" t="s">
        <v>844</v>
      </c>
      <c r="AD218" t="s">
        <v>1026</v>
      </c>
      <c r="AE218" t="s">
        <v>1407</v>
      </c>
      <c r="AF218" t="s">
        <v>878</v>
      </c>
      <c r="AG218" t="s">
        <v>2355</v>
      </c>
      <c r="AH218" t="s">
        <v>682</v>
      </c>
      <c r="AI218" t="s">
        <v>960</v>
      </c>
      <c r="AJ218" t="s">
        <v>707</v>
      </c>
      <c r="AK218" t="s">
        <v>1169</v>
      </c>
      <c r="AL218" t="s">
        <v>651</v>
      </c>
      <c r="AM218" t="s">
        <v>729</v>
      </c>
      <c r="AN218" t="s">
        <v>844</v>
      </c>
      <c r="AO218" t="s">
        <v>674</v>
      </c>
      <c r="AP218" t="s">
        <v>733</v>
      </c>
      <c r="AQ218" t="s">
        <v>676</v>
      </c>
      <c r="AR218" t="s">
        <v>711</v>
      </c>
      <c r="AS218" t="s">
        <v>2293</v>
      </c>
      <c r="AT218" t="s">
        <v>2267</v>
      </c>
      <c r="AU218" t="s">
        <v>1274</v>
      </c>
      <c r="AV218" t="s">
        <v>2267</v>
      </c>
      <c r="AW218" t="s">
        <v>831</v>
      </c>
      <c r="AX218">
        <v>119972</v>
      </c>
      <c r="BA218" cm="1">
        <f t="array" ref="BA218">--(AND(Table1[[#This Row],[Games Played]]&gt;=MinGames,
        Table1[[#This Row],[Minutes Played]]&gt;=MinMinutes,
        Table1[[#This Row],[Salary]]&gt;0))</f>
        <v>0</v>
      </c>
      <c r="BB218" t="str">
        <f>IF(Table1[[#This Row],[PER Per 1M]]=1, Table1[[#This Row],[PPG]] / (Table1[[#This Row],[Salary]]/1000000), "")</f>
        <v/>
      </c>
      <c r="BC218">
        <f>IFERROR((Table1[[#This Row],[WS]] * Table1[[#This Row],[PER]] * Table1[[#This Row],[TS%]]) / (Table1[[#This Row],[Salary]] / 1000000), "")</f>
        <v>49.37552095488946</v>
      </c>
      <c r="BD218" t="str">
        <f>IF(OR(Table1[[#This Row],[Team]]="2Tm", Table1[[#This Row],[Team]]="3Tm", Table1[[#This Row],[Team]]="TOT"), "MULTI", Table1[[#This Row],[Team]])</f>
        <v>MULTI</v>
      </c>
    </row>
    <row r="219" spans="1:56" hidden="1" x14ac:dyDescent="0.3">
      <c r="A219" t="s">
        <v>594</v>
      </c>
      <c r="B219" t="s">
        <v>645</v>
      </c>
      <c r="C219" t="s">
        <v>319</v>
      </c>
      <c r="D219" t="s">
        <v>36</v>
      </c>
      <c r="E219">
        <v>4</v>
      </c>
      <c r="F219" t="s">
        <v>1375</v>
      </c>
      <c r="G219">
        <v>11</v>
      </c>
      <c r="H219" t="s">
        <v>910</v>
      </c>
      <c r="I219" t="s">
        <v>712</v>
      </c>
      <c r="J219" t="s">
        <v>1346</v>
      </c>
      <c r="K219" t="s">
        <v>803</v>
      </c>
      <c r="L219" t="s">
        <v>666</v>
      </c>
      <c r="M219" t="s">
        <v>1894</v>
      </c>
      <c r="N219" t="s">
        <v>666</v>
      </c>
      <c r="O219" t="s">
        <v>689</v>
      </c>
      <c r="P219" t="s">
        <v>996</v>
      </c>
      <c r="Q219" t="s">
        <v>1104</v>
      </c>
      <c r="R219" t="s">
        <v>910</v>
      </c>
      <c r="S219" t="s">
        <v>1008</v>
      </c>
      <c r="T219" t="s">
        <v>1459</v>
      </c>
      <c r="U219" t="s">
        <v>729</v>
      </c>
      <c r="V219" t="s">
        <v>666</v>
      </c>
      <c r="W219" t="s">
        <v>710</v>
      </c>
      <c r="X219" t="s">
        <v>710</v>
      </c>
      <c r="Y219" t="s">
        <v>729</v>
      </c>
      <c r="Z219" t="s">
        <v>1274</v>
      </c>
      <c r="AA219" t="s">
        <v>666</v>
      </c>
      <c r="AB219" t="s">
        <v>666</v>
      </c>
      <c r="AC219" t="s">
        <v>927</v>
      </c>
      <c r="AD219" t="s">
        <v>825</v>
      </c>
      <c r="AE219" t="s">
        <v>974</v>
      </c>
      <c r="AF219" t="s">
        <v>1248</v>
      </c>
      <c r="AG219" t="s">
        <v>1368</v>
      </c>
      <c r="AH219" t="s">
        <v>840</v>
      </c>
      <c r="AI219" t="s">
        <v>707</v>
      </c>
      <c r="AJ219" t="s">
        <v>894</v>
      </c>
      <c r="AK219" t="s">
        <v>1017</v>
      </c>
      <c r="AL219" t="s">
        <v>879</v>
      </c>
      <c r="AM219" t="s">
        <v>1274</v>
      </c>
      <c r="AN219" t="s">
        <v>742</v>
      </c>
      <c r="AO219" t="s">
        <v>1183</v>
      </c>
      <c r="AP219" t="s">
        <v>1274</v>
      </c>
      <c r="AQ219" t="s">
        <v>1274</v>
      </c>
      <c r="AR219" t="s">
        <v>1274</v>
      </c>
      <c r="AS219" t="s">
        <v>2685</v>
      </c>
      <c r="AT219" t="s">
        <v>2902</v>
      </c>
      <c r="AU219" t="s">
        <v>1008</v>
      </c>
      <c r="AV219" t="s">
        <v>2483</v>
      </c>
      <c r="AW219" t="s">
        <v>1274</v>
      </c>
      <c r="AX219">
        <v>119972</v>
      </c>
      <c r="BA219" cm="1">
        <f t="array" ref="BA219">--(AND(Table1[[#This Row],[Games Played]]&gt;=MinGames,
        Table1[[#This Row],[Minutes Played]]&gt;=MinMinutes,
        Table1[[#This Row],[Salary]]&gt;0))</f>
        <v>0</v>
      </c>
      <c r="BB219" t="str">
        <f>IF(Table1[[#This Row],[PER Per 1M]]=1, Table1[[#This Row],[PPG]] / (Table1[[#This Row],[Salary]]/1000000), "")</f>
        <v/>
      </c>
      <c r="BC219">
        <f>IFERROR((Table1[[#This Row],[WS]] * Table1[[#This Row],[PER]] * Table1[[#This Row],[TS%]]) / (Table1[[#This Row],[Salary]] / 1000000), "")</f>
        <v>0</v>
      </c>
      <c r="BD219" t="str">
        <f>IF(OR(Table1[[#This Row],[Team]]="2Tm", Table1[[#This Row],[Team]]="3Tm", Table1[[#This Row],[Team]]="TOT"), "MULTI", Table1[[#This Row],[Team]])</f>
        <v>CHO</v>
      </c>
    </row>
    <row r="220" spans="1:56" hidden="1" x14ac:dyDescent="0.3">
      <c r="A220" t="s">
        <v>589</v>
      </c>
      <c r="B220" t="s">
        <v>715</v>
      </c>
      <c r="C220" t="s">
        <v>302</v>
      </c>
      <c r="D220" t="s">
        <v>28</v>
      </c>
      <c r="E220">
        <v>3</v>
      </c>
      <c r="F220" t="s">
        <v>1375</v>
      </c>
      <c r="G220">
        <v>2</v>
      </c>
      <c r="H220" t="s">
        <v>1274</v>
      </c>
      <c r="I220" t="s">
        <v>803</v>
      </c>
      <c r="J220" t="s">
        <v>1319</v>
      </c>
      <c r="K220" t="s">
        <v>1274</v>
      </c>
      <c r="L220" t="s">
        <v>1274</v>
      </c>
      <c r="M220" t="s">
        <v>33</v>
      </c>
      <c r="N220" t="s">
        <v>1274</v>
      </c>
      <c r="O220" t="s">
        <v>803</v>
      </c>
      <c r="P220" t="s">
        <v>1319</v>
      </c>
      <c r="Q220" t="s">
        <v>1319</v>
      </c>
      <c r="R220" t="s">
        <v>1274</v>
      </c>
      <c r="S220" t="s">
        <v>1274</v>
      </c>
      <c r="T220" t="s">
        <v>33</v>
      </c>
      <c r="U220" t="s">
        <v>803</v>
      </c>
      <c r="V220" t="s">
        <v>1274</v>
      </c>
      <c r="W220" t="s">
        <v>803</v>
      </c>
      <c r="X220" t="s">
        <v>768</v>
      </c>
      <c r="Y220" t="s">
        <v>1274</v>
      </c>
      <c r="Z220" t="s">
        <v>1274</v>
      </c>
      <c r="AA220" t="s">
        <v>1274</v>
      </c>
      <c r="AB220" t="s">
        <v>1274</v>
      </c>
      <c r="AC220" t="s">
        <v>1274</v>
      </c>
      <c r="AD220" t="s">
        <v>807</v>
      </c>
      <c r="AE220" t="s">
        <v>1319</v>
      </c>
      <c r="AF220" t="s">
        <v>1319</v>
      </c>
      <c r="AG220" t="s">
        <v>1319</v>
      </c>
      <c r="AH220" t="s">
        <v>948</v>
      </c>
      <c r="AI220" t="s">
        <v>1274</v>
      </c>
      <c r="AJ220" t="s">
        <v>701</v>
      </c>
      <c r="AK220" t="s">
        <v>1399</v>
      </c>
      <c r="AL220" t="s">
        <v>1274</v>
      </c>
      <c r="AM220" t="s">
        <v>1274</v>
      </c>
      <c r="AN220" t="s">
        <v>1274</v>
      </c>
      <c r="AO220" t="s">
        <v>897</v>
      </c>
      <c r="AP220" t="s">
        <v>1274</v>
      </c>
      <c r="AQ220" t="s">
        <v>1274</v>
      </c>
      <c r="AR220" t="s">
        <v>1274</v>
      </c>
      <c r="AS220" t="s">
        <v>2573</v>
      </c>
      <c r="AT220" t="s">
        <v>755</v>
      </c>
      <c r="AU220" t="s">
        <v>831</v>
      </c>
      <c r="AV220" t="s">
        <v>712</v>
      </c>
      <c r="AW220" t="s">
        <v>1274</v>
      </c>
      <c r="AX220">
        <v>119972</v>
      </c>
      <c r="BA220" cm="1">
        <f t="array" ref="BA220">--(AND(Table1[[#This Row],[Games Played]]&gt;=MinGames,
        Table1[[#This Row],[Minutes Played]]&gt;=MinMinutes,
        Table1[[#This Row],[Salary]]&gt;0))</f>
        <v>0</v>
      </c>
      <c r="BB220" t="str">
        <f>IF(Table1[[#This Row],[PER Per 1M]]=1, Table1[[#This Row],[PPG]] / (Table1[[#This Row],[Salary]]/1000000), "")</f>
        <v/>
      </c>
      <c r="BC220">
        <f>IFERROR((Table1[[#This Row],[WS]] * Table1[[#This Row],[PER]] * Table1[[#This Row],[TS%]]) / (Table1[[#This Row],[Salary]] / 1000000), "")</f>
        <v>0</v>
      </c>
      <c r="BD220" t="str">
        <f>IF(OR(Table1[[#This Row],[Team]]="2Tm", Table1[[#This Row],[Team]]="3Tm", Table1[[#This Row],[Team]]="TOT"), "MULTI", Table1[[#This Row],[Team]])</f>
        <v>SAC</v>
      </c>
    </row>
    <row r="221" spans="1:56" hidden="1" x14ac:dyDescent="0.3">
      <c r="A221" t="s">
        <v>593</v>
      </c>
      <c r="B221" t="s">
        <v>692</v>
      </c>
      <c r="C221" t="s">
        <v>69</v>
      </c>
      <c r="D221" t="s">
        <v>50</v>
      </c>
      <c r="E221">
        <v>1</v>
      </c>
      <c r="F221" t="s">
        <v>1375</v>
      </c>
      <c r="G221">
        <v>3</v>
      </c>
      <c r="H221" t="s">
        <v>1274</v>
      </c>
      <c r="I221" t="s">
        <v>1274</v>
      </c>
      <c r="J221" t="s">
        <v>33</v>
      </c>
      <c r="K221" t="s">
        <v>1274</v>
      </c>
      <c r="L221" t="s">
        <v>1274</v>
      </c>
      <c r="M221" t="s">
        <v>33</v>
      </c>
      <c r="N221" t="s">
        <v>1274</v>
      </c>
      <c r="O221" t="s">
        <v>1274</v>
      </c>
      <c r="P221" t="s">
        <v>33</v>
      </c>
      <c r="Q221" t="s">
        <v>33</v>
      </c>
      <c r="R221" t="s">
        <v>1274</v>
      </c>
      <c r="S221" t="s">
        <v>1274</v>
      </c>
      <c r="T221" t="s">
        <v>33</v>
      </c>
      <c r="U221" t="s">
        <v>1274</v>
      </c>
      <c r="V221" t="s">
        <v>666</v>
      </c>
      <c r="W221" t="s">
        <v>666</v>
      </c>
      <c r="X221" t="s">
        <v>666</v>
      </c>
      <c r="Y221" t="s">
        <v>1274</v>
      </c>
      <c r="Z221" t="s">
        <v>1274</v>
      </c>
      <c r="AA221" t="s">
        <v>1274</v>
      </c>
      <c r="AB221" t="s">
        <v>1274</v>
      </c>
      <c r="AC221" t="s">
        <v>1274</v>
      </c>
      <c r="AD221" t="s">
        <v>1205</v>
      </c>
      <c r="AE221" t="s">
        <v>33</v>
      </c>
      <c r="AF221" t="s">
        <v>33</v>
      </c>
      <c r="AG221" t="s">
        <v>33</v>
      </c>
      <c r="AH221" t="s">
        <v>1274</v>
      </c>
      <c r="AI221" t="s">
        <v>2280</v>
      </c>
      <c r="AJ221" t="s">
        <v>948</v>
      </c>
      <c r="AK221" t="s">
        <v>1240</v>
      </c>
      <c r="AL221" t="s">
        <v>1274</v>
      </c>
      <c r="AM221" t="s">
        <v>1274</v>
      </c>
      <c r="AN221" t="s">
        <v>33</v>
      </c>
      <c r="AO221" t="s">
        <v>1274</v>
      </c>
      <c r="AP221" t="s">
        <v>1274</v>
      </c>
      <c r="AQ221" t="s">
        <v>1274</v>
      </c>
      <c r="AR221" t="s">
        <v>1274</v>
      </c>
      <c r="AS221" t="s">
        <v>2282</v>
      </c>
      <c r="AT221" t="s">
        <v>735</v>
      </c>
      <c r="AU221" t="s">
        <v>753</v>
      </c>
      <c r="AV221" t="s">
        <v>846</v>
      </c>
      <c r="AW221" t="s">
        <v>1274</v>
      </c>
      <c r="AX221">
        <v>119972</v>
      </c>
      <c r="BA221" cm="1">
        <f t="array" ref="BA221">--(AND(Table1[[#This Row],[Games Played]]&gt;=MinGames,
        Table1[[#This Row],[Minutes Played]]&gt;=MinMinutes,
        Table1[[#This Row],[Salary]]&gt;0))</f>
        <v>0</v>
      </c>
      <c r="BB221" t="str">
        <f>IF(Table1[[#This Row],[PER Per 1M]]=1, Table1[[#This Row],[PPG]] / (Table1[[#This Row],[Salary]]/1000000), "")</f>
        <v/>
      </c>
      <c r="BC221" t="str">
        <f>IFERROR((Table1[[#This Row],[WS]] * Table1[[#This Row],[PER]] * Table1[[#This Row],[TS%]]) / (Table1[[#This Row],[Salary]] / 1000000), "")</f>
        <v/>
      </c>
      <c r="BD221" t="str">
        <f>IF(OR(Table1[[#This Row],[Team]]="2Tm", Table1[[#This Row],[Team]]="3Tm", Table1[[#This Row],[Team]]="TOT"), "MULTI", Table1[[#This Row],[Team]])</f>
        <v>IND</v>
      </c>
    </row>
    <row r="222" spans="1:56" hidden="1" x14ac:dyDescent="0.3">
      <c r="A222" t="s">
        <v>601</v>
      </c>
      <c r="B222" t="s">
        <v>793</v>
      </c>
      <c r="C222" t="s">
        <v>316</v>
      </c>
      <c r="D222" t="s">
        <v>41</v>
      </c>
      <c r="E222">
        <v>26</v>
      </c>
      <c r="F222" t="s">
        <v>670</v>
      </c>
      <c r="G222">
        <v>18.7</v>
      </c>
      <c r="H222" t="s">
        <v>688</v>
      </c>
      <c r="I222" t="s">
        <v>830</v>
      </c>
      <c r="J222" t="s">
        <v>1467</v>
      </c>
      <c r="K222" t="s">
        <v>910</v>
      </c>
      <c r="L222" t="s">
        <v>871</v>
      </c>
      <c r="M222" t="s">
        <v>1665</v>
      </c>
      <c r="N222" t="s">
        <v>710</v>
      </c>
      <c r="O222" t="s">
        <v>879</v>
      </c>
      <c r="P222" t="s">
        <v>883</v>
      </c>
      <c r="Q222" t="s">
        <v>1157</v>
      </c>
      <c r="R222" t="s">
        <v>665</v>
      </c>
      <c r="S222" t="s">
        <v>667</v>
      </c>
      <c r="T222" t="s">
        <v>1666</v>
      </c>
      <c r="U222" t="s">
        <v>729</v>
      </c>
      <c r="V222" t="s">
        <v>735</v>
      </c>
      <c r="W222" t="s">
        <v>712</v>
      </c>
      <c r="X222" t="s">
        <v>687</v>
      </c>
      <c r="Y222" t="s">
        <v>773</v>
      </c>
      <c r="Z222" t="s">
        <v>676</v>
      </c>
      <c r="AA222" t="s">
        <v>711</v>
      </c>
      <c r="AB222" t="s">
        <v>665</v>
      </c>
      <c r="AC222" t="s">
        <v>741</v>
      </c>
      <c r="AD222" t="s">
        <v>708</v>
      </c>
      <c r="AE222" t="s">
        <v>856</v>
      </c>
      <c r="AF222" t="s">
        <v>1289</v>
      </c>
      <c r="AG222" t="s">
        <v>855</v>
      </c>
      <c r="AH222" t="s">
        <v>881</v>
      </c>
      <c r="AI222" t="s">
        <v>1184</v>
      </c>
      <c r="AJ222" t="s">
        <v>779</v>
      </c>
      <c r="AK222" t="s">
        <v>741</v>
      </c>
      <c r="AL222" t="s">
        <v>910</v>
      </c>
      <c r="AM222" t="s">
        <v>687</v>
      </c>
      <c r="AN222" t="s">
        <v>664</v>
      </c>
      <c r="AO222" t="s">
        <v>1676</v>
      </c>
      <c r="AP222" t="s">
        <v>733</v>
      </c>
      <c r="AQ222" t="s">
        <v>733</v>
      </c>
      <c r="AR222" t="s">
        <v>729</v>
      </c>
      <c r="AS222" t="s">
        <v>2489</v>
      </c>
      <c r="AT222" t="s">
        <v>2387</v>
      </c>
      <c r="AU222" t="s">
        <v>2369</v>
      </c>
      <c r="AV222" t="s">
        <v>2448</v>
      </c>
      <c r="AW222" t="s">
        <v>2285</v>
      </c>
      <c r="AX222">
        <v>100000</v>
      </c>
      <c r="BA222" cm="1">
        <f t="array" ref="BA222">--(AND(Table1[[#This Row],[Games Played]]&gt;=MinGames,
        Table1[[#This Row],[Minutes Played]]&gt;=MinMinutes,
        Table1[[#This Row],[Salary]]&gt;0))</f>
        <v>0</v>
      </c>
      <c r="BB222" t="str">
        <f>IF(Table1[[#This Row],[PER Per 1M]]=1, Table1[[#This Row],[PPG]] / (Table1[[#This Row],[Salary]]/1000000), "")</f>
        <v/>
      </c>
      <c r="BC222">
        <f>IFERROR((Table1[[#This Row],[WS]] * Table1[[#This Row],[PER]] * Table1[[#This Row],[TS%]]) / (Table1[[#This Row],[Salary]] / 1000000), "")</f>
        <v>55.0672</v>
      </c>
      <c r="BD222" t="str">
        <f>IF(OR(Table1[[#This Row],[Team]]="2Tm", Table1[[#This Row],[Team]]="3Tm", Table1[[#This Row],[Team]]="TOT"), "MULTI", Table1[[#This Row],[Team]])</f>
        <v>TOR</v>
      </c>
    </row>
    <row r="223" spans="1:56" hidden="1" x14ac:dyDescent="0.3">
      <c r="A223" t="s">
        <v>603</v>
      </c>
      <c r="B223" t="s">
        <v>993</v>
      </c>
      <c r="C223" t="s">
        <v>716</v>
      </c>
      <c r="D223" t="s">
        <v>50</v>
      </c>
      <c r="E223">
        <v>11</v>
      </c>
      <c r="F223" t="s">
        <v>670</v>
      </c>
      <c r="G223">
        <v>11.5</v>
      </c>
      <c r="H223" t="s">
        <v>910</v>
      </c>
      <c r="I223" t="s">
        <v>698</v>
      </c>
      <c r="J223" t="s">
        <v>1425</v>
      </c>
      <c r="K223" t="s">
        <v>1274</v>
      </c>
      <c r="L223" t="s">
        <v>1274</v>
      </c>
      <c r="M223" t="s">
        <v>33</v>
      </c>
      <c r="N223" t="s">
        <v>910</v>
      </c>
      <c r="O223" t="s">
        <v>698</v>
      </c>
      <c r="P223" t="s">
        <v>1425</v>
      </c>
      <c r="Q223" t="s">
        <v>1425</v>
      </c>
      <c r="R223" t="s">
        <v>773</v>
      </c>
      <c r="S223" t="s">
        <v>661</v>
      </c>
      <c r="T223" t="s">
        <v>1553</v>
      </c>
      <c r="U223" t="s">
        <v>772</v>
      </c>
      <c r="V223" t="s">
        <v>735</v>
      </c>
      <c r="W223" t="s">
        <v>721</v>
      </c>
      <c r="X223" t="s">
        <v>773</v>
      </c>
      <c r="Y223" t="s">
        <v>831</v>
      </c>
      <c r="Z223" t="s">
        <v>803</v>
      </c>
      <c r="AA223" t="s">
        <v>733</v>
      </c>
      <c r="AB223" t="s">
        <v>929</v>
      </c>
      <c r="AC223" t="s">
        <v>688</v>
      </c>
      <c r="AD223" t="s">
        <v>785</v>
      </c>
      <c r="AE223" t="s">
        <v>1994</v>
      </c>
      <c r="AF223" t="s">
        <v>1319</v>
      </c>
      <c r="AG223" t="s">
        <v>1378</v>
      </c>
      <c r="AH223" t="s">
        <v>982</v>
      </c>
      <c r="AI223" t="s">
        <v>1768</v>
      </c>
      <c r="AJ223" t="s">
        <v>1071</v>
      </c>
      <c r="AK223" t="s">
        <v>750</v>
      </c>
      <c r="AL223" t="s">
        <v>733</v>
      </c>
      <c r="AM223" t="s">
        <v>651</v>
      </c>
      <c r="AN223" t="s">
        <v>1414</v>
      </c>
      <c r="AO223" t="s">
        <v>744</v>
      </c>
      <c r="AP223" t="s">
        <v>676</v>
      </c>
      <c r="AQ223" t="s">
        <v>831</v>
      </c>
      <c r="AR223" t="s">
        <v>803</v>
      </c>
      <c r="AS223" t="s">
        <v>2607</v>
      </c>
      <c r="AT223" t="s">
        <v>2542</v>
      </c>
      <c r="AU223" t="s">
        <v>2522</v>
      </c>
      <c r="AV223" t="s">
        <v>2709</v>
      </c>
      <c r="AW223" t="s">
        <v>2285</v>
      </c>
      <c r="AX223">
        <v>73153</v>
      </c>
      <c r="BA223" cm="1">
        <f t="array" ref="BA223">--(AND(Table1[[#This Row],[Games Played]]&gt;=MinGames,
        Table1[[#This Row],[Minutes Played]]&gt;=MinMinutes,
        Table1[[#This Row],[Salary]]&gt;0))</f>
        <v>0</v>
      </c>
      <c r="BB223" t="str">
        <f>IF(Table1[[#This Row],[PER Per 1M]]=1, Table1[[#This Row],[PPG]] / (Table1[[#This Row],[Salary]]/1000000), "")</f>
        <v/>
      </c>
      <c r="BC223">
        <f>IFERROR((Table1[[#This Row],[WS]] * Table1[[#This Row],[PER]] * Table1[[#This Row],[TS%]]) / (Table1[[#This Row],[Salary]] / 1000000), "")</f>
        <v>31.956584145557944</v>
      </c>
      <c r="BD223" t="str">
        <f>IF(OR(Table1[[#This Row],[Team]]="2Tm", Table1[[#This Row],[Team]]="3Tm", Table1[[#This Row],[Team]]="TOT"), "MULTI", Table1[[#This Row],[Team]])</f>
        <v>MULTI</v>
      </c>
    </row>
    <row r="224" spans="1:56" hidden="1" x14ac:dyDescent="0.3">
      <c r="A224" t="s">
        <v>608</v>
      </c>
      <c r="B224" t="s">
        <v>793</v>
      </c>
      <c r="C224" t="s">
        <v>40</v>
      </c>
      <c r="D224" t="s">
        <v>28</v>
      </c>
      <c r="E224">
        <v>5</v>
      </c>
      <c r="F224" t="s">
        <v>644</v>
      </c>
      <c r="G224">
        <v>12.6</v>
      </c>
      <c r="H224" t="s">
        <v>782</v>
      </c>
      <c r="I224" t="s">
        <v>664</v>
      </c>
      <c r="J224" t="s">
        <v>1225</v>
      </c>
      <c r="K224" t="s">
        <v>733</v>
      </c>
      <c r="L224" t="s">
        <v>698</v>
      </c>
      <c r="M224" t="s">
        <v>1810</v>
      </c>
      <c r="N224" t="s">
        <v>668</v>
      </c>
      <c r="O224" t="s">
        <v>814</v>
      </c>
      <c r="P224" t="s">
        <v>843</v>
      </c>
      <c r="Q224" t="s">
        <v>980</v>
      </c>
      <c r="R224" t="s">
        <v>1016</v>
      </c>
      <c r="S224" t="s">
        <v>668</v>
      </c>
      <c r="T224" t="s">
        <v>845</v>
      </c>
      <c r="U224" t="s">
        <v>710</v>
      </c>
      <c r="V224" t="s">
        <v>667</v>
      </c>
      <c r="W224" t="s">
        <v>790</v>
      </c>
      <c r="X224" t="s">
        <v>733</v>
      </c>
      <c r="Y224" t="s">
        <v>1274</v>
      </c>
      <c r="Z224" t="s">
        <v>676</v>
      </c>
      <c r="AA224" t="s">
        <v>733</v>
      </c>
      <c r="AB224" t="s">
        <v>710</v>
      </c>
      <c r="AC224" t="s">
        <v>897</v>
      </c>
      <c r="AD224" t="s">
        <v>1241</v>
      </c>
      <c r="AE224" t="s">
        <v>1302</v>
      </c>
      <c r="AF224" t="s">
        <v>1135</v>
      </c>
      <c r="AG224" t="s">
        <v>1201</v>
      </c>
      <c r="AH224" t="s">
        <v>1251</v>
      </c>
      <c r="AI224" t="s">
        <v>2272</v>
      </c>
      <c r="AJ224" t="s">
        <v>780</v>
      </c>
      <c r="AK224" t="s">
        <v>814</v>
      </c>
      <c r="AL224" t="s">
        <v>1274</v>
      </c>
      <c r="AM224" t="s">
        <v>929</v>
      </c>
      <c r="AN224" t="s">
        <v>746</v>
      </c>
      <c r="AO224" t="s">
        <v>816</v>
      </c>
      <c r="AP224" t="s">
        <v>831</v>
      </c>
      <c r="AQ224" t="s">
        <v>831</v>
      </c>
      <c r="AR224" t="s">
        <v>831</v>
      </c>
      <c r="AS224" t="s">
        <v>2334</v>
      </c>
      <c r="AT224" t="s">
        <v>2395</v>
      </c>
      <c r="AU224" t="s">
        <v>2278</v>
      </c>
      <c r="AV224" t="s">
        <v>2952</v>
      </c>
      <c r="AW224" t="s">
        <v>2285</v>
      </c>
      <c r="AX224">
        <v>66503</v>
      </c>
      <c r="BA224" cm="1">
        <f t="array" ref="BA224">--(AND(Table1[[#This Row],[Games Played]]&gt;=MinGames,
        Table1[[#This Row],[Minutes Played]]&gt;=MinMinutes,
        Table1[[#This Row],[Salary]]&gt;0))</f>
        <v>0</v>
      </c>
      <c r="BB224" t="str">
        <f>IF(Table1[[#This Row],[PER Per 1M]]=1, Table1[[#This Row],[PPG]] / (Table1[[#This Row],[Salary]]/1000000), "")</f>
        <v/>
      </c>
      <c r="BC224">
        <f>IFERROR((Table1[[#This Row],[WS]] * Table1[[#This Row],[PER]] * Table1[[#This Row],[TS%]]) / (Table1[[#This Row],[Salary]] / 1000000), "")</f>
        <v>10.588394508518414</v>
      </c>
      <c r="BD224" t="str">
        <f>IF(OR(Table1[[#This Row],[Team]]="2Tm", Table1[[#This Row],[Team]]="3Tm", Table1[[#This Row],[Team]]="TOT"), "MULTI", Table1[[#This Row],[Team]])</f>
        <v>CLE</v>
      </c>
    </row>
    <row r="225" spans="1:56" hidden="1" x14ac:dyDescent="0.3">
      <c r="A225" t="s">
        <v>607</v>
      </c>
      <c r="B225" t="s">
        <v>738</v>
      </c>
      <c r="C225" t="s">
        <v>61</v>
      </c>
      <c r="D225" t="s">
        <v>36</v>
      </c>
      <c r="E225">
        <v>2</v>
      </c>
      <c r="F225" t="s">
        <v>1375</v>
      </c>
      <c r="G225">
        <v>8</v>
      </c>
      <c r="H225" t="s">
        <v>773</v>
      </c>
      <c r="I225" t="s">
        <v>1008</v>
      </c>
      <c r="J225" t="s">
        <v>1351</v>
      </c>
      <c r="K225" t="s">
        <v>1274</v>
      </c>
      <c r="L225" t="s">
        <v>1274</v>
      </c>
      <c r="M225" t="s">
        <v>33</v>
      </c>
      <c r="N225" t="s">
        <v>773</v>
      </c>
      <c r="O225" t="s">
        <v>1008</v>
      </c>
      <c r="P225" t="s">
        <v>1351</v>
      </c>
      <c r="Q225" t="s">
        <v>1351</v>
      </c>
      <c r="R225" t="s">
        <v>1274</v>
      </c>
      <c r="S225" t="s">
        <v>1274</v>
      </c>
      <c r="T225" t="s">
        <v>33</v>
      </c>
      <c r="U225" t="s">
        <v>666</v>
      </c>
      <c r="V225" t="s">
        <v>773</v>
      </c>
      <c r="W225" t="s">
        <v>1008</v>
      </c>
      <c r="X225" t="s">
        <v>698</v>
      </c>
      <c r="Y225" t="s">
        <v>666</v>
      </c>
      <c r="Z225" t="s">
        <v>1274</v>
      </c>
      <c r="AA225" t="s">
        <v>1274</v>
      </c>
      <c r="AB225" t="s">
        <v>735</v>
      </c>
      <c r="AC225" t="s">
        <v>666</v>
      </c>
      <c r="AD225" t="s">
        <v>841</v>
      </c>
      <c r="AE225" t="s">
        <v>1351</v>
      </c>
      <c r="AF225" t="s">
        <v>1319</v>
      </c>
      <c r="AG225" t="s">
        <v>1319</v>
      </c>
      <c r="AH225" t="s">
        <v>1193</v>
      </c>
      <c r="AI225" t="s">
        <v>828</v>
      </c>
      <c r="AJ225" t="s">
        <v>747</v>
      </c>
      <c r="AK225" t="s">
        <v>1070</v>
      </c>
      <c r="AL225" t="s">
        <v>766</v>
      </c>
      <c r="AM225" t="s">
        <v>1274</v>
      </c>
      <c r="AN225" t="s">
        <v>1274</v>
      </c>
      <c r="AO225" t="s">
        <v>658</v>
      </c>
      <c r="AP225" t="s">
        <v>1274</v>
      </c>
      <c r="AQ225" t="s">
        <v>1274</v>
      </c>
      <c r="AR225" t="s">
        <v>831</v>
      </c>
      <c r="AS225" t="s">
        <v>1788</v>
      </c>
      <c r="AT225" t="s">
        <v>2965</v>
      </c>
      <c r="AU225" t="s">
        <v>682</v>
      </c>
      <c r="AV225" t="s">
        <v>803</v>
      </c>
      <c r="AW225" t="s">
        <v>1274</v>
      </c>
      <c r="AX225">
        <v>66503</v>
      </c>
      <c r="BA225" cm="1">
        <f t="array" ref="BA225">--(AND(Table1[[#This Row],[Games Played]]&gt;=MinGames,
        Table1[[#This Row],[Minutes Played]]&gt;=MinMinutes,
        Table1[[#This Row],[Salary]]&gt;0))</f>
        <v>0</v>
      </c>
      <c r="BB225" t="str">
        <f>IF(Table1[[#This Row],[PER Per 1M]]=1, Table1[[#This Row],[PPG]] / (Table1[[#This Row],[Salary]]/1000000), "")</f>
        <v/>
      </c>
      <c r="BC225">
        <f>IFERROR((Table1[[#This Row],[WS]] * Table1[[#This Row],[PER]] * Table1[[#This Row],[TS%]]) / (Table1[[#This Row],[Salary]] / 1000000), "")</f>
        <v>6.960137136670526</v>
      </c>
      <c r="BD225" t="str">
        <f>IF(OR(Table1[[#This Row],[Team]]="2Tm", Table1[[#This Row],[Team]]="3Tm", Table1[[#This Row],[Team]]="TOT"), "MULTI", Table1[[#This Row],[Team]])</f>
        <v>GSW</v>
      </c>
    </row>
    <row r="226" spans="1:56" hidden="1" x14ac:dyDescent="0.3">
      <c r="A226" t="s">
        <v>609</v>
      </c>
      <c r="B226" t="s">
        <v>993</v>
      </c>
      <c r="C226" t="s">
        <v>302</v>
      </c>
      <c r="D226" t="s">
        <v>41</v>
      </c>
      <c r="E226">
        <v>1</v>
      </c>
      <c r="F226" t="s">
        <v>1375</v>
      </c>
      <c r="G226">
        <v>8</v>
      </c>
      <c r="H226" t="s">
        <v>1274</v>
      </c>
      <c r="I226" t="s">
        <v>698</v>
      </c>
      <c r="J226" t="s">
        <v>1319</v>
      </c>
      <c r="K226" t="s">
        <v>1274</v>
      </c>
      <c r="L226" t="s">
        <v>666</v>
      </c>
      <c r="M226" t="s">
        <v>1319</v>
      </c>
      <c r="N226" t="s">
        <v>1274</v>
      </c>
      <c r="O226" t="s">
        <v>666</v>
      </c>
      <c r="P226" t="s">
        <v>1319</v>
      </c>
      <c r="Q226" t="s">
        <v>1319</v>
      </c>
      <c r="R226" t="s">
        <v>1274</v>
      </c>
      <c r="S226" t="s">
        <v>1274</v>
      </c>
      <c r="T226" t="s">
        <v>33</v>
      </c>
      <c r="U226" t="s">
        <v>1274</v>
      </c>
      <c r="V226" t="s">
        <v>666</v>
      </c>
      <c r="W226" t="s">
        <v>666</v>
      </c>
      <c r="X226" t="s">
        <v>666</v>
      </c>
      <c r="Y226" t="s">
        <v>1274</v>
      </c>
      <c r="Z226" t="s">
        <v>1274</v>
      </c>
      <c r="AA226" t="s">
        <v>1274</v>
      </c>
      <c r="AB226" t="s">
        <v>1274</v>
      </c>
      <c r="AC226" t="s">
        <v>1274</v>
      </c>
      <c r="AD226" t="s">
        <v>2637</v>
      </c>
      <c r="AE226" t="s">
        <v>1319</v>
      </c>
      <c r="AF226" t="s">
        <v>843</v>
      </c>
      <c r="AG226" t="s">
        <v>1319</v>
      </c>
      <c r="AH226" t="s">
        <v>1274</v>
      </c>
      <c r="AI226" t="s">
        <v>1235</v>
      </c>
      <c r="AJ226" t="s">
        <v>784</v>
      </c>
      <c r="AK226" t="s">
        <v>1373</v>
      </c>
      <c r="AL226" t="s">
        <v>1274</v>
      </c>
      <c r="AM226" t="s">
        <v>1274</v>
      </c>
      <c r="AN226" t="s">
        <v>1274</v>
      </c>
      <c r="AO226" t="s">
        <v>1079</v>
      </c>
      <c r="AP226" t="s">
        <v>1274</v>
      </c>
      <c r="AQ226" t="s">
        <v>1274</v>
      </c>
      <c r="AR226" t="s">
        <v>1274</v>
      </c>
      <c r="AS226" t="s">
        <v>3030</v>
      </c>
      <c r="AT226" t="s">
        <v>3031</v>
      </c>
      <c r="AU226" t="s">
        <v>2562</v>
      </c>
      <c r="AV226" t="s">
        <v>3032</v>
      </c>
      <c r="AW226" t="s">
        <v>1274</v>
      </c>
      <c r="AX226">
        <v>64301</v>
      </c>
      <c r="BA226" cm="1">
        <f t="array" ref="BA226">--(AND(Table1[[#This Row],[Games Played]]&gt;=MinGames,
        Table1[[#This Row],[Minutes Played]]&gt;=MinMinutes,
        Table1[[#This Row],[Salary]]&gt;0))</f>
        <v>0</v>
      </c>
      <c r="BB226" t="str">
        <f>IF(Table1[[#This Row],[PER Per 1M]]=1, Table1[[#This Row],[PPG]] / (Table1[[#This Row],[Salary]]/1000000), "")</f>
        <v/>
      </c>
      <c r="BC226">
        <f>IFERROR((Table1[[#This Row],[WS]] * Table1[[#This Row],[PER]] * Table1[[#This Row],[TS%]]) / (Table1[[#This Row],[Salary]] / 1000000), "")</f>
        <v>0</v>
      </c>
      <c r="BD226" t="str">
        <f>IF(OR(Table1[[#This Row],[Team]]="2Tm", Table1[[#This Row],[Team]]="3Tm", Table1[[#This Row],[Team]]="TOT"), "MULTI", Table1[[#This Row],[Team]])</f>
        <v>SAC</v>
      </c>
    </row>
    <row r="227" spans="1:56" hidden="1" x14ac:dyDescent="0.3">
      <c r="A227" t="s">
        <v>610</v>
      </c>
      <c r="B227" t="s">
        <v>715</v>
      </c>
      <c r="C227" t="s">
        <v>304</v>
      </c>
      <c r="D227" t="s">
        <v>36</v>
      </c>
      <c r="E227">
        <v>33</v>
      </c>
      <c r="F227" t="s">
        <v>691</v>
      </c>
      <c r="G227">
        <v>14.8</v>
      </c>
      <c r="H227" t="s">
        <v>848</v>
      </c>
      <c r="I227" t="s">
        <v>652</v>
      </c>
      <c r="J227" t="s">
        <v>812</v>
      </c>
      <c r="K227" t="s">
        <v>768</v>
      </c>
      <c r="L227" t="s">
        <v>710</v>
      </c>
      <c r="M227" t="s">
        <v>1377</v>
      </c>
      <c r="N227" t="s">
        <v>668</v>
      </c>
      <c r="O227" t="s">
        <v>871</v>
      </c>
      <c r="P227" t="s">
        <v>1059</v>
      </c>
      <c r="Q227" t="s">
        <v>1750</v>
      </c>
      <c r="R227" t="s">
        <v>665</v>
      </c>
      <c r="S227" t="s">
        <v>698</v>
      </c>
      <c r="T227" t="s">
        <v>1459</v>
      </c>
      <c r="U227" t="s">
        <v>733</v>
      </c>
      <c r="V227" t="s">
        <v>929</v>
      </c>
      <c r="W227" t="s">
        <v>710</v>
      </c>
      <c r="X227" t="s">
        <v>689</v>
      </c>
      <c r="Y227" t="s">
        <v>768</v>
      </c>
      <c r="Z227" t="s">
        <v>676</v>
      </c>
      <c r="AA227" t="s">
        <v>687</v>
      </c>
      <c r="AB227" t="s">
        <v>666</v>
      </c>
      <c r="AC227" t="s">
        <v>1085</v>
      </c>
      <c r="AD227" t="s">
        <v>2287</v>
      </c>
      <c r="AE227" t="s">
        <v>1312</v>
      </c>
      <c r="AF227" t="s">
        <v>1901</v>
      </c>
      <c r="AG227" t="s">
        <v>1723</v>
      </c>
      <c r="AH227" t="s">
        <v>919</v>
      </c>
      <c r="AI227" t="s">
        <v>747</v>
      </c>
      <c r="AJ227" t="s">
        <v>682</v>
      </c>
      <c r="AK227" t="s">
        <v>1023</v>
      </c>
      <c r="AL227" t="s">
        <v>667</v>
      </c>
      <c r="AM227" t="s">
        <v>661</v>
      </c>
      <c r="AN227" t="s">
        <v>1146</v>
      </c>
      <c r="AO227" t="s">
        <v>1692</v>
      </c>
      <c r="AP227" t="s">
        <v>661</v>
      </c>
      <c r="AQ227" t="s">
        <v>733</v>
      </c>
      <c r="AR227" t="s">
        <v>910</v>
      </c>
      <c r="AS227" t="s">
        <v>2468</v>
      </c>
      <c r="AT227" t="s">
        <v>666</v>
      </c>
      <c r="AU227" t="s">
        <v>2285</v>
      </c>
      <c r="AV227" t="s">
        <v>666</v>
      </c>
      <c r="AW227" t="s">
        <v>733</v>
      </c>
      <c r="AX227">
        <v>47989</v>
      </c>
      <c r="BA227" cm="1">
        <f t="array" ref="BA227">--(AND(Table1[[#This Row],[Games Played]]&gt;=MinGames,
        Table1[[#This Row],[Minutes Played]]&gt;=MinMinutes,
        Table1[[#This Row],[Salary]]&gt;0))</f>
        <v>0</v>
      </c>
      <c r="BB227" t="str">
        <f>IF(Table1[[#This Row],[PER Per 1M]]=1, Table1[[#This Row],[PPG]] / (Table1[[#This Row],[Salary]]/1000000), "")</f>
        <v/>
      </c>
      <c r="BC227">
        <f>IFERROR((Table1[[#This Row],[WS]] * Table1[[#This Row],[PER]] * Table1[[#This Row],[TS%]]) / (Table1[[#This Row],[Salary]] / 1000000), "")</f>
        <v>314.29827668840784</v>
      </c>
      <c r="BD227" t="str">
        <f>IF(OR(Table1[[#This Row],[Team]]="2Tm", Table1[[#This Row],[Team]]="3Tm", Table1[[#This Row],[Team]]="TOT"), "MULTI", Table1[[#This Row],[Team]])</f>
        <v>DAL</v>
      </c>
    </row>
    <row r="228" spans="1:56" hidden="1" x14ac:dyDescent="0.3">
      <c r="A228" t="s">
        <v>256</v>
      </c>
      <c r="B228" t="s">
        <v>993</v>
      </c>
      <c r="C228" t="s">
        <v>61</v>
      </c>
      <c r="D228" t="s">
        <v>52</v>
      </c>
      <c r="E228">
        <v>3</v>
      </c>
      <c r="F228" t="s">
        <v>1375</v>
      </c>
      <c r="G228">
        <v>3.7</v>
      </c>
      <c r="H228" t="s">
        <v>1274</v>
      </c>
      <c r="I228" t="s">
        <v>910</v>
      </c>
      <c r="J228" t="s">
        <v>1319</v>
      </c>
      <c r="K228" t="s">
        <v>1274</v>
      </c>
      <c r="L228" t="s">
        <v>803</v>
      </c>
      <c r="M228" t="s">
        <v>1319</v>
      </c>
      <c r="N228" t="s">
        <v>1274</v>
      </c>
      <c r="O228" t="s">
        <v>666</v>
      </c>
      <c r="P228" t="s">
        <v>1319</v>
      </c>
      <c r="Q228" t="s">
        <v>1319</v>
      </c>
      <c r="R228" t="s">
        <v>666</v>
      </c>
      <c r="S228" t="s">
        <v>698</v>
      </c>
      <c r="T228" t="s">
        <v>843</v>
      </c>
      <c r="U228" t="s">
        <v>803</v>
      </c>
      <c r="V228" t="s">
        <v>803</v>
      </c>
      <c r="W228" t="s">
        <v>768</v>
      </c>
      <c r="X228" t="s">
        <v>1274</v>
      </c>
      <c r="Y228" t="s">
        <v>768</v>
      </c>
      <c r="Z228" t="s">
        <v>1274</v>
      </c>
      <c r="AA228" t="s">
        <v>803</v>
      </c>
      <c r="AB228" t="s">
        <v>1274</v>
      </c>
      <c r="AC228" t="s">
        <v>666</v>
      </c>
      <c r="AD228" t="s">
        <v>772</v>
      </c>
      <c r="AE228" t="s">
        <v>2558</v>
      </c>
      <c r="AF228" t="s">
        <v>1894</v>
      </c>
      <c r="AG228" t="s">
        <v>3017</v>
      </c>
      <c r="AH228" t="s">
        <v>779</v>
      </c>
      <c r="AI228" t="s">
        <v>747</v>
      </c>
      <c r="AJ228" t="s">
        <v>807</v>
      </c>
      <c r="AK228" t="s">
        <v>1274</v>
      </c>
      <c r="AL228" t="s">
        <v>659</v>
      </c>
      <c r="AM228" t="s">
        <v>1274</v>
      </c>
      <c r="AN228" t="s">
        <v>1193</v>
      </c>
      <c r="AO228" t="s">
        <v>2276</v>
      </c>
      <c r="AP228" t="s">
        <v>2285</v>
      </c>
      <c r="AQ228" t="s">
        <v>1274</v>
      </c>
      <c r="AR228" t="s">
        <v>2285</v>
      </c>
      <c r="AS228" t="s">
        <v>3018</v>
      </c>
      <c r="AT228" t="s">
        <v>3019</v>
      </c>
      <c r="AU228" t="s">
        <v>803</v>
      </c>
      <c r="AV228" t="s">
        <v>2994</v>
      </c>
      <c r="AW228" t="s">
        <v>1274</v>
      </c>
      <c r="AX228">
        <v>11997</v>
      </c>
      <c r="BA228" cm="1">
        <f t="array" ref="BA228">--(AND(Table1[[#This Row],[Games Played]]&gt;=MinGames,
        Table1[[#This Row],[Minutes Played]]&gt;=MinMinutes,
        Table1[[#This Row],[Salary]]&gt;0))</f>
        <v>0</v>
      </c>
      <c r="BB228" t="str">
        <f>IF(Table1[[#This Row],[PER Per 1M]]=1, Table1[[#This Row],[PPG]] / (Table1[[#This Row],[Salary]]/1000000), "")</f>
        <v/>
      </c>
      <c r="BC228">
        <f>IFERROR((Table1[[#This Row],[WS]] * Table1[[#This Row],[PER]] * Table1[[#This Row],[TS%]]) / (Table1[[#This Row],[Salary]] / 1000000), "")</f>
        <v>-2.0721847128448783</v>
      </c>
      <c r="BD228" t="str">
        <f>IF(OR(Table1[[#This Row],[Team]]="2Tm", Table1[[#This Row],[Team]]="3Tm", Table1[[#This Row],[Team]]="TOT"), "MULTI", Table1[[#This Row],[Team]])</f>
        <v>GSW</v>
      </c>
    </row>
    <row r="229" spans="1:56" hidden="1" x14ac:dyDescent="0.3">
      <c r="A229" t="s">
        <v>246</v>
      </c>
      <c r="B229" t="s">
        <v>834</v>
      </c>
      <c r="C229" t="s">
        <v>47</v>
      </c>
      <c r="D229" t="s">
        <v>36</v>
      </c>
      <c r="E229">
        <v>16</v>
      </c>
      <c r="F229" t="s">
        <v>1375</v>
      </c>
      <c r="G229">
        <v>5.8</v>
      </c>
      <c r="H229" t="s">
        <v>729</v>
      </c>
      <c r="I229" t="s">
        <v>651</v>
      </c>
      <c r="J229" t="s">
        <v>1520</v>
      </c>
      <c r="K229" t="s">
        <v>803</v>
      </c>
      <c r="L229" t="s">
        <v>772</v>
      </c>
      <c r="M229" t="s">
        <v>677</v>
      </c>
      <c r="N229" t="s">
        <v>773</v>
      </c>
      <c r="O229" t="s">
        <v>666</v>
      </c>
      <c r="P229" t="s">
        <v>843</v>
      </c>
      <c r="Q229" t="s">
        <v>1153</v>
      </c>
      <c r="R229" t="s">
        <v>803</v>
      </c>
      <c r="S229" t="s">
        <v>733</v>
      </c>
      <c r="T229" t="s">
        <v>1611</v>
      </c>
      <c r="U229" t="s">
        <v>831</v>
      </c>
      <c r="V229" t="s">
        <v>768</v>
      </c>
      <c r="W229" t="s">
        <v>729</v>
      </c>
      <c r="X229" t="s">
        <v>729</v>
      </c>
      <c r="Y229" t="s">
        <v>803</v>
      </c>
      <c r="Z229" t="s">
        <v>831</v>
      </c>
      <c r="AA229" t="s">
        <v>729</v>
      </c>
      <c r="AB229" t="s">
        <v>831</v>
      </c>
      <c r="AC229" t="s">
        <v>651</v>
      </c>
      <c r="AD229" t="s">
        <v>682</v>
      </c>
      <c r="AE229" t="s">
        <v>1252</v>
      </c>
      <c r="AF229" t="s">
        <v>1034</v>
      </c>
      <c r="AG229" t="s">
        <v>2376</v>
      </c>
      <c r="AH229" t="s">
        <v>689</v>
      </c>
      <c r="AI229" t="s">
        <v>945</v>
      </c>
      <c r="AJ229" t="s">
        <v>811</v>
      </c>
      <c r="AK229" t="s">
        <v>1171</v>
      </c>
      <c r="AL229" t="s">
        <v>919</v>
      </c>
      <c r="AM229" t="s">
        <v>666</v>
      </c>
      <c r="AN229" t="s">
        <v>832</v>
      </c>
      <c r="AO229" t="s">
        <v>1542</v>
      </c>
      <c r="AP229" t="s">
        <v>2449</v>
      </c>
      <c r="AQ229" t="s">
        <v>831</v>
      </c>
      <c r="AR229" t="s">
        <v>2410</v>
      </c>
      <c r="AS229" t="s">
        <v>2964</v>
      </c>
      <c r="AT229" t="s">
        <v>2925</v>
      </c>
      <c r="AU229" t="s">
        <v>2449</v>
      </c>
      <c r="AV229" t="s">
        <v>2965</v>
      </c>
      <c r="AW229" t="s">
        <v>2285</v>
      </c>
      <c r="AX229">
        <v>11997</v>
      </c>
      <c r="BA229" cm="1">
        <f t="array" ref="BA229">--(AND(Table1[[#This Row],[Games Played]]&gt;=MinGames,
        Table1[[#This Row],[Minutes Played]]&gt;=MinMinutes,
        Table1[[#This Row],[Salary]]&gt;0))</f>
        <v>0</v>
      </c>
      <c r="BB229" t="str">
        <f>IF(Table1[[#This Row],[PER Per 1M]]=1, Table1[[#This Row],[PPG]] / (Table1[[#This Row],[Salary]]/1000000), "")</f>
        <v/>
      </c>
      <c r="BC229">
        <f>IFERROR((Table1[[#This Row],[WS]] * Table1[[#This Row],[PER]] * Table1[[#This Row],[TS%]]) / (Table1[[#This Row],[Salary]] / 1000000), "")</f>
        <v>-48.220388430440941</v>
      </c>
      <c r="BD229" t="str">
        <f>IF(OR(Table1[[#This Row],[Team]]="2Tm", Table1[[#This Row],[Team]]="3Tm", Table1[[#This Row],[Team]]="TOT"), "MULTI", Table1[[#This Row],[Team]])</f>
        <v>BOS</v>
      </c>
    </row>
    <row r="230" spans="1:56" hidden="1" x14ac:dyDescent="0.3">
      <c r="A230" t="s">
        <v>612</v>
      </c>
      <c r="B230" t="s">
        <v>715</v>
      </c>
      <c r="C230" t="s">
        <v>294</v>
      </c>
      <c r="D230" t="s">
        <v>28</v>
      </c>
      <c r="E230">
        <v>1</v>
      </c>
      <c r="F230" t="s">
        <v>1375</v>
      </c>
      <c r="G230">
        <v>17</v>
      </c>
      <c r="H230" t="s">
        <v>698</v>
      </c>
      <c r="I230" t="s">
        <v>784</v>
      </c>
      <c r="J230" t="s">
        <v>1438</v>
      </c>
      <c r="K230" t="s">
        <v>666</v>
      </c>
      <c r="L230" t="s">
        <v>848</v>
      </c>
      <c r="M230" t="s">
        <v>1351</v>
      </c>
      <c r="N230" t="s">
        <v>666</v>
      </c>
      <c r="O230" t="s">
        <v>927</v>
      </c>
      <c r="P230" t="s">
        <v>1894</v>
      </c>
      <c r="Q230" t="s">
        <v>1232</v>
      </c>
      <c r="R230" t="s">
        <v>666</v>
      </c>
      <c r="S230" t="s">
        <v>698</v>
      </c>
      <c r="T230" t="s">
        <v>843</v>
      </c>
      <c r="U230" t="s">
        <v>666</v>
      </c>
      <c r="V230" t="s">
        <v>848</v>
      </c>
      <c r="W230" t="s">
        <v>927</v>
      </c>
      <c r="X230" t="s">
        <v>663</v>
      </c>
      <c r="Y230" t="s">
        <v>666</v>
      </c>
      <c r="Z230" t="s">
        <v>666</v>
      </c>
      <c r="AA230" t="s">
        <v>1274</v>
      </c>
      <c r="AB230" t="s">
        <v>848</v>
      </c>
      <c r="AC230" t="s">
        <v>771</v>
      </c>
      <c r="AD230" t="s">
        <v>1255</v>
      </c>
      <c r="AE230" t="s">
        <v>1342</v>
      </c>
      <c r="AF230" t="s">
        <v>1388</v>
      </c>
      <c r="AG230" t="s">
        <v>1438</v>
      </c>
      <c r="AH230" t="s">
        <v>664</v>
      </c>
      <c r="AI230" t="s">
        <v>808</v>
      </c>
      <c r="AJ230" t="s">
        <v>1178</v>
      </c>
      <c r="AK230" t="s">
        <v>3009</v>
      </c>
      <c r="AL230" t="s">
        <v>706</v>
      </c>
      <c r="AM230" t="s">
        <v>788</v>
      </c>
      <c r="AN230" t="s">
        <v>1274</v>
      </c>
      <c r="AO230" t="s">
        <v>1144</v>
      </c>
      <c r="AP230" t="s">
        <v>1274</v>
      </c>
      <c r="AQ230" t="s">
        <v>1274</v>
      </c>
      <c r="AR230" t="s">
        <v>1274</v>
      </c>
      <c r="AS230" t="s">
        <v>2454</v>
      </c>
      <c r="AT230" t="s">
        <v>1274</v>
      </c>
      <c r="AU230" t="s">
        <v>847</v>
      </c>
      <c r="AV230" t="s">
        <v>699</v>
      </c>
      <c r="AW230" t="s">
        <v>1274</v>
      </c>
      <c r="AX230">
        <v>11997</v>
      </c>
      <c r="BA230" cm="1">
        <f t="array" ref="BA230">--(AND(Table1[[#This Row],[Games Played]]&gt;=MinGames,
        Table1[[#This Row],[Minutes Played]]&gt;=MinMinutes,
        Table1[[#This Row],[Salary]]&gt;0))</f>
        <v>0</v>
      </c>
      <c r="BB230" t="str">
        <f>IF(Table1[[#This Row],[PER Per 1M]]=1, Table1[[#This Row],[PPG]] / (Table1[[#This Row],[Salary]]/1000000), "")</f>
        <v/>
      </c>
      <c r="BC230">
        <f>IFERROR((Table1[[#This Row],[WS]] * Table1[[#This Row],[PER]] * Table1[[#This Row],[TS%]]) / (Table1[[#This Row],[Salary]] / 1000000), "")</f>
        <v>0</v>
      </c>
      <c r="BD230" t="str">
        <f>IF(OR(Table1[[#This Row],[Team]]="2Tm", Table1[[#This Row],[Team]]="3Tm", Table1[[#This Row],[Team]]="TOT"), "MULTI", Table1[[#This Row],[Team]])</f>
        <v>PHI</v>
      </c>
    </row>
    <row r="231" spans="1:56" hidden="1" x14ac:dyDescent="0.3">
      <c r="A231" t="s">
        <v>491</v>
      </c>
      <c r="B231" t="s">
        <v>939</v>
      </c>
      <c r="C231" t="s">
        <v>309</v>
      </c>
      <c r="D231" t="s">
        <v>36</v>
      </c>
      <c r="E231">
        <v>71</v>
      </c>
      <c r="F231" t="s">
        <v>835</v>
      </c>
      <c r="G231">
        <v>25.9</v>
      </c>
      <c r="H231" t="s">
        <v>712</v>
      </c>
      <c r="I231" t="s">
        <v>937</v>
      </c>
      <c r="J231" t="s">
        <v>1499</v>
      </c>
      <c r="K231" t="s">
        <v>711</v>
      </c>
      <c r="L231" t="s">
        <v>667</v>
      </c>
      <c r="M231" t="s">
        <v>1708</v>
      </c>
      <c r="N231" t="s">
        <v>919</v>
      </c>
      <c r="O231" t="s">
        <v>1053</v>
      </c>
      <c r="P231" t="s">
        <v>1262</v>
      </c>
      <c r="Q231" t="s">
        <v>1537</v>
      </c>
      <c r="R231" t="s">
        <v>1008</v>
      </c>
      <c r="S231" t="s">
        <v>668</v>
      </c>
      <c r="T231" t="s">
        <v>1709</v>
      </c>
      <c r="U231" t="s">
        <v>773</v>
      </c>
      <c r="V231" t="s">
        <v>706</v>
      </c>
      <c r="W231" t="s">
        <v>712</v>
      </c>
      <c r="X231" t="s">
        <v>751</v>
      </c>
      <c r="Y231" t="s">
        <v>661</v>
      </c>
      <c r="Z231" t="s">
        <v>676</v>
      </c>
      <c r="AA231" t="s">
        <v>706</v>
      </c>
      <c r="AB231" t="s">
        <v>651</v>
      </c>
      <c r="AC231" t="s">
        <v>770</v>
      </c>
      <c r="AD231" t="s">
        <v>685</v>
      </c>
      <c r="AE231" t="s">
        <v>869</v>
      </c>
      <c r="AF231" t="s">
        <v>1314</v>
      </c>
      <c r="AG231" t="s">
        <v>2086</v>
      </c>
      <c r="AH231" t="s">
        <v>756</v>
      </c>
      <c r="AI231" t="s">
        <v>673</v>
      </c>
      <c r="AJ231" t="s">
        <v>828</v>
      </c>
      <c r="AK231" t="s">
        <v>1031</v>
      </c>
      <c r="AL231" t="s">
        <v>665</v>
      </c>
      <c r="AM231" t="s">
        <v>729</v>
      </c>
      <c r="AN231" t="s">
        <v>1492</v>
      </c>
      <c r="AO231" t="s">
        <v>853</v>
      </c>
      <c r="AP231" t="s">
        <v>2352</v>
      </c>
      <c r="AQ231" t="s">
        <v>773</v>
      </c>
      <c r="AR231" t="s">
        <v>2316</v>
      </c>
      <c r="AS231" t="s">
        <v>2545</v>
      </c>
      <c r="AT231" t="s">
        <v>2546</v>
      </c>
      <c r="AU231" t="s">
        <v>2387</v>
      </c>
      <c r="AV231" t="s">
        <v>2547</v>
      </c>
      <c r="AW231" t="s">
        <v>2317</v>
      </c>
      <c r="AX231">
        <v>2512680</v>
      </c>
      <c r="AY231">
        <f xml:space="preserve"> Table1[[#This Row],[PPG]] / (Table1[[#This Row],[Salary]] / 1000000)</f>
        <v>3.462438511867806</v>
      </c>
      <c r="AZ231">
        <f xml:space="preserve"> Table1[[#This Row],[WS]] / (Table1[[#This Row],[Salary]] / 1000000)</f>
        <v>-0.3183851505165799</v>
      </c>
      <c r="BC231">
        <f>IFERROR((Table1[[#This Row],[WS]] * Table1[[#This Row],[PER]] * Table1[[#This Row],[TS%]]) / (Table1[[#This Row],[Salary]] / 1000000), "")</f>
        <v>-1.5256379642453475</v>
      </c>
      <c r="BD231" t="str">
        <f>IF(OR(Table1[[#This Row],[Team]]="2Tm", Table1[[#This Row],[Team]]="3Tm", Table1[[#This Row],[Team]]="TOT"), "MULTI", Table1[[#This Row],[Team]])</f>
        <v>UTA</v>
      </c>
    </row>
    <row r="232" spans="1:56" x14ac:dyDescent="0.3">
      <c r="A232" t="s">
        <v>113</v>
      </c>
      <c r="B232" t="s">
        <v>993</v>
      </c>
      <c r="C232" t="s">
        <v>47</v>
      </c>
      <c r="D232" t="s">
        <v>36</v>
      </c>
      <c r="E232">
        <v>80</v>
      </c>
      <c r="F232" t="s">
        <v>691</v>
      </c>
      <c r="G232">
        <v>28.4</v>
      </c>
      <c r="H232" t="s">
        <v>746</v>
      </c>
      <c r="I232" t="s">
        <v>1079</v>
      </c>
      <c r="J232" t="s">
        <v>987</v>
      </c>
      <c r="K232" t="s">
        <v>755</v>
      </c>
      <c r="L232" t="s">
        <v>937</v>
      </c>
      <c r="M232" t="s">
        <v>1362</v>
      </c>
      <c r="N232" t="s">
        <v>756</v>
      </c>
      <c r="O232" t="s">
        <v>848</v>
      </c>
      <c r="P232" t="s">
        <v>1363</v>
      </c>
      <c r="Q232" t="s">
        <v>680</v>
      </c>
      <c r="R232" t="s">
        <v>661</v>
      </c>
      <c r="S232" t="s">
        <v>772</v>
      </c>
      <c r="T232" t="s">
        <v>1364</v>
      </c>
      <c r="U232" t="s">
        <v>910</v>
      </c>
      <c r="V232" t="s">
        <v>782</v>
      </c>
      <c r="W232" t="s">
        <v>866</v>
      </c>
      <c r="X232" t="s">
        <v>721</v>
      </c>
      <c r="Y232" t="s">
        <v>661</v>
      </c>
      <c r="Z232" t="s">
        <v>676</v>
      </c>
      <c r="AA232" t="s">
        <v>666</v>
      </c>
      <c r="AB232" t="s">
        <v>1008</v>
      </c>
      <c r="AC232" t="s">
        <v>1231</v>
      </c>
      <c r="AD232" t="s">
        <v>1243</v>
      </c>
      <c r="AE232" t="s">
        <v>1602</v>
      </c>
      <c r="AF232" t="s">
        <v>1685</v>
      </c>
      <c r="AG232" t="s">
        <v>2340</v>
      </c>
      <c r="AH232" t="s">
        <v>753</v>
      </c>
      <c r="AI232" t="s">
        <v>807</v>
      </c>
      <c r="AJ232" t="s">
        <v>830</v>
      </c>
      <c r="AK232" t="s">
        <v>780</v>
      </c>
      <c r="AL232" t="s">
        <v>1008</v>
      </c>
      <c r="AM232" t="s">
        <v>711</v>
      </c>
      <c r="AN232" t="s">
        <v>844</v>
      </c>
      <c r="AO232" t="s">
        <v>1183</v>
      </c>
      <c r="AP232" t="s">
        <v>766</v>
      </c>
      <c r="AQ232" t="s">
        <v>735</v>
      </c>
      <c r="AR232" t="s">
        <v>863</v>
      </c>
      <c r="AS232" t="s">
        <v>2398</v>
      </c>
      <c r="AT232" t="s">
        <v>879</v>
      </c>
      <c r="AU232" t="s">
        <v>676</v>
      </c>
      <c r="AV232" t="s">
        <v>721</v>
      </c>
      <c r="AW232" t="s">
        <v>755</v>
      </c>
      <c r="AX232">
        <v>6696429</v>
      </c>
      <c r="AY232">
        <f xml:space="preserve"> Table1[[#This Row],[PPG]] / (Table1[[#This Row],[Salary]] / 1000000)</f>
        <v>2.1354665299968087</v>
      </c>
      <c r="AZ232">
        <f xml:space="preserve"> Table1[[#This Row],[WS]] / (Table1[[#This Row],[Salary]] / 1000000)</f>
        <v>1.2842665844736052</v>
      </c>
      <c r="BA232">
        <f xml:space="preserve"> Table1[[#This Row],[PER]] / (Table1[[#This Row],[Salary]] / 1000000)</f>
        <v>2.6282664984576107</v>
      </c>
      <c r="BB232">
        <f xml:space="preserve"> ((Table1[[#This Row],[PPG]] + Table1[[#This Row],[APG]] + Table1[[#This Row],[RPG]]) * Table1[[#This Row],[TS%]]) / (Table1[[#This Row],[Salary]] / 1000000)</f>
        <v>2.0418046693245011</v>
      </c>
      <c r="BC232">
        <f>IFERROR((Table1[[#This Row],[WS]] * Table1[[#This Row],[PER]] * Table1[[#This Row],[TS%]]) / (Table1[[#This Row],[Salary]] / 1000000), "")</f>
        <v>14.307757164303542</v>
      </c>
      <c r="BD232" t="str">
        <f>IF(OR(Table1[[#This Row],[Team]]="2Tm", Table1[[#This Row],[Team]]="3Tm", Table1[[#This Row],[Team]]="TOT"), "MULTI", Table1[[#This Row],[Team]])</f>
        <v>BOS</v>
      </c>
    </row>
    <row r="233" spans="1:56" hidden="1" x14ac:dyDescent="0.3">
      <c r="A233" t="s">
        <v>487</v>
      </c>
      <c r="B233" t="s">
        <v>939</v>
      </c>
      <c r="C233" t="s">
        <v>319</v>
      </c>
      <c r="D233" t="s">
        <v>41</v>
      </c>
      <c r="E233">
        <v>60</v>
      </c>
      <c r="F233" t="s">
        <v>993</v>
      </c>
      <c r="G233">
        <v>22.8</v>
      </c>
      <c r="H233" t="s">
        <v>936</v>
      </c>
      <c r="I233" t="s">
        <v>779</v>
      </c>
      <c r="J233" t="s">
        <v>1269</v>
      </c>
      <c r="K233" t="s">
        <v>665</v>
      </c>
      <c r="L233" t="s">
        <v>746</v>
      </c>
      <c r="M233" t="s">
        <v>967</v>
      </c>
      <c r="N233" t="s">
        <v>698</v>
      </c>
      <c r="O233" t="s">
        <v>814</v>
      </c>
      <c r="P233" t="s">
        <v>720</v>
      </c>
      <c r="Q233" t="s">
        <v>1106</v>
      </c>
      <c r="R233" t="s">
        <v>768</v>
      </c>
      <c r="S233" t="s">
        <v>729</v>
      </c>
      <c r="T233" t="s">
        <v>1621</v>
      </c>
      <c r="U233" t="s">
        <v>676</v>
      </c>
      <c r="V233" t="s">
        <v>756</v>
      </c>
      <c r="W233" t="s">
        <v>651</v>
      </c>
      <c r="X233" t="s">
        <v>667</v>
      </c>
      <c r="Y233" t="s">
        <v>803</v>
      </c>
      <c r="Z233" t="s">
        <v>831</v>
      </c>
      <c r="AA233" t="s">
        <v>929</v>
      </c>
      <c r="AB233" t="s">
        <v>910</v>
      </c>
      <c r="AC233" t="s">
        <v>707</v>
      </c>
      <c r="AD233" t="s">
        <v>1085</v>
      </c>
      <c r="AE233" t="s">
        <v>1631</v>
      </c>
      <c r="AF233" t="s">
        <v>826</v>
      </c>
      <c r="AG233" t="s">
        <v>2489</v>
      </c>
      <c r="AH233" t="s">
        <v>666</v>
      </c>
      <c r="AI233" t="s">
        <v>741</v>
      </c>
      <c r="AJ233" t="s">
        <v>663</v>
      </c>
      <c r="AK233" t="s">
        <v>1077</v>
      </c>
      <c r="AL233" t="s">
        <v>711</v>
      </c>
      <c r="AM233" t="s">
        <v>733</v>
      </c>
      <c r="AN233" t="s">
        <v>942</v>
      </c>
      <c r="AO233" t="s">
        <v>808</v>
      </c>
      <c r="AP233" t="s">
        <v>2266</v>
      </c>
      <c r="AQ233" t="s">
        <v>803</v>
      </c>
      <c r="AR233" t="s">
        <v>2267</v>
      </c>
      <c r="AS233" t="s">
        <v>2687</v>
      </c>
      <c r="AT233" t="s">
        <v>2431</v>
      </c>
      <c r="AU233" t="s">
        <v>2477</v>
      </c>
      <c r="AV233" t="s">
        <v>2688</v>
      </c>
      <c r="AW233" t="s">
        <v>2352</v>
      </c>
      <c r="AX233">
        <v>2587200</v>
      </c>
      <c r="AY233">
        <f xml:space="preserve"> Table1[[#This Row],[PPG]] / (Table1[[#This Row],[Salary]] / 1000000)</f>
        <v>3.8265306122448979</v>
      </c>
      <c r="AZ233">
        <f xml:space="preserve"> Table1[[#This Row],[WS]] / (Table1[[#This Row],[Salary]] / 1000000)</f>
        <v>-0.19325912183055038</v>
      </c>
      <c r="BC233">
        <f>IFERROR((Table1[[#This Row],[WS]] * Table1[[#This Row],[PER]] * Table1[[#This Row],[TS%]]) / (Table1[[#This Row],[Salary]] / 1000000), "")</f>
        <v>-0.80523345701917137</v>
      </c>
      <c r="BD233" t="str">
        <f>IF(OR(Table1[[#This Row],[Team]]="2Tm", Table1[[#This Row],[Team]]="3Tm", Table1[[#This Row],[Team]]="TOT"), "MULTI", Table1[[#This Row],[Team]])</f>
        <v>CHO</v>
      </c>
    </row>
    <row r="234" spans="1:56" hidden="1" x14ac:dyDescent="0.3">
      <c r="A234" t="s">
        <v>532</v>
      </c>
      <c r="B234" t="s">
        <v>834</v>
      </c>
      <c r="C234" t="s">
        <v>304</v>
      </c>
      <c r="D234" t="s">
        <v>41</v>
      </c>
      <c r="E234">
        <v>57</v>
      </c>
      <c r="F234" t="s">
        <v>691</v>
      </c>
      <c r="G234">
        <v>15.9</v>
      </c>
      <c r="H234" t="s">
        <v>755</v>
      </c>
      <c r="I234" t="s">
        <v>830</v>
      </c>
      <c r="J234" t="s">
        <v>1376</v>
      </c>
      <c r="K234" t="s">
        <v>910</v>
      </c>
      <c r="L234" t="s">
        <v>721</v>
      </c>
      <c r="M234" t="s">
        <v>1263</v>
      </c>
      <c r="N234" t="s">
        <v>710</v>
      </c>
      <c r="O234" t="s">
        <v>866</v>
      </c>
      <c r="P234" t="s">
        <v>1447</v>
      </c>
      <c r="Q234" t="s">
        <v>781</v>
      </c>
      <c r="R234" t="s">
        <v>772</v>
      </c>
      <c r="S234" t="s">
        <v>1008</v>
      </c>
      <c r="T234" t="s">
        <v>1718</v>
      </c>
      <c r="U234" t="s">
        <v>676</v>
      </c>
      <c r="V234" t="s">
        <v>929</v>
      </c>
      <c r="W234" t="s">
        <v>1016</v>
      </c>
      <c r="X234" t="s">
        <v>929</v>
      </c>
      <c r="Y234" t="s">
        <v>773</v>
      </c>
      <c r="Z234" t="s">
        <v>831</v>
      </c>
      <c r="AA234" t="s">
        <v>929</v>
      </c>
      <c r="AB234" t="s">
        <v>1016</v>
      </c>
      <c r="AC234" t="s">
        <v>770</v>
      </c>
      <c r="AD234" t="s">
        <v>982</v>
      </c>
      <c r="AE234" t="s">
        <v>907</v>
      </c>
      <c r="AF234" t="s">
        <v>949</v>
      </c>
      <c r="AG234" t="s">
        <v>2737</v>
      </c>
      <c r="AH234" t="s">
        <v>772</v>
      </c>
      <c r="AI234" t="s">
        <v>1480</v>
      </c>
      <c r="AJ234" t="s">
        <v>750</v>
      </c>
      <c r="AK234" t="s">
        <v>1414</v>
      </c>
      <c r="AL234" t="s">
        <v>1008</v>
      </c>
      <c r="AM234" t="s">
        <v>773</v>
      </c>
      <c r="AN234" t="s">
        <v>895</v>
      </c>
      <c r="AO234" t="s">
        <v>1509</v>
      </c>
      <c r="AP234" t="s">
        <v>2316</v>
      </c>
      <c r="AQ234" t="s">
        <v>773</v>
      </c>
      <c r="AR234" t="s">
        <v>2449</v>
      </c>
      <c r="AS234" t="s">
        <v>2814</v>
      </c>
      <c r="AT234" t="s">
        <v>2483</v>
      </c>
      <c r="AU234" t="s">
        <v>2522</v>
      </c>
      <c r="AV234" t="s">
        <v>2775</v>
      </c>
      <c r="AW234" t="s">
        <v>2432</v>
      </c>
      <c r="AX234">
        <v>2019699</v>
      </c>
      <c r="AY234">
        <f xml:space="preserve"> Table1[[#This Row],[PPG]] / (Table1[[#This Row],[Salary]] / 1000000)</f>
        <v>4.30757256403058</v>
      </c>
      <c r="AZ234">
        <f xml:space="preserve"> Table1[[#This Row],[WS]] / (Table1[[#This Row],[Salary]] / 1000000)</f>
        <v>-0.14853698496657175</v>
      </c>
      <c r="BC234">
        <f>IFERROR((Table1[[#This Row],[WS]] * Table1[[#This Row],[PER]] * Table1[[#This Row],[TS%]]) / (Table1[[#This Row],[Salary]] / 1000000), "")</f>
        <v>-0.84808676936513816</v>
      </c>
      <c r="BD234" t="str">
        <f>IF(OR(Table1[[#This Row],[Team]]="2Tm", Table1[[#This Row],[Team]]="3Tm", Table1[[#This Row],[Team]]="TOT"), "MULTI", Table1[[#This Row],[Team]])</f>
        <v>DAL</v>
      </c>
    </row>
    <row r="235" spans="1:56" hidden="1" x14ac:dyDescent="0.3">
      <c r="A235" t="s">
        <v>439</v>
      </c>
      <c r="B235" t="s">
        <v>834</v>
      </c>
      <c r="C235" t="s">
        <v>314</v>
      </c>
      <c r="D235" t="s">
        <v>41</v>
      </c>
      <c r="E235">
        <v>56</v>
      </c>
      <c r="F235" t="s">
        <v>805</v>
      </c>
      <c r="G235">
        <v>23.6</v>
      </c>
      <c r="H235" t="s">
        <v>936</v>
      </c>
      <c r="I235" t="s">
        <v>707</v>
      </c>
      <c r="J235" t="s">
        <v>1238</v>
      </c>
      <c r="K235" t="s">
        <v>698</v>
      </c>
      <c r="L235" t="s">
        <v>838</v>
      </c>
      <c r="M235" t="s">
        <v>1543</v>
      </c>
      <c r="N235" t="s">
        <v>665</v>
      </c>
      <c r="O235" t="s">
        <v>927</v>
      </c>
      <c r="P235" t="s">
        <v>1437</v>
      </c>
      <c r="Q235" t="s">
        <v>1544</v>
      </c>
      <c r="R235" t="s">
        <v>929</v>
      </c>
      <c r="S235" t="s">
        <v>710</v>
      </c>
      <c r="T235" t="s">
        <v>1545</v>
      </c>
      <c r="U235" t="s">
        <v>733</v>
      </c>
      <c r="V235" t="s">
        <v>667</v>
      </c>
      <c r="W235" t="s">
        <v>815</v>
      </c>
      <c r="X235" t="s">
        <v>687</v>
      </c>
      <c r="Y235" t="s">
        <v>773</v>
      </c>
      <c r="Z235" t="s">
        <v>733</v>
      </c>
      <c r="AA235" t="s">
        <v>666</v>
      </c>
      <c r="AB235" t="s">
        <v>661</v>
      </c>
      <c r="AC235" t="s">
        <v>1079</v>
      </c>
      <c r="AD235" t="s">
        <v>722</v>
      </c>
      <c r="AE235" t="s">
        <v>1021</v>
      </c>
      <c r="AF235" t="s">
        <v>1422</v>
      </c>
      <c r="AG235" t="s">
        <v>1524</v>
      </c>
      <c r="AH235" t="s">
        <v>698</v>
      </c>
      <c r="AI235" t="s">
        <v>695</v>
      </c>
      <c r="AJ235" t="s">
        <v>682</v>
      </c>
      <c r="AK235" t="s">
        <v>830</v>
      </c>
      <c r="AL235" t="s">
        <v>772</v>
      </c>
      <c r="AM235" t="s">
        <v>665</v>
      </c>
      <c r="AN235" t="s">
        <v>659</v>
      </c>
      <c r="AO235" t="s">
        <v>796</v>
      </c>
      <c r="AP235" t="s">
        <v>2294</v>
      </c>
      <c r="AQ235" t="s">
        <v>831</v>
      </c>
      <c r="AR235" t="s">
        <v>2267</v>
      </c>
      <c r="AS235" t="s">
        <v>2708</v>
      </c>
      <c r="AT235" t="s">
        <v>2278</v>
      </c>
      <c r="AU235" t="s">
        <v>2395</v>
      </c>
      <c r="AV235" t="s">
        <v>2709</v>
      </c>
      <c r="AW235" t="s">
        <v>2284</v>
      </c>
      <c r="AX235">
        <v>4525680</v>
      </c>
      <c r="AY235">
        <f xml:space="preserve"> Table1[[#This Row],[PPG]] / (Table1[[#This Row],[Salary]] / 1000000)</f>
        <v>2.3863817150129925</v>
      </c>
      <c r="AZ235">
        <f xml:space="preserve"> Table1[[#This Row],[WS]] / (Table1[[#This Row],[Salary]] / 1000000)</f>
        <v>-0.1104806349543052</v>
      </c>
      <c r="BC235">
        <f>IFERROR((Table1[[#This Row],[WS]] * Table1[[#This Row],[PER]] * Table1[[#This Row],[TS%]]) / (Table1[[#This Row],[Salary]] / 1000000), "")</f>
        <v>-0.53454950416291025</v>
      </c>
      <c r="BD235" t="str">
        <f>IF(OR(Table1[[#This Row],[Team]]="2Tm", Table1[[#This Row],[Team]]="3Tm", Table1[[#This Row],[Team]]="TOT"), "MULTI", Table1[[#This Row],[Team]])</f>
        <v>NOP</v>
      </c>
    </row>
    <row r="236" spans="1:56" x14ac:dyDescent="0.3">
      <c r="A236" t="s">
        <v>84</v>
      </c>
      <c r="B236" t="s">
        <v>993</v>
      </c>
      <c r="C236" t="s">
        <v>59</v>
      </c>
      <c r="D236" t="s">
        <v>50</v>
      </c>
      <c r="E236">
        <v>80</v>
      </c>
      <c r="F236" t="s">
        <v>1268</v>
      </c>
      <c r="G236">
        <v>32.799999999999997</v>
      </c>
      <c r="H236" t="s">
        <v>730</v>
      </c>
      <c r="I236" t="s">
        <v>673</v>
      </c>
      <c r="J236" t="s">
        <v>1273</v>
      </c>
      <c r="K236" t="s">
        <v>1274</v>
      </c>
      <c r="L236" t="s">
        <v>1274</v>
      </c>
      <c r="M236" t="s">
        <v>33</v>
      </c>
      <c r="N236" t="s">
        <v>730</v>
      </c>
      <c r="O236" t="s">
        <v>673</v>
      </c>
      <c r="P236" t="s">
        <v>1273</v>
      </c>
      <c r="Q236" t="s">
        <v>1273</v>
      </c>
      <c r="R236" t="s">
        <v>698</v>
      </c>
      <c r="S236" t="s">
        <v>848</v>
      </c>
      <c r="T236" t="s">
        <v>1275</v>
      </c>
      <c r="U236" t="s">
        <v>866</v>
      </c>
      <c r="V236" t="s">
        <v>899</v>
      </c>
      <c r="W236" t="s">
        <v>1004</v>
      </c>
      <c r="X236" t="s">
        <v>919</v>
      </c>
      <c r="Y236" t="s">
        <v>768</v>
      </c>
      <c r="Z236" t="s">
        <v>772</v>
      </c>
      <c r="AA236" t="s">
        <v>1016</v>
      </c>
      <c r="AB236" t="s">
        <v>651</v>
      </c>
      <c r="AC236" t="s">
        <v>1071</v>
      </c>
      <c r="AD236" t="s">
        <v>1625</v>
      </c>
      <c r="AE236" t="s">
        <v>1600</v>
      </c>
      <c r="AF236" t="s">
        <v>1319</v>
      </c>
      <c r="AG236" t="s">
        <v>2307</v>
      </c>
      <c r="AH236" t="s">
        <v>1193</v>
      </c>
      <c r="AI236" t="s">
        <v>994</v>
      </c>
      <c r="AJ236" t="s">
        <v>649</v>
      </c>
      <c r="AK236" t="s">
        <v>945</v>
      </c>
      <c r="AL236" t="s">
        <v>666</v>
      </c>
      <c r="AM236" t="s">
        <v>879</v>
      </c>
      <c r="AN236" t="s">
        <v>1079</v>
      </c>
      <c r="AO236" t="s">
        <v>696</v>
      </c>
      <c r="AP236" t="s">
        <v>784</v>
      </c>
      <c r="AQ236" t="s">
        <v>699</v>
      </c>
      <c r="AR236" t="s">
        <v>905</v>
      </c>
      <c r="AS236" t="s">
        <v>2308</v>
      </c>
      <c r="AT236" t="s">
        <v>689</v>
      </c>
      <c r="AU236" t="s">
        <v>729</v>
      </c>
      <c r="AV236" t="s">
        <v>688</v>
      </c>
      <c r="AW236" t="s">
        <v>879</v>
      </c>
      <c r="AX236">
        <v>11743210</v>
      </c>
      <c r="AY236">
        <f xml:space="preserve"> Table1[[#This Row],[PPG]] / (Table1[[#This Row],[Salary]] / 1000000)</f>
        <v>1.4306139462719309</v>
      </c>
      <c r="AZ236">
        <f xml:space="preserve"> Table1[[#This Row],[WS]] / (Table1[[#This Row],[Salary]] / 1000000)</f>
        <v>0.99632042686795175</v>
      </c>
      <c r="BA236">
        <f xml:space="preserve"> Table1[[#This Row],[PER]] / (Table1[[#This Row],[Salary]] / 1000000)</f>
        <v>1.8989697024919083</v>
      </c>
      <c r="BB236">
        <f xml:space="preserve"> ((Table1[[#This Row],[PPG]] + Table1[[#This Row],[APG]] + Table1[[#This Row],[RPG]]) * Table1[[#This Row],[TS%]]) / (Table1[[#This Row],[Salary]] / 1000000)</f>
        <v>1.7521699773741592</v>
      </c>
      <c r="BC236">
        <f>IFERROR((Table1[[#This Row],[WS]] * Table1[[#This Row],[PER]] * Table1[[#This Row],[TS%]]) / (Table1[[#This Row],[Salary]] / 1000000), "")</f>
        <v>14.241703077778562</v>
      </c>
      <c r="BD236" t="str">
        <f>IF(OR(Table1[[#This Row],[Team]]="2Tm", Table1[[#This Row],[Team]]="3Tm", Table1[[#This Row],[Team]]="TOT"), "MULTI", Table1[[#This Row],[Team]])</f>
        <v>LAC</v>
      </c>
    </row>
    <row r="237" spans="1:56" hidden="1" x14ac:dyDescent="0.3">
      <c r="A237" t="s">
        <v>458</v>
      </c>
      <c r="B237" t="s">
        <v>993</v>
      </c>
      <c r="C237" t="s">
        <v>309</v>
      </c>
      <c r="D237" t="s">
        <v>52</v>
      </c>
      <c r="E237">
        <v>38</v>
      </c>
      <c r="F237" t="s">
        <v>860</v>
      </c>
      <c r="G237">
        <v>20</v>
      </c>
      <c r="H237" t="s">
        <v>688</v>
      </c>
      <c r="I237" t="s">
        <v>658</v>
      </c>
      <c r="J237" t="s">
        <v>1269</v>
      </c>
      <c r="K237" t="s">
        <v>710</v>
      </c>
      <c r="L237" t="s">
        <v>750</v>
      </c>
      <c r="M237" t="s">
        <v>1385</v>
      </c>
      <c r="N237" t="s">
        <v>910</v>
      </c>
      <c r="O237" t="s">
        <v>782</v>
      </c>
      <c r="P237" t="s">
        <v>1200</v>
      </c>
      <c r="Q237" t="s">
        <v>962</v>
      </c>
      <c r="R237" t="s">
        <v>768</v>
      </c>
      <c r="S237" t="s">
        <v>661</v>
      </c>
      <c r="T237" t="s">
        <v>705</v>
      </c>
      <c r="U237" t="s">
        <v>711</v>
      </c>
      <c r="V237" t="s">
        <v>710</v>
      </c>
      <c r="W237" t="s">
        <v>667</v>
      </c>
      <c r="X237" t="s">
        <v>698</v>
      </c>
      <c r="Y237" t="s">
        <v>773</v>
      </c>
      <c r="Z237" t="s">
        <v>676</v>
      </c>
      <c r="AA237" t="s">
        <v>929</v>
      </c>
      <c r="AB237" t="s">
        <v>772</v>
      </c>
      <c r="AC237" t="s">
        <v>659</v>
      </c>
      <c r="AD237" t="s">
        <v>807</v>
      </c>
      <c r="AE237" t="s">
        <v>940</v>
      </c>
      <c r="AF237" t="s">
        <v>1980</v>
      </c>
      <c r="AG237" t="s">
        <v>2297</v>
      </c>
      <c r="AH237" t="s">
        <v>688</v>
      </c>
      <c r="AI237" t="s">
        <v>722</v>
      </c>
      <c r="AJ237" t="s">
        <v>664</v>
      </c>
      <c r="AK237" t="s">
        <v>1338</v>
      </c>
      <c r="AL237" t="s">
        <v>687</v>
      </c>
      <c r="AM237" t="s">
        <v>661</v>
      </c>
      <c r="AN237" t="s">
        <v>1373</v>
      </c>
      <c r="AO237" t="s">
        <v>761</v>
      </c>
      <c r="AP237" t="s">
        <v>2410</v>
      </c>
      <c r="AQ237" t="s">
        <v>831</v>
      </c>
      <c r="AR237" t="s">
        <v>2285</v>
      </c>
      <c r="AS237" t="s">
        <v>2855</v>
      </c>
      <c r="AT237" t="s">
        <v>2312</v>
      </c>
      <c r="AU237" t="s">
        <v>2438</v>
      </c>
      <c r="AV237" t="s">
        <v>2542</v>
      </c>
      <c r="AW237" t="s">
        <v>2449</v>
      </c>
      <c r="AX237">
        <v>3500000</v>
      </c>
      <c r="AY237">
        <f xml:space="preserve"> Table1[[#This Row],[PPG]] / (Table1[[#This Row],[Salary]] / 1000000)</f>
        <v>2.5142857142857147</v>
      </c>
      <c r="AZ237">
        <f xml:space="preserve"> Table1[[#This Row],[WS]] / (Table1[[#This Row],[Salary]] / 1000000)</f>
        <v>-2.8571428571428574E-2</v>
      </c>
      <c r="BC237">
        <f>IFERROR((Table1[[#This Row],[WS]] * Table1[[#This Row],[PER]] * Table1[[#This Row],[TS%]]) / (Table1[[#This Row],[Salary]] / 1000000), "")</f>
        <v>-0.14728000000000002</v>
      </c>
      <c r="BD237" t="str">
        <f>IF(OR(Table1[[#This Row],[Team]]="2Tm", Table1[[#This Row],[Team]]="3Tm", Table1[[#This Row],[Team]]="TOT"), "MULTI", Table1[[#This Row],[Team]])</f>
        <v>UTA</v>
      </c>
    </row>
    <row r="238" spans="1:56" x14ac:dyDescent="0.3">
      <c r="A238" t="s">
        <v>85</v>
      </c>
      <c r="B238" t="s">
        <v>738</v>
      </c>
      <c r="C238" t="s">
        <v>40</v>
      </c>
      <c r="D238" t="s">
        <v>28</v>
      </c>
      <c r="E238">
        <v>71</v>
      </c>
      <c r="F238" t="s">
        <v>971</v>
      </c>
      <c r="G238">
        <v>30.5</v>
      </c>
      <c r="H238" t="s">
        <v>840</v>
      </c>
      <c r="I238" t="s">
        <v>945</v>
      </c>
      <c r="J238" t="s">
        <v>1209</v>
      </c>
      <c r="K238" t="s">
        <v>687</v>
      </c>
      <c r="L238" t="s">
        <v>755</v>
      </c>
      <c r="M238" t="s">
        <v>1128</v>
      </c>
      <c r="N238" t="s">
        <v>838</v>
      </c>
      <c r="O238" t="s">
        <v>779</v>
      </c>
      <c r="P238" t="s">
        <v>1210</v>
      </c>
      <c r="Q238" t="s">
        <v>1211</v>
      </c>
      <c r="R238" t="s">
        <v>688</v>
      </c>
      <c r="S238" t="s">
        <v>881</v>
      </c>
      <c r="T238" t="s">
        <v>1212</v>
      </c>
      <c r="U238" t="s">
        <v>689</v>
      </c>
      <c r="V238" t="s">
        <v>784</v>
      </c>
      <c r="W238" t="s">
        <v>701</v>
      </c>
      <c r="X238" t="s">
        <v>755</v>
      </c>
      <c r="Y238" t="s">
        <v>661</v>
      </c>
      <c r="Z238" t="s">
        <v>1016</v>
      </c>
      <c r="AA238" t="s">
        <v>698</v>
      </c>
      <c r="AB238" t="s">
        <v>698</v>
      </c>
      <c r="AC238" t="s">
        <v>821</v>
      </c>
      <c r="AD238" t="s">
        <v>1625</v>
      </c>
      <c r="AE238" t="s">
        <v>1602</v>
      </c>
      <c r="AF238" t="s">
        <v>1769</v>
      </c>
      <c r="AG238" t="s">
        <v>798</v>
      </c>
      <c r="AH238" t="s">
        <v>844</v>
      </c>
      <c r="AI238" t="s">
        <v>977</v>
      </c>
      <c r="AJ238" t="s">
        <v>916</v>
      </c>
      <c r="AK238" t="s">
        <v>1126</v>
      </c>
      <c r="AL238" t="s">
        <v>929</v>
      </c>
      <c r="AM238" t="s">
        <v>699</v>
      </c>
      <c r="AN238" t="s">
        <v>942</v>
      </c>
      <c r="AO238" t="s">
        <v>1023</v>
      </c>
      <c r="AP238" t="s">
        <v>750</v>
      </c>
      <c r="AQ238" t="s">
        <v>866</v>
      </c>
      <c r="AR238" t="s">
        <v>820</v>
      </c>
      <c r="AS238" t="s">
        <v>1810</v>
      </c>
      <c r="AT238" t="s">
        <v>688</v>
      </c>
      <c r="AU238" t="s">
        <v>1008</v>
      </c>
      <c r="AV238" t="s">
        <v>909</v>
      </c>
      <c r="AW238" t="s">
        <v>734</v>
      </c>
      <c r="AX238">
        <v>11227657</v>
      </c>
      <c r="AY238">
        <f xml:space="preserve"> Table1[[#This Row],[PPG]] / (Table1[[#This Row],[Salary]] / 1000000)</f>
        <v>1.6477168834067517</v>
      </c>
      <c r="AZ238">
        <f xml:space="preserve"> Table1[[#This Row],[WS]] / (Table1[[#This Row],[Salary]] / 1000000)</f>
        <v>0.80159199733301434</v>
      </c>
      <c r="BA238">
        <f xml:space="preserve"> Table1[[#This Row],[PER]] / (Table1[[#This Row],[Salary]] / 1000000)</f>
        <v>1.9861668378362467</v>
      </c>
      <c r="BB238">
        <f xml:space="preserve"> ((Table1[[#This Row],[PPG]] + Table1[[#This Row],[APG]] + Table1[[#This Row],[RPG]]) * Table1[[#This Row],[TS%]]) / (Table1[[#This Row],[Salary]] / 1000000)</f>
        <v>1.7477377515184156</v>
      </c>
      <c r="BC238">
        <f>IFERROR((Table1[[#This Row],[WS]] * Table1[[#This Row],[PER]] * Table1[[#This Row],[TS%]]) / (Table1[[#This Row],[Salary]] / 1000000), "")</f>
        <v>11.315192475153097</v>
      </c>
      <c r="BD238" t="str">
        <f>IF(OR(Table1[[#This Row],[Team]]="2Tm", Table1[[#This Row],[Team]]="3Tm", Table1[[#This Row],[Team]]="TOT"), "MULTI", Table1[[#This Row],[Team]])</f>
        <v>CLE</v>
      </c>
    </row>
    <row r="239" spans="1:56" x14ac:dyDescent="0.3">
      <c r="A239" t="s">
        <v>93</v>
      </c>
      <c r="B239" t="s">
        <v>834</v>
      </c>
      <c r="C239" t="s">
        <v>67</v>
      </c>
      <c r="D239" t="s">
        <v>52</v>
      </c>
      <c r="E239">
        <v>69</v>
      </c>
      <c r="F239" t="s">
        <v>1095</v>
      </c>
      <c r="G239">
        <v>32.200000000000003</v>
      </c>
      <c r="H239" t="s">
        <v>801</v>
      </c>
      <c r="I239" t="s">
        <v>747</v>
      </c>
      <c r="J239" t="s">
        <v>1209</v>
      </c>
      <c r="K239" t="s">
        <v>733</v>
      </c>
      <c r="L239" t="s">
        <v>910</v>
      </c>
      <c r="M239" t="s">
        <v>1381</v>
      </c>
      <c r="N239" t="s">
        <v>750</v>
      </c>
      <c r="O239" t="s">
        <v>659</v>
      </c>
      <c r="P239" t="s">
        <v>1228</v>
      </c>
      <c r="Q239" t="s">
        <v>1382</v>
      </c>
      <c r="R239" t="s">
        <v>667</v>
      </c>
      <c r="S239" t="s">
        <v>734</v>
      </c>
      <c r="T239" t="s">
        <v>1383</v>
      </c>
      <c r="U239" t="s">
        <v>815</v>
      </c>
      <c r="V239" t="s">
        <v>1053</v>
      </c>
      <c r="W239" t="s">
        <v>731</v>
      </c>
      <c r="X239" t="s">
        <v>866</v>
      </c>
      <c r="Y239" t="s">
        <v>929</v>
      </c>
      <c r="Z239" t="s">
        <v>910</v>
      </c>
      <c r="AA239" t="s">
        <v>698</v>
      </c>
      <c r="AB239" t="s">
        <v>667</v>
      </c>
      <c r="AC239" t="s">
        <v>1373</v>
      </c>
      <c r="AD239" t="s">
        <v>679</v>
      </c>
      <c r="AE239" t="s">
        <v>1407</v>
      </c>
      <c r="AF239" t="s">
        <v>2293</v>
      </c>
      <c r="AG239" t="s">
        <v>1105</v>
      </c>
      <c r="AH239" t="s">
        <v>820</v>
      </c>
      <c r="AI239" t="s">
        <v>979</v>
      </c>
      <c r="AJ239" t="s">
        <v>960</v>
      </c>
      <c r="AK239" t="s">
        <v>913</v>
      </c>
      <c r="AL239" t="s">
        <v>651</v>
      </c>
      <c r="AM239" t="s">
        <v>734</v>
      </c>
      <c r="AN239" t="s">
        <v>1348</v>
      </c>
      <c r="AO239" t="s">
        <v>1103</v>
      </c>
      <c r="AP239" t="s">
        <v>662</v>
      </c>
      <c r="AQ239" t="s">
        <v>871</v>
      </c>
      <c r="AR239" t="s">
        <v>769</v>
      </c>
      <c r="AS239" t="s">
        <v>2381</v>
      </c>
      <c r="AT239" t="s">
        <v>929</v>
      </c>
      <c r="AU239" t="s">
        <v>782</v>
      </c>
      <c r="AV239" t="s">
        <v>662</v>
      </c>
      <c r="AW239" t="s">
        <v>879</v>
      </c>
      <c r="AX239">
        <v>9249960</v>
      </c>
      <c r="AY239">
        <f xml:space="preserve"> Table1[[#This Row],[PPG]] / (Table1[[#This Row],[Salary]] / 1000000)</f>
        <v>1.5243309160255829</v>
      </c>
      <c r="AZ239">
        <f xml:space="preserve"> Table1[[#This Row],[WS]] / (Table1[[#This Row],[Salary]] / 1000000)</f>
        <v>0.86486860483721018</v>
      </c>
      <c r="BA239">
        <f xml:space="preserve"> Table1[[#This Row],[PER]] / (Table1[[#This Row],[Salary]] / 1000000)</f>
        <v>2.0216303638069788</v>
      </c>
      <c r="BB239">
        <f xml:space="preserve"> ((Table1[[#This Row],[PPG]] + Table1[[#This Row],[APG]] + Table1[[#This Row],[RPG]]) * Table1[[#This Row],[TS%]]) / (Table1[[#This Row],[Salary]] / 1000000)</f>
        <v>1.6986235616154013</v>
      </c>
      <c r="BC239">
        <f>IFERROR((Table1[[#This Row],[WS]] * Table1[[#This Row],[PER]] * Table1[[#This Row],[TS%]]) / (Table1[[#This Row],[Salary]] / 1000000), "")</f>
        <v>9.7361718320944082</v>
      </c>
      <c r="BD239" t="str">
        <f>IF(OR(Table1[[#This Row],[Team]]="2Tm", Table1[[#This Row],[Team]]="3Tm", Table1[[#This Row],[Team]]="TOT"), "MULTI", Table1[[#This Row],[Team]])</f>
        <v>HOU</v>
      </c>
    </row>
    <row r="240" spans="1:56" x14ac:dyDescent="0.3">
      <c r="A240" t="s">
        <v>153</v>
      </c>
      <c r="B240" t="s">
        <v>834</v>
      </c>
      <c r="C240" t="s">
        <v>78</v>
      </c>
      <c r="D240" t="s">
        <v>50</v>
      </c>
      <c r="E240">
        <v>66</v>
      </c>
      <c r="F240" t="s">
        <v>1166</v>
      </c>
      <c r="G240">
        <v>21.5</v>
      </c>
      <c r="H240" t="s">
        <v>866</v>
      </c>
      <c r="I240" t="s">
        <v>1151</v>
      </c>
      <c r="J240" t="s">
        <v>1280</v>
      </c>
      <c r="K240" t="s">
        <v>803</v>
      </c>
      <c r="L240" t="s">
        <v>729</v>
      </c>
      <c r="M240" t="s">
        <v>1185</v>
      </c>
      <c r="N240" t="s">
        <v>721</v>
      </c>
      <c r="O240" t="s">
        <v>788</v>
      </c>
      <c r="P240" t="s">
        <v>1471</v>
      </c>
      <c r="Q240" t="s">
        <v>1553</v>
      </c>
      <c r="R240" t="s">
        <v>929</v>
      </c>
      <c r="S240" t="s">
        <v>756</v>
      </c>
      <c r="T240" t="s">
        <v>1658</v>
      </c>
      <c r="U240" t="s">
        <v>721</v>
      </c>
      <c r="V240" t="s">
        <v>847</v>
      </c>
      <c r="W240" t="s">
        <v>1085</v>
      </c>
      <c r="X240" t="s">
        <v>666</v>
      </c>
      <c r="Y240" t="s">
        <v>773</v>
      </c>
      <c r="Z240" t="s">
        <v>910</v>
      </c>
      <c r="AA240" t="s">
        <v>910</v>
      </c>
      <c r="AB240" t="s">
        <v>815</v>
      </c>
      <c r="AC240" t="s">
        <v>654</v>
      </c>
      <c r="AD240" t="s">
        <v>979</v>
      </c>
      <c r="AE240" t="s">
        <v>1694</v>
      </c>
      <c r="AF240" t="s">
        <v>2385</v>
      </c>
      <c r="AG240" t="s">
        <v>1322</v>
      </c>
      <c r="AH240" t="s">
        <v>1103</v>
      </c>
      <c r="AI240" t="s">
        <v>1768</v>
      </c>
      <c r="AJ240" t="s">
        <v>719</v>
      </c>
      <c r="AK240" t="s">
        <v>766</v>
      </c>
      <c r="AL240" t="s">
        <v>687</v>
      </c>
      <c r="AM240" t="s">
        <v>991</v>
      </c>
      <c r="AN240" t="s">
        <v>1214</v>
      </c>
      <c r="AO240" t="s">
        <v>1026</v>
      </c>
      <c r="AP240" t="s">
        <v>919</v>
      </c>
      <c r="AQ240" t="s">
        <v>668</v>
      </c>
      <c r="AR240" t="s">
        <v>753</v>
      </c>
      <c r="AS240" t="s">
        <v>2672</v>
      </c>
      <c r="AT240" t="s">
        <v>2410</v>
      </c>
      <c r="AU240" t="s">
        <v>831</v>
      </c>
      <c r="AV240" t="s">
        <v>2285</v>
      </c>
      <c r="AW240" t="s">
        <v>768</v>
      </c>
      <c r="AX240">
        <v>5756880</v>
      </c>
      <c r="AY240">
        <f xml:space="preserve"> Table1[[#This Row],[PPG]] / (Table1[[#This Row],[Salary]] / 1000000)</f>
        <v>1.5980878531426745</v>
      </c>
      <c r="AZ240">
        <f xml:space="preserve"> Table1[[#This Row],[WS]] / (Table1[[#This Row],[Salary]] / 1000000)</f>
        <v>0.85115548699990284</v>
      </c>
      <c r="BA240">
        <f xml:space="preserve"> Table1[[#This Row],[PER]] / (Table1[[#This Row],[Salary]] / 1000000)</f>
        <v>3.1614346659996388</v>
      </c>
      <c r="BB240">
        <f xml:space="preserve"> ((Table1[[#This Row],[PPG]] + Table1[[#This Row],[APG]] + Table1[[#This Row],[RPG]]) * Table1[[#This Row],[TS%]]) / (Table1[[#This Row],[Salary]] / 1000000)</f>
        <v>2.0052528452911997</v>
      </c>
      <c r="BC240">
        <f>IFERROR((Table1[[#This Row],[WS]] * Table1[[#This Row],[PER]] * Table1[[#This Row],[TS%]]) / (Table1[[#This Row],[Salary]] / 1000000), "")</f>
        <v>9.6664026347604963</v>
      </c>
      <c r="BD240" t="str">
        <f>IF(OR(Table1[[#This Row],[Team]]="2Tm", Table1[[#This Row],[Team]]="3Tm", Table1[[#This Row],[Team]]="TOT"), "MULTI", Table1[[#This Row],[Team]])</f>
        <v>MEM</v>
      </c>
    </row>
    <row r="241" spans="1:56" x14ac:dyDescent="0.3">
      <c r="A241" t="s">
        <v>431</v>
      </c>
      <c r="B241" t="s">
        <v>939</v>
      </c>
      <c r="C241" t="s">
        <v>304</v>
      </c>
      <c r="D241" t="s">
        <v>50</v>
      </c>
      <c r="E241">
        <v>36</v>
      </c>
      <c r="F241" t="s">
        <v>692</v>
      </c>
      <c r="G241">
        <v>23.1</v>
      </c>
      <c r="H241" t="s">
        <v>936</v>
      </c>
      <c r="I241" t="s">
        <v>750</v>
      </c>
      <c r="J241" t="s">
        <v>1473</v>
      </c>
      <c r="K241" t="s">
        <v>1274</v>
      </c>
      <c r="L241" t="s">
        <v>1274</v>
      </c>
      <c r="M241" t="s">
        <v>33</v>
      </c>
      <c r="N241" t="s">
        <v>936</v>
      </c>
      <c r="O241" t="s">
        <v>750</v>
      </c>
      <c r="P241" t="s">
        <v>1473</v>
      </c>
      <c r="Q241" t="s">
        <v>1473</v>
      </c>
      <c r="R241" t="s">
        <v>910</v>
      </c>
      <c r="S241" t="s">
        <v>698</v>
      </c>
      <c r="T241" t="s">
        <v>1093</v>
      </c>
      <c r="U241" t="s">
        <v>706</v>
      </c>
      <c r="V241" t="s">
        <v>909</v>
      </c>
      <c r="W241" t="s">
        <v>846</v>
      </c>
      <c r="X241" t="s">
        <v>667</v>
      </c>
      <c r="Y241" t="s">
        <v>711</v>
      </c>
      <c r="Z241" t="s">
        <v>1016</v>
      </c>
      <c r="AA241" t="s">
        <v>772</v>
      </c>
      <c r="AB241" t="s">
        <v>815</v>
      </c>
      <c r="AC241" t="s">
        <v>770</v>
      </c>
      <c r="AD241" t="s">
        <v>2272</v>
      </c>
      <c r="AE241" t="s">
        <v>1999</v>
      </c>
      <c r="AF241" t="s">
        <v>1319</v>
      </c>
      <c r="AG241" t="s">
        <v>1791</v>
      </c>
      <c r="AH241" t="s">
        <v>841</v>
      </c>
      <c r="AI241" t="s">
        <v>864</v>
      </c>
      <c r="AJ241" t="s">
        <v>1032</v>
      </c>
      <c r="AK241" t="s">
        <v>1231</v>
      </c>
      <c r="AL241" t="s">
        <v>687</v>
      </c>
      <c r="AM241" t="s">
        <v>652</v>
      </c>
      <c r="AN241" t="s">
        <v>1119</v>
      </c>
      <c r="AO241" t="s">
        <v>1199</v>
      </c>
      <c r="AP241" t="s">
        <v>667</v>
      </c>
      <c r="AQ241" t="s">
        <v>666</v>
      </c>
      <c r="AR241" t="s">
        <v>879</v>
      </c>
      <c r="AS241" t="s">
        <v>2304</v>
      </c>
      <c r="AT241" t="s">
        <v>772</v>
      </c>
      <c r="AU241" t="s">
        <v>668</v>
      </c>
      <c r="AV241" t="s">
        <v>712</v>
      </c>
      <c r="AW241" t="s">
        <v>772</v>
      </c>
      <c r="AX241">
        <v>5014560</v>
      </c>
      <c r="AY241">
        <f xml:space="preserve"> Table1[[#This Row],[PPG]] / (Table1[[#This Row],[Salary]] / 1000000)</f>
        <v>1.7349478319134677</v>
      </c>
      <c r="AZ241">
        <f xml:space="preserve"> Table1[[#This Row],[WS]] / (Table1[[#This Row],[Salary]] / 1000000)</f>
        <v>0.67802558948342417</v>
      </c>
      <c r="BA241">
        <f xml:space="preserve"> Table1[[#This Row],[PER]] / (Table1[[#This Row],[Salary]] / 1000000)</f>
        <v>4.0083277495931844</v>
      </c>
      <c r="BB241">
        <f xml:space="preserve"> ((Table1[[#This Row],[PPG]] + Table1[[#This Row],[APG]] + Table1[[#This Row],[RPG]]) * Table1[[#This Row],[TS%]]) / (Table1[[#This Row],[Salary]] / 1000000)</f>
        <v>2.6112759643916914</v>
      </c>
      <c r="BC241">
        <f>IFERROR((Table1[[#This Row],[WS]] * Table1[[#This Row],[PER]] * Table1[[#This Row],[TS%]]) / (Table1[[#This Row],[Salary]] / 1000000), "")</f>
        <v>9.5943333014262464</v>
      </c>
      <c r="BD241" t="str">
        <f>IF(OR(Table1[[#This Row],[Team]]="2Tm", Table1[[#This Row],[Team]]="3Tm", Table1[[#This Row],[Team]]="TOT"), "MULTI", Table1[[#This Row],[Team]])</f>
        <v>DAL</v>
      </c>
    </row>
    <row r="242" spans="1:56" x14ac:dyDescent="0.3">
      <c r="A242" t="s">
        <v>104</v>
      </c>
      <c r="B242" t="s">
        <v>645</v>
      </c>
      <c r="C242" t="s">
        <v>40</v>
      </c>
      <c r="D242" t="s">
        <v>50</v>
      </c>
      <c r="E242">
        <v>82</v>
      </c>
      <c r="F242" t="s">
        <v>1101</v>
      </c>
      <c r="G242">
        <v>28</v>
      </c>
      <c r="H242" t="s">
        <v>991</v>
      </c>
      <c r="I242" t="s">
        <v>937</v>
      </c>
      <c r="J242" t="s">
        <v>1403</v>
      </c>
      <c r="K242" t="s">
        <v>1274</v>
      </c>
      <c r="L242" t="s">
        <v>831</v>
      </c>
      <c r="M242" t="s">
        <v>1319</v>
      </c>
      <c r="N242" t="s">
        <v>991</v>
      </c>
      <c r="O242" t="s">
        <v>732</v>
      </c>
      <c r="P242" t="s">
        <v>1404</v>
      </c>
      <c r="Q242" t="s">
        <v>1403</v>
      </c>
      <c r="R242" t="s">
        <v>667</v>
      </c>
      <c r="S242" t="s">
        <v>879</v>
      </c>
      <c r="T242" t="s">
        <v>1405</v>
      </c>
      <c r="U242" t="s">
        <v>782</v>
      </c>
      <c r="V242" t="s">
        <v>840</v>
      </c>
      <c r="W242" t="s">
        <v>685</v>
      </c>
      <c r="X242" t="s">
        <v>756</v>
      </c>
      <c r="Y242" t="s">
        <v>661</v>
      </c>
      <c r="Z242" t="s">
        <v>661</v>
      </c>
      <c r="AA242" t="s">
        <v>687</v>
      </c>
      <c r="AB242" t="s">
        <v>1008</v>
      </c>
      <c r="AC242" t="s">
        <v>960</v>
      </c>
      <c r="AD242" t="s">
        <v>1835</v>
      </c>
      <c r="AE242" t="s">
        <v>1337</v>
      </c>
      <c r="AF242" t="s">
        <v>2383</v>
      </c>
      <c r="AG242" t="s">
        <v>1437</v>
      </c>
      <c r="AH242" t="s">
        <v>1169</v>
      </c>
      <c r="AI242" t="s">
        <v>1334</v>
      </c>
      <c r="AJ242" t="s">
        <v>1002</v>
      </c>
      <c r="AK242" t="s">
        <v>779</v>
      </c>
      <c r="AL242" t="s">
        <v>1016</v>
      </c>
      <c r="AM242" t="s">
        <v>706</v>
      </c>
      <c r="AN242" t="s">
        <v>648</v>
      </c>
      <c r="AO242" t="s">
        <v>1251</v>
      </c>
      <c r="AP242" t="s">
        <v>811</v>
      </c>
      <c r="AQ242" t="s">
        <v>927</v>
      </c>
      <c r="AR242" t="s">
        <v>678</v>
      </c>
      <c r="AS242" t="s">
        <v>1883</v>
      </c>
      <c r="AT242" t="s">
        <v>848</v>
      </c>
      <c r="AU242" t="s">
        <v>687</v>
      </c>
      <c r="AV242" t="s">
        <v>790</v>
      </c>
      <c r="AW242" t="s">
        <v>734</v>
      </c>
      <c r="AX242">
        <v>20000000</v>
      </c>
      <c r="AY242">
        <f xml:space="preserve"> Table1[[#This Row],[PPG]] / (Table1[[#This Row],[Salary]] / 1000000)</f>
        <v>0.67500000000000004</v>
      </c>
      <c r="AZ242">
        <f xml:space="preserve"> Table1[[#This Row],[WS]] / (Table1[[#This Row],[Salary]] / 1000000)</f>
        <v>0.57999999999999996</v>
      </c>
      <c r="BA242">
        <f xml:space="preserve"> Table1[[#This Row],[PER]] / (Table1[[#This Row],[Salary]] / 1000000)</f>
        <v>1.105</v>
      </c>
      <c r="BB242">
        <f xml:space="preserve"> ((Table1[[#This Row],[PPG]] + Table1[[#This Row],[APG]] + Table1[[#This Row],[RPG]]) * Table1[[#This Row],[TS%]]) / (Table1[[#This Row],[Salary]] / 1000000)</f>
        <v>0.90861999999999998</v>
      </c>
      <c r="BC242">
        <f>IFERROR((Table1[[#This Row],[WS]] * Table1[[#This Row],[PER]] * Table1[[#This Row],[TS%]]) / (Table1[[#This Row],[Salary]] / 1000000), "")</f>
        <v>9.2802320000000016</v>
      </c>
      <c r="BD242" t="str">
        <f>IF(OR(Table1[[#This Row],[Team]]="2Tm", Table1[[#This Row],[Team]]="3Tm", Table1[[#This Row],[Team]]="TOT"), "MULTI", Table1[[#This Row],[Team]])</f>
        <v>CLE</v>
      </c>
    </row>
    <row r="243" spans="1:56" x14ac:dyDescent="0.3">
      <c r="A243" t="s">
        <v>34</v>
      </c>
      <c r="B243" t="s">
        <v>645</v>
      </c>
      <c r="C243" t="s">
        <v>35</v>
      </c>
      <c r="D243" t="s">
        <v>36</v>
      </c>
      <c r="E243">
        <v>76</v>
      </c>
      <c r="F243" t="s">
        <v>646</v>
      </c>
      <c r="G243">
        <v>34.200000000000003</v>
      </c>
      <c r="H243" t="s">
        <v>648</v>
      </c>
      <c r="I243" t="s">
        <v>649</v>
      </c>
      <c r="J243" t="s">
        <v>650</v>
      </c>
      <c r="K243" t="s">
        <v>651</v>
      </c>
      <c r="L243" t="s">
        <v>652</v>
      </c>
      <c r="M243" t="s">
        <v>653</v>
      </c>
      <c r="N243" t="s">
        <v>654</v>
      </c>
      <c r="O243" t="s">
        <v>655</v>
      </c>
      <c r="P243" t="s">
        <v>656</v>
      </c>
      <c r="Q243" t="s">
        <v>657</v>
      </c>
      <c r="R243" t="s">
        <v>658</v>
      </c>
      <c r="S243" t="s">
        <v>659</v>
      </c>
      <c r="T243" t="s">
        <v>660</v>
      </c>
      <c r="U243" t="s">
        <v>661</v>
      </c>
      <c r="V243" t="s">
        <v>662</v>
      </c>
      <c r="W243" t="s">
        <v>663</v>
      </c>
      <c r="X243" t="s">
        <v>664</v>
      </c>
      <c r="Y243" t="s">
        <v>665</v>
      </c>
      <c r="Z243" t="s">
        <v>666</v>
      </c>
      <c r="AA243" t="s">
        <v>667</v>
      </c>
      <c r="AB243" t="s">
        <v>668</v>
      </c>
      <c r="AC243" t="s">
        <v>669</v>
      </c>
      <c r="AD243" t="s">
        <v>1114</v>
      </c>
      <c r="AE243" t="s">
        <v>2322</v>
      </c>
      <c r="AF243" t="s">
        <v>2323</v>
      </c>
      <c r="AG243" t="s">
        <v>1802</v>
      </c>
      <c r="AH243" t="s">
        <v>815</v>
      </c>
      <c r="AI243" t="s">
        <v>1004</v>
      </c>
      <c r="AJ243" t="s">
        <v>937</v>
      </c>
      <c r="AK243" t="s">
        <v>1213</v>
      </c>
      <c r="AL243" t="s">
        <v>667</v>
      </c>
      <c r="AM243" t="s">
        <v>848</v>
      </c>
      <c r="AN243" t="s">
        <v>863</v>
      </c>
      <c r="AO243" t="s">
        <v>2324</v>
      </c>
      <c r="AP243" t="s">
        <v>686</v>
      </c>
      <c r="AQ243" t="s">
        <v>847</v>
      </c>
      <c r="AR243" t="s">
        <v>1077</v>
      </c>
      <c r="AS243" t="s">
        <v>1019</v>
      </c>
      <c r="AT243" t="s">
        <v>899</v>
      </c>
      <c r="AU243" t="s">
        <v>782</v>
      </c>
      <c r="AV243" t="s">
        <v>1367</v>
      </c>
      <c r="AW243" t="s">
        <v>899</v>
      </c>
      <c r="AX243">
        <v>35859950</v>
      </c>
      <c r="AY243">
        <f xml:space="preserve"> Table1[[#This Row],[PPG]] / (Table1[[#This Row],[Salary]] / 1000000)</f>
        <v>0.91188080295705942</v>
      </c>
      <c r="AZ243">
        <f xml:space="preserve"> Table1[[#This Row],[WS]] / (Table1[[#This Row],[Salary]] / 1000000)</f>
        <v>0.46570059355910981</v>
      </c>
      <c r="BA243">
        <f xml:space="preserve"> Table1[[#This Row],[PER]] / (Table1[[#This Row],[Salary]] / 1000000)</f>
        <v>0.85610827678231571</v>
      </c>
      <c r="BB243">
        <f xml:space="preserve"> ((Table1[[#This Row],[PPG]] + Table1[[#This Row],[APG]] + Table1[[#This Row],[RPG]]) * Table1[[#This Row],[TS%]]) / (Table1[[#This Row],[Salary]] / 1000000)</f>
        <v>0.78337253677152374</v>
      </c>
      <c r="BC243">
        <f>IFERROR((Table1[[#This Row],[WS]] * Table1[[#This Row],[PER]] * Table1[[#This Row],[TS%]]) / (Table1[[#This Row],[Salary]] / 1000000), "")</f>
        <v>9.1071942375825969</v>
      </c>
      <c r="BD243" t="str">
        <f>IF(OR(Table1[[#This Row],[Team]]="2Tm", Table1[[#This Row],[Team]]="3Tm", Table1[[#This Row],[Team]]="TOT"), "MULTI", Table1[[#This Row],[Team]])</f>
        <v>OKC</v>
      </c>
    </row>
    <row r="244" spans="1:56" x14ac:dyDescent="0.3">
      <c r="A244" t="s">
        <v>51</v>
      </c>
      <c r="B244" t="s">
        <v>738</v>
      </c>
      <c r="C244" t="s">
        <v>43</v>
      </c>
      <c r="D244" t="s">
        <v>52</v>
      </c>
      <c r="E244">
        <v>60</v>
      </c>
      <c r="F244" t="s">
        <v>955</v>
      </c>
      <c r="G244">
        <v>33.700000000000003</v>
      </c>
      <c r="H244" t="s">
        <v>820</v>
      </c>
      <c r="I244" t="s">
        <v>957</v>
      </c>
      <c r="J244" t="s">
        <v>958</v>
      </c>
      <c r="K244" t="s">
        <v>665</v>
      </c>
      <c r="L244" t="s">
        <v>838</v>
      </c>
      <c r="M244" t="s">
        <v>959</v>
      </c>
      <c r="N244" t="s">
        <v>897</v>
      </c>
      <c r="O244" t="s">
        <v>960</v>
      </c>
      <c r="P244" t="s">
        <v>961</v>
      </c>
      <c r="Q244" t="s">
        <v>962</v>
      </c>
      <c r="R244" t="s">
        <v>754</v>
      </c>
      <c r="S244" t="s">
        <v>704</v>
      </c>
      <c r="T244" t="s">
        <v>963</v>
      </c>
      <c r="U244" t="s">
        <v>661</v>
      </c>
      <c r="V244" t="s">
        <v>847</v>
      </c>
      <c r="W244" t="s">
        <v>652</v>
      </c>
      <c r="X244" t="s">
        <v>699</v>
      </c>
      <c r="Y244" t="s">
        <v>910</v>
      </c>
      <c r="Z244" t="s">
        <v>733</v>
      </c>
      <c r="AA244" t="s">
        <v>689</v>
      </c>
      <c r="AB244" t="s">
        <v>735</v>
      </c>
      <c r="AC244" t="s">
        <v>964</v>
      </c>
      <c r="AD244" t="s">
        <v>2272</v>
      </c>
      <c r="AE244" t="s">
        <v>1506</v>
      </c>
      <c r="AF244" t="s">
        <v>2485</v>
      </c>
      <c r="AG244" t="s">
        <v>2486</v>
      </c>
      <c r="AH244" t="s">
        <v>848</v>
      </c>
      <c r="AI244" t="s">
        <v>877</v>
      </c>
      <c r="AJ244" t="s">
        <v>685</v>
      </c>
      <c r="AK244" t="s">
        <v>791</v>
      </c>
      <c r="AL244" t="s">
        <v>756</v>
      </c>
      <c r="AM244" t="s">
        <v>666</v>
      </c>
      <c r="AN244" t="s">
        <v>722</v>
      </c>
      <c r="AO244" t="s">
        <v>1288</v>
      </c>
      <c r="AP244" t="s">
        <v>782</v>
      </c>
      <c r="AQ244" t="s">
        <v>688</v>
      </c>
      <c r="AR244" t="s">
        <v>801</v>
      </c>
      <c r="AS244" t="s">
        <v>2487</v>
      </c>
      <c r="AT244" t="s">
        <v>782</v>
      </c>
      <c r="AU244" t="s">
        <v>773</v>
      </c>
      <c r="AV244" t="s">
        <v>688</v>
      </c>
      <c r="AW244" t="s">
        <v>782</v>
      </c>
      <c r="AX244">
        <v>7007092</v>
      </c>
      <c r="AY244">
        <f xml:space="preserve"> Table1[[#This Row],[PPG]] / (Table1[[#This Row],[Salary]] / 1000000)</f>
        <v>3.4536438225729018</v>
      </c>
      <c r="AZ244">
        <f xml:space="preserve"> Table1[[#This Row],[WS]] / (Table1[[#This Row],[Salary]] / 1000000)</f>
        <v>0.79919030604992769</v>
      </c>
      <c r="BA244">
        <f xml:space="preserve"> Table1[[#This Row],[PER]] / (Table1[[#This Row],[Salary]] / 1000000)</f>
        <v>2.8685223485006337</v>
      </c>
      <c r="BB244">
        <f xml:space="preserve"> ((Table1[[#This Row],[PPG]] + Table1[[#This Row],[APG]] + Table1[[#This Row],[RPG]]) * Table1[[#This Row],[TS%]]) / (Table1[[#This Row],[Salary]] / 1000000)</f>
        <v>2.7553227501508477</v>
      </c>
      <c r="BC244">
        <f>IFERROR((Table1[[#This Row],[WS]] * Table1[[#This Row],[PER]] * Table1[[#This Row],[TS%]]) / (Table1[[#This Row],[Salary]] / 1000000), "")</f>
        <v>8.9635586345947811</v>
      </c>
      <c r="BD244" t="str">
        <f>IF(OR(Table1[[#This Row],[Team]]="2Tm", Table1[[#This Row],[Team]]="3Tm", Table1[[#This Row],[Team]]="TOT"), "MULTI", Table1[[#This Row],[Team]])</f>
        <v>ORL</v>
      </c>
    </row>
    <row r="245" spans="1:56" x14ac:dyDescent="0.3">
      <c r="A245" t="s">
        <v>367</v>
      </c>
      <c r="B245" t="s">
        <v>645</v>
      </c>
      <c r="C245" t="s">
        <v>304</v>
      </c>
      <c r="D245" t="s">
        <v>50</v>
      </c>
      <c r="E245">
        <v>57</v>
      </c>
      <c r="F245" t="s">
        <v>888</v>
      </c>
      <c r="G245">
        <v>21.5</v>
      </c>
      <c r="H245" t="s">
        <v>663</v>
      </c>
      <c r="I245" t="s">
        <v>840</v>
      </c>
      <c r="J245" t="s">
        <v>1473</v>
      </c>
      <c r="K245" t="s">
        <v>1274</v>
      </c>
      <c r="L245" t="s">
        <v>1274</v>
      </c>
      <c r="M245" t="s">
        <v>33</v>
      </c>
      <c r="N245" t="s">
        <v>663</v>
      </c>
      <c r="O245" t="s">
        <v>840</v>
      </c>
      <c r="P245" t="s">
        <v>1473</v>
      </c>
      <c r="Q245" t="s">
        <v>1473</v>
      </c>
      <c r="R245" t="s">
        <v>667</v>
      </c>
      <c r="S245" t="s">
        <v>879</v>
      </c>
      <c r="T245" t="s">
        <v>1474</v>
      </c>
      <c r="U245" t="s">
        <v>919</v>
      </c>
      <c r="V245" t="s">
        <v>662</v>
      </c>
      <c r="W245" t="s">
        <v>884</v>
      </c>
      <c r="X245" t="s">
        <v>929</v>
      </c>
      <c r="Y245" t="s">
        <v>733</v>
      </c>
      <c r="Z245" t="s">
        <v>710</v>
      </c>
      <c r="AA245" t="s">
        <v>687</v>
      </c>
      <c r="AB245" t="s">
        <v>919</v>
      </c>
      <c r="AC245" t="s">
        <v>1464</v>
      </c>
      <c r="AD245" t="s">
        <v>900</v>
      </c>
      <c r="AE245" t="s">
        <v>2631</v>
      </c>
      <c r="AF245" t="s">
        <v>1319</v>
      </c>
      <c r="AG245" t="s">
        <v>1590</v>
      </c>
      <c r="AH245" t="s">
        <v>1373</v>
      </c>
      <c r="AI245" t="s">
        <v>761</v>
      </c>
      <c r="AJ245" t="s">
        <v>1255</v>
      </c>
      <c r="AK245" t="s">
        <v>709</v>
      </c>
      <c r="AL245" t="s">
        <v>661</v>
      </c>
      <c r="AM245" t="s">
        <v>840</v>
      </c>
      <c r="AN245" t="s">
        <v>686</v>
      </c>
      <c r="AO245" t="s">
        <v>696</v>
      </c>
      <c r="AP245" t="s">
        <v>814</v>
      </c>
      <c r="AQ245" t="s">
        <v>1008</v>
      </c>
      <c r="AR245" t="s">
        <v>838</v>
      </c>
      <c r="AS245" t="s">
        <v>2717</v>
      </c>
      <c r="AT245" t="s">
        <v>919</v>
      </c>
      <c r="AU245" t="s">
        <v>772</v>
      </c>
      <c r="AV245" t="s">
        <v>866</v>
      </c>
      <c r="AW245" t="s">
        <v>710</v>
      </c>
      <c r="AX245">
        <v>13394160</v>
      </c>
      <c r="AY245">
        <f xml:space="preserve"> Table1[[#This Row],[PPG]] / (Table1[[#This Row],[Salary]] / 1000000)</f>
        <v>0.91831066673833983</v>
      </c>
      <c r="AZ245">
        <f xml:space="preserve"> Table1[[#This Row],[WS]] / (Table1[[#This Row],[Salary]] / 1000000)</f>
        <v>0.44049048241920363</v>
      </c>
      <c r="BA245">
        <f xml:space="preserve"> Table1[[#This Row],[PER]] / (Table1[[#This Row],[Salary]] / 1000000)</f>
        <v>1.8440872738566658</v>
      </c>
      <c r="BB245">
        <f xml:space="preserve"> ((Table1[[#This Row],[PPG]] + Table1[[#This Row],[APG]] + Table1[[#This Row],[RPG]]) * Table1[[#This Row],[TS%]]) / (Table1[[#This Row],[Salary]] / 1000000)</f>
        <v>1.0958507289744186</v>
      </c>
      <c r="BC245">
        <f>IFERROR((Table1[[#This Row],[WS]] * Table1[[#This Row],[PER]] * Table1[[#This Row],[TS%]]) / (Table1[[#This Row],[Salary]] / 1000000), "")</f>
        <v>7.7901622796801009</v>
      </c>
      <c r="BD245" t="str">
        <f>IF(OR(Table1[[#This Row],[Team]]="2Tm", Table1[[#This Row],[Team]]="3Tm", Table1[[#This Row],[Team]]="TOT"), "MULTI", Table1[[#This Row],[Team]])</f>
        <v>DAL</v>
      </c>
    </row>
    <row r="246" spans="1:56" hidden="1" x14ac:dyDescent="0.3">
      <c r="A246" t="s">
        <v>479</v>
      </c>
      <c r="B246" t="s">
        <v>946</v>
      </c>
      <c r="C246" t="s">
        <v>327</v>
      </c>
      <c r="D246" t="s">
        <v>41</v>
      </c>
      <c r="E246">
        <v>68</v>
      </c>
      <c r="F246" t="s">
        <v>1069</v>
      </c>
      <c r="G246">
        <v>26.5</v>
      </c>
      <c r="H246" t="s">
        <v>848</v>
      </c>
      <c r="I246" t="s">
        <v>769</v>
      </c>
      <c r="J246" t="s">
        <v>1238</v>
      </c>
      <c r="K246" t="s">
        <v>665</v>
      </c>
      <c r="L246" t="s">
        <v>704</v>
      </c>
      <c r="M246" t="s">
        <v>1715</v>
      </c>
      <c r="N246" t="s">
        <v>910</v>
      </c>
      <c r="O246" t="s">
        <v>815</v>
      </c>
      <c r="P246" t="s">
        <v>1716</v>
      </c>
      <c r="Q246" t="s">
        <v>949</v>
      </c>
      <c r="R246" t="s">
        <v>666</v>
      </c>
      <c r="S246" t="s">
        <v>929</v>
      </c>
      <c r="T246" t="s">
        <v>1636</v>
      </c>
      <c r="U246" t="s">
        <v>768</v>
      </c>
      <c r="V246" t="s">
        <v>721</v>
      </c>
      <c r="W246" t="s">
        <v>790</v>
      </c>
      <c r="X246" t="s">
        <v>735</v>
      </c>
      <c r="Y246" t="s">
        <v>666</v>
      </c>
      <c r="Z246" t="s">
        <v>768</v>
      </c>
      <c r="AA246" t="s">
        <v>929</v>
      </c>
      <c r="AB246" t="s">
        <v>848</v>
      </c>
      <c r="AC246" t="s">
        <v>770</v>
      </c>
      <c r="AD246" t="s">
        <v>659</v>
      </c>
      <c r="AE246" t="s">
        <v>1679</v>
      </c>
      <c r="AF246" t="s">
        <v>1311</v>
      </c>
      <c r="AG246" t="s">
        <v>2560</v>
      </c>
      <c r="AH246" t="s">
        <v>815</v>
      </c>
      <c r="AI246" t="s">
        <v>1042</v>
      </c>
      <c r="AJ246" t="s">
        <v>731</v>
      </c>
      <c r="AK246" t="s">
        <v>1178</v>
      </c>
      <c r="AL246" t="s">
        <v>710</v>
      </c>
      <c r="AM246" t="s">
        <v>735</v>
      </c>
      <c r="AN246" t="s">
        <v>1140</v>
      </c>
      <c r="AO246" t="s">
        <v>1251</v>
      </c>
      <c r="AP246" t="s">
        <v>2266</v>
      </c>
      <c r="AQ246" t="s">
        <v>772</v>
      </c>
      <c r="AR246" t="s">
        <v>831</v>
      </c>
      <c r="AS246" t="s">
        <v>2561</v>
      </c>
      <c r="AT246" t="s">
        <v>2546</v>
      </c>
      <c r="AU246" t="s">
        <v>2449</v>
      </c>
      <c r="AV246" t="s">
        <v>2562</v>
      </c>
      <c r="AW246" t="s">
        <v>2266</v>
      </c>
      <c r="AX246">
        <v>2825520</v>
      </c>
      <c r="AY246">
        <f xml:space="preserve"> Table1[[#This Row],[PPG]] / (Table1[[#This Row],[Salary]] / 1000000)</f>
        <v>3.0790792491293635</v>
      </c>
      <c r="AZ246">
        <f xml:space="preserve"> Table1[[#This Row],[WS]] / (Table1[[#This Row],[Salary]] / 1000000)</f>
        <v>3.5391715507234071E-2</v>
      </c>
      <c r="BC246">
        <f>IFERROR((Table1[[#This Row],[WS]] * Table1[[#This Row],[PER]] * Table1[[#This Row],[TS%]]) / (Table1[[#This Row],[Salary]] / 1000000), "")</f>
        <v>0.15665788952122089</v>
      </c>
      <c r="BD246" t="str">
        <f>IF(OR(Table1[[#This Row],[Team]]="2Tm", Table1[[#This Row],[Team]]="3Tm", Table1[[#This Row],[Team]]="TOT"), "MULTI", Table1[[#This Row],[Team]])</f>
        <v>WAS</v>
      </c>
    </row>
    <row r="247" spans="1:56" x14ac:dyDescent="0.3">
      <c r="A247" t="s">
        <v>255</v>
      </c>
      <c r="B247" t="s">
        <v>715</v>
      </c>
      <c r="C247" t="s">
        <v>43</v>
      </c>
      <c r="D247" t="s">
        <v>50</v>
      </c>
      <c r="E247">
        <v>70</v>
      </c>
      <c r="F247" t="s">
        <v>1095</v>
      </c>
      <c r="G247">
        <v>20.399999999999999</v>
      </c>
      <c r="H247" t="s">
        <v>848</v>
      </c>
      <c r="I247" t="s">
        <v>847</v>
      </c>
      <c r="J247" t="s">
        <v>1413</v>
      </c>
      <c r="K247" t="s">
        <v>1274</v>
      </c>
      <c r="L247" t="s">
        <v>733</v>
      </c>
      <c r="M247" t="s">
        <v>1797</v>
      </c>
      <c r="N247" t="s">
        <v>706</v>
      </c>
      <c r="O247" t="s">
        <v>814</v>
      </c>
      <c r="P247" t="s">
        <v>918</v>
      </c>
      <c r="Q247" t="s">
        <v>1747</v>
      </c>
      <c r="R247" t="s">
        <v>687</v>
      </c>
      <c r="S247" t="s">
        <v>756</v>
      </c>
      <c r="T247" t="s">
        <v>1748</v>
      </c>
      <c r="U247" t="s">
        <v>667</v>
      </c>
      <c r="V247" t="s">
        <v>790</v>
      </c>
      <c r="W247" t="s">
        <v>1151</v>
      </c>
      <c r="X247" t="s">
        <v>698</v>
      </c>
      <c r="Y247" t="s">
        <v>768</v>
      </c>
      <c r="Z247" t="s">
        <v>929</v>
      </c>
      <c r="AA247" t="s">
        <v>666</v>
      </c>
      <c r="AB247" t="s">
        <v>651</v>
      </c>
      <c r="AC247" t="s">
        <v>897</v>
      </c>
      <c r="AD247" t="s">
        <v>1165</v>
      </c>
      <c r="AE247" t="s">
        <v>1987</v>
      </c>
      <c r="AF247" t="s">
        <v>2421</v>
      </c>
      <c r="AG247" t="s">
        <v>1164</v>
      </c>
      <c r="AH247" t="s">
        <v>708</v>
      </c>
      <c r="AI247" t="s">
        <v>1492</v>
      </c>
      <c r="AJ247" t="s">
        <v>948</v>
      </c>
      <c r="AK247" t="s">
        <v>702</v>
      </c>
      <c r="AL247" t="s">
        <v>665</v>
      </c>
      <c r="AM247" t="s">
        <v>1151</v>
      </c>
      <c r="AN247" t="s">
        <v>1214</v>
      </c>
      <c r="AO247" t="s">
        <v>1231</v>
      </c>
      <c r="AP247" t="s">
        <v>815</v>
      </c>
      <c r="AQ247" t="s">
        <v>848</v>
      </c>
      <c r="AR247" t="s">
        <v>788</v>
      </c>
      <c r="AS247" t="s">
        <v>2645</v>
      </c>
      <c r="AT247" t="s">
        <v>2449</v>
      </c>
      <c r="AU247" t="s">
        <v>815</v>
      </c>
      <c r="AV247" t="s">
        <v>735</v>
      </c>
      <c r="AW247" t="s">
        <v>1016</v>
      </c>
      <c r="AX247">
        <v>9057971</v>
      </c>
      <c r="AY247">
        <f xml:space="preserve"> Table1[[#This Row],[PPG]] / (Table1[[#This Row],[Salary]] / 1000000)</f>
        <v>0.79488000127180802</v>
      </c>
      <c r="AZ247">
        <f xml:space="preserve"> Table1[[#This Row],[WS]] / (Table1[[#This Row],[Salary]] / 1000000)</f>
        <v>0.64032000102451192</v>
      </c>
      <c r="BA247">
        <f xml:space="preserve"> Table1[[#This Row],[PER]] / (Table1[[#This Row],[Salary]] / 1000000)</f>
        <v>2.1196800033914878</v>
      </c>
      <c r="BB247">
        <f xml:space="preserve"> ((Table1[[#This Row],[PPG]] + Table1[[#This Row],[APG]] + Table1[[#This Row],[RPG]]) * Table1[[#This Row],[TS%]]) / (Table1[[#This Row],[Salary]] / 1000000)</f>
        <v>1.1006659217610655</v>
      </c>
      <c r="BC247">
        <f>IFERROR((Table1[[#This Row],[WS]] * Table1[[#This Row],[PER]] * Table1[[#This Row],[TS%]]) / (Table1[[#This Row],[Salary]] / 1000000), "")</f>
        <v>7.7576048764121674</v>
      </c>
      <c r="BD247" t="str">
        <f>IF(OR(Table1[[#This Row],[Team]]="2Tm", Table1[[#This Row],[Team]]="3Tm", Table1[[#This Row],[Team]]="TOT"), "MULTI", Table1[[#This Row],[Team]])</f>
        <v>ORL</v>
      </c>
    </row>
    <row r="248" spans="1:56" x14ac:dyDescent="0.3">
      <c r="A248" t="s">
        <v>430</v>
      </c>
      <c r="B248" t="s">
        <v>793</v>
      </c>
      <c r="C248" t="s">
        <v>314</v>
      </c>
      <c r="D248" t="s">
        <v>52</v>
      </c>
      <c r="E248">
        <v>53</v>
      </c>
      <c r="F248" t="s">
        <v>889</v>
      </c>
      <c r="G248">
        <v>35</v>
      </c>
      <c r="H248" t="s">
        <v>897</v>
      </c>
      <c r="I248" t="s">
        <v>1056</v>
      </c>
      <c r="J248" t="s">
        <v>1018</v>
      </c>
      <c r="K248" t="s">
        <v>848</v>
      </c>
      <c r="L248" t="s">
        <v>1085</v>
      </c>
      <c r="M248" t="s">
        <v>1086</v>
      </c>
      <c r="N248" t="s">
        <v>790</v>
      </c>
      <c r="O248" t="s">
        <v>811</v>
      </c>
      <c r="P248" t="s">
        <v>1087</v>
      </c>
      <c r="Q248" t="s">
        <v>1052</v>
      </c>
      <c r="R248" t="s">
        <v>866</v>
      </c>
      <c r="S248" t="s">
        <v>881</v>
      </c>
      <c r="T248" t="s">
        <v>1088</v>
      </c>
      <c r="U248" t="s">
        <v>661</v>
      </c>
      <c r="V248" t="s">
        <v>790</v>
      </c>
      <c r="W248" t="s">
        <v>746</v>
      </c>
      <c r="X248" t="s">
        <v>721</v>
      </c>
      <c r="Y248" t="s">
        <v>772</v>
      </c>
      <c r="Z248" t="s">
        <v>768</v>
      </c>
      <c r="AA248" t="s">
        <v>756</v>
      </c>
      <c r="AB248" t="s">
        <v>651</v>
      </c>
      <c r="AC248" t="s">
        <v>1089</v>
      </c>
      <c r="AD248" t="s">
        <v>2319</v>
      </c>
      <c r="AE248" t="s">
        <v>787</v>
      </c>
      <c r="AF248" t="s">
        <v>725</v>
      </c>
      <c r="AG248" t="s">
        <v>1853</v>
      </c>
      <c r="AH248" t="s">
        <v>919</v>
      </c>
      <c r="AI248" t="s">
        <v>1414</v>
      </c>
      <c r="AJ248" t="s">
        <v>937</v>
      </c>
      <c r="AK248" t="s">
        <v>1251</v>
      </c>
      <c r="AL248" t="s">
        <v>1008</v>
      </c>
      <c r="AM248" t="s">
        <v>698</v>
      </c>
      <c r="AN248" t="s">
        <v>707</v>
      </c>
      <c r="AO248" t="s">
        <v>1589</v>
      </c>
      <c r="AP248" t="s">
        <v>848</v>
      </c>
      <c r="AQ248" t="s">
        <v>773</v>
      </c>
      <c r="AR248" t="s">
        <v>721</v>
      </c>
      <c r="AS248" t="s">
        <v>2538</v>
      </c>
      <c r="AT248" t="s">
        <v>651</v>
      </c>
      <c r="AU248" t="s">
        <v>2312</v>
      </c>
      <c r="AV248" t="s">
        <v>729</v>
      </c>
      <c r="AW248" t="s">
        <v>910</v>
      </c>
      <c r="AX248">
        <v>5159854</v>
      </c>
      <c r="AY248">
        <f xml:space="preserve"> Table1[[#This Row],[PPG]] / (Table1[[#This Row],[Salary]] / 1000000)</f>
        <v>4.1086433840957515</v>
      </c>
      <c r="AZ248">
        <f xml:space="preserve"> Table1[[#This Row],[WS]] / (Table1[[#This Row],[Salary]] / 1000000)</f>
        <v>0.67831376624222306</v>
      </c>
      <c r="BA248">
        <f xml:space="preserve"> Table1[[#This Row],[PER]] / (Table1[[#This Row],[Salary]] / 1000000)</f>
        <v>3.352808044568703</v>
      </c>
      <c r="BB248">
        <f xml:space="preserve"> ((Table1[[#This Row],[PPG]] + Table1[[#This Row],[APG]] + Table1[[#This Row],[RPG]]) * Table1[[#This Row],[TS%]]) / (Table1[[#This Row],[Salary]] / 1000000)</f>
        <v>3.4536636114122605</v>
      </c>
      <c r="BC248">
        <f>IFERROR((Table1[[#This Row],[WS]] * Table1[[#This Row],[PER]] * Table1[[#This Row],[TS%]]) / (Table1[[#This Row],[Salary]] / 1000000), "")</f>
        <v>7.0174272372822948</v>
      </c>
      <c r="BD248" t="str">
        <f>IF(OR(Table1[[#This Row],[Team]]="2Tm", Table1[[#This Row],[Team]]="3Tm", Table1[[#This Row],[Team]]="TOT"), "MULTI", Table1[[#This Row],[Team]])</f>
        <v>NOP</v>
      </c>
    </row>
    <row r="249" spans="1:56" hidden="1" x14ac:dyDescent="0.3">
      <c r="A249" t="s">
        <v>441</v>
      </c>
      <c r="B249" t="s">
        <v>931</v>
      </c>
      <c r="C249" t="s">
        <v>327</v>
      </c>
      <c r="D249" t="s">
        <v>36</v>
      </c>
      <c r="E249">
        <v>82</v>
      </c>
      <c r="F249" t="s">
        <v>1176</v>
      </c>
      <c r="G249">
        <v>30</v>
      </c>
      <c r="H249" t="s">
        <v>936</v>
      </c>
      <c r="I249" t="s">
        <v>741</v>
      </c>
      <c r="J249" t="s">
        <v>904</v>
      </c>
      <c r="K249" t="s">
        <v>665</v>
      </c>
      <c r="L249" t="s">
        <v>663</v>
      </c>
      <c r="M249" t="s">
        <v>867</v>
      </c>
      <c r="N249" t="s">
        <v>698</v>
      </c>
      <c r="O249" t="s">
        <v>790</v>
      </c>
      <c r="P249" t="s">
        <v>1111</v>
      </c>
      <c r="Q249" t="s">
        <v>1294</v>
      </c>
      <c r="R249" t="s">
        <v>729</v>
      </c>
      <c r="S249" t="s">
        <v>666</v>
      </c>
      <c r="T249" t="s">
        <v>1623</v>
      </c>
      <c r="U249" t="s">
        <v>733</v>
      </c>
      <c r="V249" t="s">
        <v>866</v>
      </c>
      <c r="W249" t="s">
        <v>790</v>
      </c>
      <c r="X249" t="s">
        <v>814</v>
      </c>
      <c r="Y249" t="s">
        <v>768</v>
      </c>
      <c r="Z249" t="s">
        <v>803</v>
      </c>
      <c r="AA249" t="s">
        <v>665</v>
      </c>
      <c r="AB249" t="s">
        <v>689</v>
      </c>
      <c r="AC249" t="s">
        <v>807</v>
      </c>
      <c r="AD249" t="s">
        <v>820</v>
      </c>
      <c r="AE249" t="s">
        <v>1006</v>
      </c>
      <c r="AF249" t="s">
        <v>1123</v>
      </c>
      <c r="AG249" t="s">
        <v>2348</v>
      </c>
      <c r="AH249" t="s">
        <v>929</v>
      </c>
      <c r="AI249" t="s">
        <v>1193</v>
      </c>
      <c r="AJ249" t="s">
        <v>897</v>
      </c>
      <c r="AK249" t="s">
        <v>1089</v>
      </c>
      <c r="AL249" t="s">
        <v>666</v>
      </c>
      <c r="AM249" t="s">
        <v>729</v>
      </c>
      <c r="AN249" t="s">
        <v>1146</v>
      </c>
      <c r="AO249" t="s">
        <v>1056</v>
      </c>
      <c r="AP249" t="s">
        <v>2349</v>
      </c>
      <c r="AQ249" t="s">
        <v>711</v>
      </c>
      <c r="AR249" t="s">
        <v>676</v>
      </c>
      <c r="AS249" t="s">
        <v>2350</v>
      </c>
      <c r="AT249" t="s">
        <v>2351</v>
      </c>
      <c r="AU249" t="s">
        <v>2352</v>
      </c>
      <c r="AV249" t="s">
        <v>2353</v>
      </c>
      <c r="AW249" t="s">
        <v>2317</v>
      </c>
      <c r="AX249">
        <v>4454880</v>
      </c>
      <c r="AY249">
        <f xml:space="preserve"> Table1[[#This Row],[PPG]] / (Table1[[#This Row],[Salary]] / 1000000)</f>
        <v>2.1998347879179687</v>
      </c>
      <c r="AZ249">
        <f xml:space="preserve"> Table1[[#This Row],[WS]] / (Table1[[#This Row],[Salary]] / 1000000)</f>
        <v>4.4894587508529975E-2</v>
      </c>
      <c r="BC249">
        <f>IFERROR((Table1[[#This Row],[WS]] * Table1[[#This Row],[PER]] * Table1[[#This Row],[TS%]]) / (Table1[[#This Row],[Salary]] / 1000000), "")</f>
        <v>0.20768236181445965</v>
      </c>
      <c r="BD249" t="str">
        <f>IF(OR(Table1[[#This Row],[Team]]="2Tm", Table1[[#This Row],[Team]]="3Tm", Table1[[#This Row],[Team]]="TOT"), "MULTI", Table1[[#This Row],[Team]])</f>
        <v>WAS</v>
      </c>
    </row>
    <row r="250" spans="1:56" x14ac:dyDescent="0.3">
      <c r="A250" t="s">
        <v>419</v>
      </c>
      <c r="B250" t="s">
        <v>946</v>
      </c>
      <c r="C250" t="s">
        <v>307</v>
      </c>
      <c r="D250" t="s">
        <v>41</v>
      </c>
      <c r="E250">
        <v>76</v>
      </c>
      <c r="F250" t="s">
        <v>646</v>
      </c>
      <c r="G250">
        <v>33.799999999999997</v>
      </c>
      <c r="H250" t="s">
        <v>771</v>
      </c>
      <c r="I250" t="s">
        <v>785</v>
      </c>
      <c r="J250" t="s">
        <v>1294</v>
      </c>
      <c r="K250" t="s">
        <v>772</v>
      </c>
      <c r="L250" t="s">
        <v>688</v>
      </c>
      <c r="M250" t="s">
        <v>967</v>
      </c>
      <c r="N250" t="s">
        <v>753</v>
      </c>
      <c r="O250" t="s">
        <v>741</v>
      </c>
      <c r="P250" t="s">
        <v>1372</v>
      </c>
      <c r="Q250" t="s">
        <v>726</v>
      </c>
      <c r="R250" t="s">
        <v>772</v>
      </c>
      <c r="S250" t="s">
        <v>710</v>
      </c>
      <c r="T250" t="s">
        <v>1279</v>
      </c>
      <c r="U250" t="s">
        <v>1016</v>
      </c>
      <c r="V250" t="s">
        <v>881</v>
      </c>
      <c r="W250" t="s">
        <v>838</v>
      </c>
      <c r="X250" t="s">
        <v>814</v>
      </c>
      <c r="Y250" t="s">
        <v>848</v>
      </c>
      <c r="Z250" t="s">
        <v>768</v>
      </c>
      <c r="AA250" t="s">
        <v>698</v>
      </c>
      <c r="AB250" t="s">
        <v>689</v>
      </c>
      <c r="AC250" t="s">
        <v>1373</v>
      </c>
      <c r="AD250" t="s">
        <v>1309</v>
      </c>
      <c r="AE250" t="s">
        <v>1372</v>
      </c>
      <c r="AF250" t="s">
        <v>2332</v>
      </c>
      <c r="AG250" t="s">
        <v>2333</v>
      </c>
      <c r="AH250" t="s">
        <v>746</v>
      </c>
      <c r="AI250" t="s">
        <v>1140</v>
      </c>
      <c r="AJ250" t="s">
        <v>722</v>
      </c>
      <c r="AK250" t="s">
        <v>986</v>
      </c>
      <c r="AL250" t="s">
        <v>790</v>
      </c>
      <c r="AM250" t="s">
        <v>698</v>
      </c>
      <c r="AN250" t="s">
        <v>1199</v>
      </c>
      <c r="AO250" t="s">
        <v>979</v>
      </c>
      <c r="AP250" t="s">
        <v>910</v>
      </c>
      <c r="AQ250" t="s">
        <v>936</v>
      </c>
      <c r="AR250" t="s">
        <v>663</v>
      </c>
      <c r="AS250" t="s">
        <v>2334</v>
      </c>
      <c r="AT250" t="s">
        <v>2335</v>
      </c>
      <c r="AU250" t="s">
        <v>782</v>
      </c>
      <c r="AV250" t="s">
        <v>1008</v>
      </c>
      <c r="AW250" t="s">
        <v>689</v>
      </c>
      <c r="AX250">
        <v>6059520</v>
      </c>
      <c r="AY250">
        <f xml:space="preserve"> Table1[[#This Row],[PPG]] / (Table1[[#This Row],[Salary]] / 1000000)</f>
        <v>2.3269169835234473</v>
      </c>
      <c r="AZ250">
        <f xml:space="preserve"> Table1[[#This Row],[WS]] / (Table1[[#This Row],[Salary]] / 1000000)</f>
        <v>0.82514786649767635</v>
      </c>
      <c r="BA250">
        <f xml:space="preserve"> Table1[[#This Row],[PER]] / (Table1[[#This Row],[Salary]] / 1000000)</f>
        <v>2.5744613434727501</v>
      </c>
      <c r="BB250">
        <f xml:space="preserve"> ((Table1[[#This Row],[PPG]] + Table1[[#This Row],[APG]] + Table1[[#This Row],[RPG]]) * Table1[[#This Row],[TS%]]) / (Table1[[#This Row],[Salary]] / 1000000)</f>
        <v>2.1945632657372203</v>
      </c>
      <c r="BC250">
        <f>IFERROR((Table1[[#This Row],[WS]] * Table1[[#This Row],[PER]] * Table1[[#This Row],[TS%]]) / (Table1[[#This Row],[Salary]] / 1000000), "")</f>
        <v>7.0154071609632451</v>
      </c>
      <c r="BD250" t="str">
        <f>IF(OR(Table1[[#This Row],[Team]]="2Tm", Table1[[#This Row],[Team]]="3Tm", Table1[[#This Row],[Team]]="TOT"), "MULTI", Table1[[#This Row],[Team]])</f>
        <v>ATL</v>
      </c>
    </row>
    <row r="251" spans="1:56" x14ac:dyDescent="0.3">
      <c r="A251" t="s">
        <v>101</v>
      </c>
      <c r="B251" t="s">
        <v>818</v>
      </c>
      <c r="C251" t="s">
        <v>57</v>
      </c>
      <c r="D251" t="s">
        <v>41</v>
      </c>
      <c r="E251">
        <v>82</v>
      </c>
      <c r="F251" t="s">
        <v>921</v>
      </c>
      <c r="G251">
        <v>27.8</v>
      </c>
      <c r="H251" t="s">
        <v>801</v>
      </c>
      <c r="I251" t="s">
        <v>1193</v>
      </c>
      <c r="J251" t="s">
        <v>783</v>
      </c>
      <c r="K251" t="s">
        <v>871</v>
      </c>
      <c r="L251" t="s">
        <v>701</v>
      </c>
      <c r="M251" t="s">
        <v>1282</v>
      </c>
      <c r="N251" t="s">
        <v>665</v>
      </c>
      <c r="O251" t="s">
        <v>936</v>
      </c>
      <c r="P251" t="s">
        <v>1283</v>
      </c>
      <c r="Q251" t="s">
        <v>1284</v>
      </c>
      <c r="R251" t="s">
        <v>687</v>
      </c>
      <c r="S251" t="s">
        <v>665</v>
      </c>
      <c r="T251" t="s">
        <v>1285</v>
      </c>
      <c r="U251" t="s">
        <v>711</v>
      </c>
      <c r="V251" t="s">
        <v>698</v>
      </c>
      <c r="W251" t="s">
        <v>782</v>
      </c>
      <c r="X251" t="s">
        <v>665</v>
      </c>
      <c r="Y251" t="s">
        <v>661</v>
      </c>
      <c r="Z251" t="s">
        <v>831</v>
      </c>
      <c r="AA251" t="s">
        <v>666</v>
      </c>
      <c r="AB251" t="s">
        <v>1008</v>
      </c>
      <c r="AC251" t="s">
        <v>1286</v>
      </c>
      <c r="AD251" t="s">
        <v>1241</v>
      </c>
      <c r="AE251" t="s">
        <v>1168</v>
      </c>
      <c r="AF251" t="s">
        <v>2392</v>
      </c>
      <c r="AG251" t="s">
        <v>2293</v>
      </c>
      <c r="AH251" t="s">
        <v>689</v>
      </c>
      <c r="AI251" t="s">
        <v>769</v>
      </c>
      <c r="AJ251" t="s">
        <v>704</v>
      </c>
      <c r="AK251" t="s">
        <v>899</v>
      </c>
      <c r="AL251" t="s">
        <v>1008</v>
      </c>
      <c r="AM251" t="s">
        <v>676</v>
      </c>
      <c r="AN251" t="s">
        <v>884</v>
      </c>
      <c r="AO251" t="s">
        <v>1598</v>
      </c>
      <c r="AP251" t="s">
        <v>706</v>
      </c>
      <c r="AQ251" t="s">
        <v>710</v>
      </c>
      <c r="AR251" t="s">
        <v>699</v>
      </c>
      <c r="AS251" t="s">
        <v>2144</v>
      </c>
      <c r="AT251" t="s">
        <v>698</v>
      </c>
      <c r="AU251" t="s">
        <v>2284</v>
      </c>
      <c r="AV251" t="s">
        <v>729</v>
      </c>
      <c r="AW251" t="s">
        <v>1016</v>
      </c>
      <c r="AX251">
        <v>6000000</v>
      </c>
      <c r="AY251">
        <f xml:space="preserve"> Table1[[#This Row],[PPG]] / (Table1[[#This Row],[Salary]] / 1000000)</f>
        <v>2.7166666666666668</v>
      </c>
      <c r="AZ251">
        <f xml:space="preserve"> Table1[[#This Row],[WS]] / (Table1[[#This Row],[Salary]] / 1000000)</f>
        <v>0.78333333333333333</v>
      </c>
      <c r="BA251">
        <f xml:space="preserve"> Table1[[#This Row],[PER]] / (Table1[[#This Row],[Salary]] / 1000000)</f>
        <v>2.4</v>
      </c>
      <c r="BB251">
        <f xml:space="preserve"> ((Table1[[#This Row],[PPG]] + Table1[[#This Row],[APG]] + Table1[[#This Row],[RPG]]) * Table1[[#This Row],[TS%]]) / (Table1[[#This Row],[Salary]] / 1000000)</f>
        <v>2.0256666666666665</v>
      </c>
      <c r="BC251">
        <f>IFERROR((Table1[[#This Row],[WS]] * Table1[[#This Row],[PER]] * Table1[[#This Row],[TS%]]) / (Table1[[#This Row],[Salary]] / 1000000), "")</f>
        <v>6.6552000000000007</v>
      </c>
      <c r="BD251" t="str">
        <f>IF(OR(Table1[[#This Row],[Team]]="2Tm", Table1[[#This Row],[Team]]="3Tm", Table1[[#This Row],[Team]]="TOT"), "MULTI", Table1[[#This Row],[Team]])</f>
        <v>DET</v>
      </c>
    </row>
    <row r="252" spans="1:56" x14ac:dyDescent="0.3">
      <c r="A252" t="s">
        <v>400</v>
      </c>
      <c r="B252" t="s">
        <v>834</v>
      </c>
      <c r="C252" t="s">
        <v>345</v>
      </c>
      <c r="D252" t="s">
        <v>36</v>
      </c>
      <c r="E252">
        <v>70</v>
      </c>
      <c r="F252" t="s">
        <v>1062</v>
      </c>
      <c r="G252">
        <v>30.2</v>
      </c>
      <c r="H252" t="s">
        <v>750</v>
      </c>
      <c r="I252" t="s">
        <v>1233</v>
      </c>
      <c r="J252" t="s">
        <v>1045</v>
      </c>
      <c r="K252" t="s">
        <v>1008</v>
      </c>
      <c r="L252" t="s">
        <v>927</v>
      </c>
      <c r="M252" t="s">
        <v>1121</v>
      </c>
      <c r="N252" t="s">
        <v>866</v>
      </c>
      <c r="O252" t="s">
        <v>730</v>
      </c>
      <c r="P252" t="s">
        <v>974</v>
      </c>
      <c r="Q252" t="s">
        <v>975</v>
      </c>
      <c r="R252" t="s">
        <v>735</v>
      </c>
      <c r="S252" t="s">
        <v>755</v>
      </c>
      <c r="T252" t="s">
        <v>1054</v>
      </c>
      <c r="U252" t="s">
        <v>710</v>
      </c>
      <c r="V252" t="s">
        <v>751</v>
      </c>
      <c r="W252" t="s">
        <v>882</v>
      </c>
      <c r="X252" t="s">
        <v>897</v>
      </c>
      <c r="Y252" t="s">
        <v>687</v>
      </c>
      <c r="Z252" t="s">
        <v>711</v>
      </c>
      <c r="AA252" t="s">
        <v>706</v>
      </c>
      <c r="AB252" t="s">
        <v>665</v>
      </c>
      <c r="AC252" t="s">
        <v>1348</v>
      </c>
      <c r="AD252" t="s">
        <v>780</v>
      </c>
      <c r="AE252" t="s">
        <v>917</v>
      </c>
      <c r="AF252" t="s">
        <v>1677</v>
      </c>
      <c r="AG252" t="s">
        <v>1468</v>
      </c>
      <c r="AH252" t="s">
        <v>664</v>
      </c>
      <c r="AI252" t="s">
        <v>1083</v>
      </c>
      <c r="AJ252" t="s">
        <v>1235</v>
      </c>
      <c r="AK252" t="s">
        <v>1102</v>
      </c>
      <c r="AL252" t="s">
        <v>756</v>
      </c>
      <c r="AM252" t="s">
        <v>710</v>
      </c>
      <c r="AN252" t="s">
        <v>1227</v>
      </c>
      <c r="AO252" t="s">
        <v>1580</v>
      </c>
      <c r="AP252" t="s">
        <v>815</v>
      </c>
      <c r="AQ252" t="s">
        <v>735</v>
      </c>
      <c r="AR252" t="s">
        <v>750</v>
      </c>
      <c r="AS252" t="s">
        <v>2451</v>
      </c>
      <c r="AT252" t="s">
        <v>756</v>
      </c>
      <c r="AU252" t="s">
        <v>772</v>
      </c>
      <c r="AV252" t="s">
        <v>848</v>
      </c>
      <c r="AW252" t="s">
        <v>919</v>
      </c>
      <c r="AX252">
        <v>8352367</v>
      </c>
      <c r="AY252">
        <f xml:space="preserve"> Table1[[#This Row],[PPG]] / (Table1[[#This Row],[Salary]] / 1000000)</f>
        <v>1.7480074809931125</v>
      </c>
      <c r="AZ252">
        <f xml:space="preserve"> Table1[[#This Row],[WS]] / (Table1[[#This Row],[Salary]] / 1000000)</f>
        <v>0.63455066090845869</v>
      </c>
      <c r="BA252">
        <f xml:space="preserve"> Table1[[#This Row],[PER]] / (Table1[[#This Row],[Salary]] / 1000000)</f>
        <v>2.1670503702722836</v>
      </c>
      <c r="BB252">
        <f xml:space="preserve"> ((Table1[[#This Row],[PPG]] + Table1[[#This Row],[APG]] + Table1[[#This Row],[RPG]]) * Table1[[#This Row],[TS%]]) / (Table1[[#This Row],[Salary]] / 1000000)</f>
        <v>2.0404994177099738</v>
      </c>
      <c r="BC252">
        <f>IFERROR((Table1[[#This Row],[WS]] * Table1[[#This Row],[PER]] * Table1[[#This Row],[TS%]]) / (Table1[[#This Row],[Salary]] / 1000000), "")</f>
        <v>6.5466591685925684</v>
      </c>
      <c r="BD252" t="str">
        <f>IF(OR(Table1[[#This Row],[Team]]="2Tm", Table1[[#This Row],[Team]]="3Tm", Table1[[#This Row],[Team]]="TOT"), "MULTI", Table1[[#This Row],[Team]])</f>
        <v>CHI</v>
      </c>
    </row>
    <row r="253" spans="1:56" x14ac:dyDescent="0.3">
      <c r="A253" t="s">
        <v>88</v>
      </c>
      <c r="B253" t="s">
        <v>645</v>
      </c>
      <c r="C253" t="s">
        <v>38</v>
      </c>
      <c r="D253" t="s">
        <v>41</v>
      </c>
      <c r="E253">
        <v>73</v>
      </c>
      <c r="F253" t="s">
        <v>1125</v>
      </c>
      <c r="G253">
        <v>34.9</v>
      </c>
      <c r="H253" t="s">
        <v>682</v>
      </c>
      <c r="I253" t="s">
        <v>1140</v>
      </c>
      <c r="J253" t="s">
        <v>1141</v>
      </c>
      <c r="K253" t="s">
        <v>919</v>
      </c>
      <c r="L253" t="s">
        <v>830</v>
      </c>
      <c r="M253" t="s">
        <v>1142</v>
      </c>
      <c r="N253" t="s">
        <v>866</v>
      </c>
      <c r="O253" t="s">
        <v>828</v>
      </c>
      <c r="P253" t="s">
        <v>749</v>
      </c>
      <c r="Q253" t="s">
        <v>1087</v>
      </c>
      <c r="R253" t="s">
        <v>814</v>
      </c>
      <c r="S253" t="s">
        <v>663</v>
      </c>
      <c r="T253" t="s">
        <v>1143</v>
      </c>
      <c r="U253" t="s">
        <v>729</v>
      </c>
      <c r="V253" t="s">
        <v>936</v>
      </c>
      <c r="W253" t="s">
        <v>754</v>
      </c>
      <c r="X253" t="s">
        <v>788</v>
      </c>
      <c r="Y253" t="s">
        <v>772</v>
      </c>
      <c r="Z253" t="s">
        <v>803</v>
      </c>
      <c r="AA253" t="s">
        <v>667</v>
      </c>
      <c r="AB253" t="s">
        <v>651</v>
      </c>
      <c r="AC253" t="s">
        <v>1144</v>
      </c>
      <c r="AD253" t="s">
        <v>780</v>
      </c>
      <c r="AE253" t="s">
        <v>1434</v>
      </c>
      <c r="AF253" t="s">
        <v>974</v>
      </c>
      <c r="AG253" t="s">
        <v>1520</v>
      </c>
      <c r="AH253" t="s">
        <v>815</v>
      </c>
      <c r="AI253" t="s">
        <v>1367</v>
      </c>
      <c r="AJ253" t="s">
        <v>830</v>
      </c>
      <c r="AK253" t="s">
        <v>886</v>
      </c>
      <c r="AL253" t="s">
        <v>1016</v>
      </c>
      <c r="AM253" t="s">
        <v>729</v>
      </c>
      <c r="AN253" t="s">
        <v>1435</v>
      </c>
      <c r="AO253" t="s">
        <v>1589</v>
      </c>
      <c r="AP253" t="s">
        <v>801</v>
      </c>
      <c r="AQ253" t="s">
        <v>651</v>
      </c>
      <c r="AR253" t="s">
        <v>811</v>
      </c>
      <c r="AS253" t="s">
        <v>2302</v>
      </c>
      <c r="AT253" t="s">
        <v>667</v>
      </c>
      <c r="AU253" t="s">
        <v>2267</v>
      </c>
      <c r="AV253" t="s">
        <v>756</v>
      </c>
      <c r="AW253" t="s">
        <v>782</v>
      </c>
      <c r="AX253">
        <v>12976362</v>
      </c>
      <c r="AY253">
        <f xml:space="preserve"> Table1[[#This Row],[PPG]] / (Table1[[#This Row],[Salary]] / 1000000)</f>
        <v>1.5566766710114899</v>
      </c>
      <c r="AZ253">
        <f xml:space="preserve"> Table1[[#This Row],[WS]] / (Table1[[#This Row],[Salary]] / 1000000)</f>
        <v>0.58568033166768929</v>
      </c>
      <c r="BA253">
        <f xml:space="preserve"> Table1[[#This Row],[PER]] / (Table1[[#This Row],[Salary]] / 1000000)</f>
        <v>1.3948439477875234</v>
      </c>
      <c r="BB253">
        <f xml:space="preserve"> ((Table1[[#This Row],[PPG]] + Table1[[#This Row],[APG]] + Table1[[#This Row],[RPG]]) * Table1[[#This Row],[TS%]]) / (Table1[[#This Row],[Salary]] / 1000000)</f>
        <v>1.4478634304437561</v>
      </c>
      <c r="BC253">
        <f>IFERROR((Table1[[#This Row],[WS]] * Table1[[#This Row],[PER]] * Table1[[#This Row],[TS%]]) / (Table1[[#This Row],[Salary]] / 1000000), "")</f>
        <v>6.5301014259620684</v>
      </c>
      <c r="BD253" t="str">
        <f>IF(OR(Table1[[#This Row],[Team]]="2Tm", Table1[[#This Row],[Team]]="3Tm", Table1[[#This Row],[Team]]="TOT"), "MULTI", Table1[[#This Row],[Team]])</f>
        <v>LAL</v>
      </c>
    </row>
    <row r="254" spans="1:56" x14ac:dyDescent="0.3">
      <c r="A254" t="s">
        <v>165</v>
      </c>
      <c r="B254" t="s">
        <v>946</v>
      </c>
      <c r="C254" t="s">
        <v>35</v>
      </c>
      <c r="D254" t="s">
        <v>41</v>
      </c>
      <c r="E254">
        <v>68</v>
      </c>
      <c r="F254" t="s">
        <v>1100</v>
      </c>
      <c r="G254">
        <v>27.6</v>
      </c>
      <c r="H254" t="s">
        <v>879</v>
      </c>
      <c r="I254" t="s">
        <v>897</v>
      </c>
      <c r="J254" t="s">
        <v>968</v>
      </c>
      <c r="K254" t="s">
        <v>772</v>
      </c>
      <c r="L254" t="s">
        <v>688</v>
      </c>
      <c r="M254" t="s">
        <v>810</v>
      </c>
      <c r="N254" t="s">
        <v>689</v>
      </c>
      <c r="O254" t="s">
        <v>662</v>
      </c>
      <c r="P254" t="s">
        <v>1013</v>
      </c>
      <c r="Q254" t="s">
        <v>1129</v>
      </c>
      <c r="R254" t="s">
        <v>733</v>
      </c>
      <c r="S254" t="s">
        <v>773</v>
      </c>
      <c r="T254" t="s">
        <v>1572</v>
      </c>
      <c r="U254" t="s">
        <v>666</v>
      </c>
      <c r="V254" t="s">
        <v>689</v>
      </c>
      <c r="W254" t="s">
        <v>879</v>
      </c>
      <c r="X254" t="s">
        <v>735</v>
      </c>
      <c r="Y254" t="s">
        <v>710</v>
      </c>
      <c r="Z254" t="s">
        <v>773</v>
      </c>
      <c r="AA254" t="s">
        <v>661</v>
      </c>
      <c r="AB254" t="s">
        <v>651</v>
      </c>
      <c r="AC254" t="s">
        <v>844</v>
      </c>
      <c r="AD254" t="s">
        <v>1464</v>
      </c>
      <c r="AE254" t="s">
        <v>1013</v>
      </c>
      <c r="AF254" t="s">
        <v>1565</v>
      </c>
      <c r="AG254" t="s">
        <v>2533</v>
      </c>
      <c r="AH254" t="s">
        <v>662</v>
      </c>
      <c r="AI254" t="s">
        <v>659</v>
      </c>
      <c r="AJ254" t="s">
        <v>682</v>
      </c>
      <c r="AK254" t="s">
        <v>1367</v>
      </c>
      <c r="AL254" t="s">
        <v>688</v>
      </c>
      <c r="AM254" t="s">
        <v>756</v>
      </c>
      <c r="AN254" t="s">
        <v>1169</v>
      </c>
      <c r="AO254" t="s">
        <v>945</v>
      </c>
      <c r="AP254" t="s">
        <v>710</v>
      </c>
      <c r="AQ254" t="s">
        <v>879</v>
      </c>
      <c r="AR254" t="s">
        <v>704</v>
      </c>
      <c r="AS254" t="s">
        <v>2487</v>
      </c>
      <c r="AT254" t="s">
        <v>2387</v>
      </c>
      <c r="AU254" t="s">
        <v>782</v>
      </c>
      <c r="AV254" t="s">
        <v>666</v>
      </c>
      <c r="AW254" t="s">
        <v>1008</v>
      </c>
      <c r="AX254">
        <v>5555880</v>
      </c>
      <c r="AY254">
        <f xml:space="preserve"> Table1[[#This Row],[PPG]] / (Table1[[#This Row],[Salary]] / 1000000)</f>
        <v>1.5119117043564656</v>
      </c>
      <c r="AZ254">
        <f xml:space="preserve"> Table1[[#This Row],[WS]] / (Table1[[#This Row],[Salary]] / 1000000)</f>
        <v>0.93594534079209779</v>
      </c>
      <c r="BA254">
        <f xml:space="preserve"> Table1[[#This Row],[PER]] / (Table1[[#This Row],[Salary]] / 1000000)</f>
        <v>2.2138707099505388</v>
      </c>
      <c r="BB254">
        <f xml:space="preserve"> ((Table1[[#This Row],[PPG]] + Table1[[#This Row],[APG]] + Table1[[#This Row],[RPG]]) * Table1[[#This Row],[TS%]]) / (Table1[[#This Row],[Salary]] / 1000000)</f>
        <v>1.4465035241941873</v>
      </c>
      <c r="BC254">
        <f>IFERROR((Table1[[#This Row],[WS]] * Table1[[#This Row],[PER]] * Table1[[#This Row],[TS%]]) / (Table1[[#This Row],[Salary]] / 1000000), "")</f>
        <v>6.4698157627594561</v>
      </c>
      <c r="BD254" t="str">
        <f>IF(OR(Table1[[#This Row],[Team]]="2Tm", Table1[[#This Row],[Team]]="3Tm", Table1[[#This Row],[Team]]="TOT"), "MULTI", Table1[[#This Row],[Team]])</f>
        <v>OKC</v>
      </c>
    </row>
    <row r="255" spans="1:56" x14ac:dyDescent="0.3">
      <c r="A255" t="s">
        <v>366</v>
      </c>
      <c r="B255" t="s">
        <v>793</v>
      </c>
      <c r="C255" t="s">
        <v>307</v>
      </c>
      <c r="D255" t="s">
        <v>50</v>
      </c>
      <c r="E255">
        <v>74</v>
      </c>
      <c r="F255" t="s">
        <v>932</v>
      </c>
      <c r="G255">
        <v>27.9</v>
      </c>
      <c r="H255" t="s">
        <v>704</v>
      </c>
      <c r="I255" t="s">
        <v>654</v>
      </c>
      <c r="J255" t="s">
        <v>914</v>
      </c>
      <c r="K255" t="s">
        <v>711</v>
      </c>
      <c r="L255" t="s">
        <v>698</v>
      </c>
      <c r="M255" t="s">
        <v>1033</v>
      </c>
      <c r="N255" t="s">
        <v>909</v>
      </c>
      <c r="O255" t="s">
        <v>897</v>
      </c>
      <c r="P255" t="s">
        <v>1312</v>
      </c>
      <c r="Q255" t="s">
        <v>1407</v>
      </c>
      <c r="R255" t="s">
        <v>668</v>
      </c>
      <c r="S255" t="s">
        <v>706</v>
      </c>
      <c r="T255" t="s">
        <v>1408</v>
      </c>
      <c r="U255" t="s">
        <v>848</v>
      </c>
      <c r="V255" t="s">
        <v>838</v>
      </c>
      <c r="W255" t="s">
        <v>899</v>
      </c>
      <c r="X255" t="s">
        <v>689</v>
      </c>
      <c r="Y255" t="s">
        <v>661</v>
      </c>
      <c r="Z255" t="s">
        <v>661</v>
      </c>
      <c r="AA255" t="s">
        <v>687</v>
      </c>
      <c r="AB255" t="s">
        <v>782</v>
      </c>
      <c r="AC255" t="s">
        <v>1409</v>
      </c>
      <c r="AD255" t="s">
        <v>1183</v>
      </c>
      <c r="AE255" t="s">
        <v>1312</v>
      </c>
      <c r="AF255" t="s">
        <v>1561</v>
      </c>
      <c r="AG255" t="s">
        <v>2003</v>
      </c>
      <c r="AH255" t="s">
        <v>1233</v>
      </c>
      <c r="AI255" t="s">
        <v>977</v>
      </c>
      <c r="AJ255" t="s">
        <v>1103</v>
      </c>
      <c r="AK255" t="s">
        <v>1233</v>
      </c>
      <c r="AL255" t="s">
        <v>1016</v>
      </c>
      <c r="AM255" t="s">
        <v>848</v>
      </c>
      <c r="AN255" t="s">
        <v>982</v>
      </c>
      <c r="AO255" t="s">
        <v>2319</v>
      </c>
      <c r="AP255" t="s">
        <v>753</v>
      </c>
      <c r="AQ255" t="s">
        <v>689</v>
      </c>
      <c r="AR255" t="s">
        <v>897</v>
      </c>
      <c r="AS255" t="s">
        <v>2330</v>
      </c>
      <c r="AT255" t="s">
        <v>687</v>
      </c>
      <c r="AU255" t="s">
        <v>676</v>
      </c>
      <c r="AV255" t="s">
        <v>910</v>
      </c>
      <c r="AW255" t="s">
        <v>665</v>
      </c>
      <c r="AX255">
        <v>14000000</v>
      </c>
      <c r="AY255">
        <f xml:space="preserve"> Table1[[#This Row],[PPG]] / (Table1[[#This Row],[Salary]] / 1000000)</f>
        <v>0.95714285714285718</v>
      </c>
      <c r="AZ255">
        <f xml:space="preserve"> Table1[[#This Row],[WS]] / (Table1[[#This Row],[Salary]] / 1000000)</f>
        <v>0.51428571428571435</v>
      </c>
      <c r="BA255">
        <f xml:space="preserve"> Table1[[#This Row],[PER]] / (Table1[[#This Row],[Salary]] / 1000000)</f>
        <v>1.3571428571428572</v>
      </c>
      <c r="BB255">
        <f xml:space="preserve"> ((Table1[[#This Row],[PPG]] + Table1[[#This Row],[APG]] + Table1[[#This Row],[RPG]]) * Table1[[#This Row],[TS%]]) / (Table1[[#This Row],[Salary]] / 1000000)</f>
        <v>1.1140285714285716</v>
      </c>
      <c r="BC255">
        <f>IFERROR((Table1[[#This Row],[WS]] * Table1[[#This Row],[PER]] * Table1[[#This Row],[TS%]]) / (Table1[[#This Row],[Salary]] / 1000000), "")</f>
        <v>6.1950857142857156</v>
      </c>
      <c r="BD255" t="str">
        <f>IF(OR(Table1[[#This Row],[Team]]="2Tm", Table1[[#This Row],[Team]]="3Tm", Table1[[#This Row],[Team]]="TOT"), "MULTI", Table1[[#This Row],[Team]])</f>
        <v>ATL</v>
      </c>
    </row>
    <row r="256" spans="1:56" x14ac:dyDescent="0.3">
      <c r="A256" t="s">
        <v>414</v>
      </c>
      <c r="B256" t="s">
        <v>939</v>
      </c>
      <c r="C256" t="s">
        <v>323</v>
      </c>
      <c r="D256" t="s">
        <v>50</v>
      </c>
      <c r="E256">
        <v>67</v>
      </c>
      <c r="F256" t="s">
        <v>1061</v>
      </c>
      <c r="G256">
        <v>19.8</v>
      </c>
      <c r="H256" t="s">
        <v>919</v>
      </c>
      <c r="I256" t="s">
        <v>663</v>
      </c>
      <c r="J256" t="s">
        <v>826</v>
      </c>
      <c r="K256" t="s">
        <v>676</v>
      </c>
      <c r="L256" t="s">
        <v>768</v>
      </c>
      <c r="M256" t="s">
        <v>1438</v>
      </c>
      <c r="N256" t="s">
        <v>735</v>
      </c>
      <c r="O256" t="s">
        <v>881</v>
      </c>
      <c r="P256" t="s">
        <v>1195</v>
      </c>
      <c r="Q256" t="s">
        <v>1073</v>
      </c>
      <c r="R256" t="s">
        <v>661</v>
      </c>
      <c r="S256" t="s">
        <v>1016</v>
      </c>
      <c r="T256" t="s">
        <v>1229</v>
      </c>
      <c r="U256" t="s">
        <v>755</v>
      </c>
      <c r="V256" t="s">
        <v>909</v>
      </c>
      <c r="W256" t="s">
        <v>658</v>
      </c>
      <c r="X256" t="s">
        <v>772</v>
      </c>
      <c r="Y256" t="s">
        <v>773</v>
      </c>
      <c r="Z256" t="s">
        <v>1016</v>
      </c>
      <c r="AA256" t="s">
        <v>772</v>
      </c>
      <c r="AB256" t="s">
        <v>815</v>
      </c>
      <c r="AC256" t="s">
        <v>682</v>
      </c>
      <c r="AD256" t="s">
        <v>1674</v>
      </c>
      <c r="AE256" t="s">
        <v>786</v>
      </c>
      <c r="AF256" t="s">
        <v>2706</v>
      </c>
      <c r="AG256" t="s">
        <v>1215</v>
      </c>
      <c r="AH256" t="s">
        <v>2319</v>
      </c>
      <c r="AI256" t="s">
        <v>816</v>
      </c>
      <c r="AJ256" t="s">
        <v>1068</v>
      </c>
      <c r="AK256" t="s">
        <v>1085</v>
      </c>
      <c r="AL256" t="s">
        <v>687</v>
      </c>
      <c r="AM256" t="s">
        <v>846</v>
      </c>
      <c r="AN256" t="s">
        <v>1251</v>
      </c>
      <c r="AO256" t="s">
        <v>1140</v>
      </c>
      <c r="AP256" t="s">
        <v>710</v>
      </c>
      <c r="AQ256" t="s">
        <v>668</v>
      </c>
      <c r="AR256" t="s">
        <v>927</v>
      </c>
      <c r="AS256" t="s">
        <v>2302</v>
      </c>
      <c r="AT256" t="s">
        <v>2328</v>
      </c>
      <c r="AU256" t="s">
        <v>929</v>
      </c>
      <c r="AV256" t="s">
        <v>2449</v>
      </c>
      <c r="AW256" t="s">
        <v>711</v>
      </c>
      <c r="AX256">
        <v>6836400</v>
      </c>
      <c r="AY256">
        <f xml:space="preserve"> Table1[[#This Row],[PPG]] / (Table1[[#This Row],[Salary]] / 1000000)</f>
        <v>0.95079281493183543</v>
      </c>
      <c r="AZ256">
        <f xml:space="preserve"> Table1[[#This Row],[WS]] / (Table1[[#This Row],[Salary]] / 1000000)</f>
        <v>0.5851032707272833</v>
      </c>
      <c r="BA256">
        <f xml:space="preserve"> Table1[[#This Row],[PER]] / (Table1[[#This Row],[Salary]] / 1000000)</f>
        <v>2.5451992276636823</v>
      </c>
      <c r="BB256">
        <f xml:space="preserve"> ((Table1[[#This Row],[PPG]] + Table1[[#This Row],[APG]] + Table1[[#This Row],[RPG]]) * Table1[[#This Row],[TS%]]) / (Table1[[#This Row],[Salary]] / 1000000)</f>
        <v>1.3014159499151599</v>
      </c>
      <c r="BC256">
        <f>IFERROR((Table1[[#This Row],[WS]] * Table1[[#This Row],[PER]] * Table1[[#This Row],[TS%]]) / (Table1[[#This Row],[Salary]] / 1000000), "")</f>
        <v>5.843777426715814</v>
      </c>
      <c r="BD256" t="str">
        <f>IF(OR(Table1[[#This Row],[Team]]="2Tm", Table1[[#This Row],[Team]]="3Tm", Table1[[#This Row],[Team]]="TOT"), "MULTI", Table1[[#This Row],[Team]])</f>
        <v>POR</v>
      </c>
    </row>
    <row r="257" spans="1:56" x14ac:dyDescent="0.3">
      <c r="A257" t="s">
        <v>118</v>
      </c>
      <c r="B257" t="s">
        <v>692</v>
      </c>
      <c r="C257" t="s">
        <v>45</v>
      </c>
      <c r="D257" t="s">
        <v>41</v>
      </c>
      <c r="E257">
        <v>77</v>
      </c>
      <c r="F257" t="s">
        <v>985</v>
      </c>
      <c r="G257">
        <v>37.6</v>
      </c>
      <c r="H257" t="s">
        <v>704</v>
      </c>
      <c r="I257" t="s">
        <v>1136</v>
      </c>
      <c r="J257" t="s">
        <v>857</v>
      </c>
      <c r="K257" t="s">
        <v>772</v>
      </c>
      <c r="L257" t="s">
        <v>712</v>
      </c>
      <c r="M257" t="s">
        <v>1351</v>
      </c>
      <c r="N257" t="s">
        <v>790</v>
      </c>
      <c r="O257" t="s">
        <v>824</v>
      </c>
      <c r="P257" t="s">
        <v>1400</v>
      </c>
      <c r="Q257" t="s">
        <v>1284</v>
      </c>
      <c r="R257" t="s">
        <v>651</v>
      </c>
      <c r="S257" t="s">
        <v>919</v>
      </c>
      <c r="T257" t="s">
        <v>1369</v>
      </c>
      <c r="U257" t="s">
        <v>651</v>
      </c>
      <c r="V257" t="s">
        <v>846</v>
      </c>
      <c r="W257" t="s">
        <v>722</v>
      </c>
      <c r="X257" t="s">
        <v>838</v>
      </c>
      <c r="Y257" t="s">
        <v>1008</v>
      </c>
      <c r="Z257" t="s">
        <v>733</v>
      </c>
      <c r="AA257" t="s">
        <v>651</v>
      </c>
      <c r="AB257" t="s">
        <v>782</v>
      </c>
      <c r="AC257" t="s">
        <v>1199</v>
      </c>
      <c r="AD257" t="s">
        <v>916</v>
      </c>
      <c r="AE257" t="s">
        <v>1413</v>
      </c>
      <c r="AF257" t="s">
        <v>1665</v>
      </c>
      <c r="AG257" t="s">
        <v>2269</v>
      </c>
      <c r="AH257" t="s">
        <v>664</v>
      </c>
      <c r="AI257" t="s">
        <v>1692</v>
      </c>
      <c r="AJ257" t="s">
        <v>1348</v>
      </c>
      <c r="AK257" t="s">
        <v>1727</v>
      </c>
      <c r="AL257" t="s">
        <v>698</v>
      </c>
      <c r="AM257" t="s">
        <v>661</v>
      </c>
      <c r="AN257" t="s">
        <v>1119</v>
      </c>
      <c r="AO257" t="s">
        <v>1214</v>
      </c>
      <c r="AP257" t="s">
        <v>1053</v>
      </c>
      <c r="AQ257" t="s">
        <v>866</v>
      </c>
      <c r="AR257" t="s">
        <v>654</v>
      </c>
      <c r="AS257" t="s">
        <v>2270</v>
      </c>
      <c r="AT257" t="s">
        <v>772</v>
      </c>
      <c r="AU257" t="s">
        <v>710</v>
      </c>
      <c r="AV257" t="s">
        <v>815</v>
      </c>
      <c r="AW257" t="s">
        <v>734</v>
      </c>
      <c r="AX257">
        <v>18144000</v>
      </c>
      <c r="AY257">
        <f xml:space="preserve"> Table1[[#This Row],[PPG]] / (Table1[[#This Row],[Salary]] / 1000000)</f>
        <v>0.74955908289241624</v>
      </c>
      <c r="AZ257">
        <f xml:space="preserve"> Table1[[#This Row],[WS]] / (Table1[[#This Row],[Salary]] / 1000000)</f>
        <v>0.50705467372134039</v>
      </c>
      <c r="BA257">
        <f xml:space="preserve"> Table1[[#This Row],[PER]] / (Table1[[#This Row],[Salary]] / 1000000)</f>
        <v>0.90939153439153453</v>
      </c>
      <c r="BB257">
        <f xml:space="preserve"> ((Table1[[#This Row],[PPG]] + Table1[[#This Row],[APG]] + Table1[[#This Row],[RPG]]) * Table1[[#This Row],[TS%]]) / (Table1[[#This Row],[Salary]] / 1000000)</f>
        <v>0.97994378306878316</v>
      </c>
      <c r="BC257">
        <f>IFERROR((Table1[[#This Row],[WS]] * Table1[[#This Row],[PER]] * Table1[[#This Row],[TS%]]) / (Table1[[#This Row],[Salary]] / 1000000), "")</f>
        <v>5.1118716931216932</v>
      </c>
      <c r="BD257" t="str">
        <f>IF(OR(Table1[[#This Row],[Team]]="2Tm", Table1[[#This Row],[Team]]="3Tm", Table1[[#This Row],[Team]]="TOT"), "MULTI", Table1[[#This Row],[Team]])</f>
        <v>NYK</v>
      </c>
    </row>
    <row r="258" spans="1:56" x14ac:dyDescent="0.3">
      <c r="A258" t="s">
        <v>150</v>
      </c>
      <c r="B258" t="s">
        <v>645</v>
      </c>
      <c r="C258" t="s">
        <v>35</v>
      </c>
      <c r="D258" t="s">
        <v>41</v>
      </c>
      <c r="E258">
        <v>76</v>
      </c>
      <c r="F258" t="s">
        <v>645</v>
      </c>
      <c r="G258">
        <v>22.9</v>
      </c>
      <c r="H258" t="s">
        <v>699</v>
      </c>
      <c r="I258" t="s">
        <v>722</v>
      </c>
      <c r="J258" t="s">
        <v>822</v>
      </c>
      <c r="K258" t="s">
        <v>665</v>
      </c>
      <c r="L258" t="s">
        <v>754</v>
      </c>
      <c r="M258" t="s">
        <v>823</v>
      </c>
      <c r="N258" t="s">
        <v>848</v>
      </c>
      <c r="O258" t="s">
        <v>746</v>
      </c>
      <c r="P258" t="s">
        <v>1059</v>
      </c>
      <c r="Q258" t="s">
        <v>1180</v>
      </c>
      <c r="R258" t="s">
        <v>666</v>
      </c>
      <c r="S258" t="s">
        <v>687</v>
      </c>
      <c r="T258" t="s">
        <v>1305</v>
      </c>
      <c r="U258" t="s">
        <v>772</v>
      </c>
      <c r="V258" t="s">
        <v>815</v>
      </c>
      <c r="W258" t="s">
        <v>871</v>
      </c>
      <c r="X258" t="s">
        <v>710</v>
      </c>
      <c r="Y258" t="s">
        <v>729</v>
      </c>
      <c r="Z258" t="s">
        <v>676</v>
      </c>
      <c r="AA258" t="s">
        <v>661</v>
      </c>
      <c r="AB258" t="s">
        <v>910</v>
      </c>
      <c r="AC258" t="s">
        <v>1065</v>
      </c>
      <c r="AD258" t="s">
        <v>655</v>
      </c>
      <c r="AE258" t="s">
        <v>1229</v>
      </c>
      <c r="AF258" t="s">
        <v>1283</v>
      </c>
      <c r="AG258" t="s">
        <v>2503</v>
      </c>
      <c r="AH258" t="s">
        <v>746</v>
      </c>
      <c r="AI258" t="s">
        <v>1435</v>
      </c>
      <c r="AJ258" t="s">
        <v>741</v>
      </c>
      <c r="AK258" t="s">
        <v>683</v>
      </c>
      <c r="AL258" t="s">
        <v>665</v>
      </c>
      <c r="AM258" t="s">
        <v>666</v>
      </c>
      <c r="AN258" t="s">
        <v>1085</v>
      </c>
      <c r="AO258" t="s">
        <v>761</v>
      </c>
      <c r="AP258" t="s">
        <v>919</v>
      </c>
      <c r="AQ258" t="s">
        <v>919</v>
      </c>
      <c r="AR258" t="s">
        <v>1053</v>
      </c>
      <c r="AS258" t="s">
        <v>2582</v>
      </c>
      <c r="AT258" t="s">
        <v>910</v>
      </c>
      <c r="AU258" t="s">
        <v>2410</v>
      </c>
      <c r="AV258" t="s">
        <v>772</v>
      </c>
      <c r="AW258" t="s">
        <v>929</v>
      </c>
      <c r="AX258">
        <v>10514017</v>
      </c>
      <c r="AY258">
        <f xml:space="preserve"> Table1[[#This Row],[PPG]] / (Table1[[#This Row],[Salary]] / 1000000)</f>
        <v>1.1413335169612147</v>
      </c>
      <c r="AZ258">
        <f xml:space="preserve"> Table1[[#This Row],[WS]] / (Table1[[#This Row],[Salary]] / 1000000)</f>
        <v>0.51360008263254664</v>
      </c>
      <c r="BA258">
        <f xml:space="preserve"> Table1[[#This Row],[PER]] / (Table1[[#This Row],[Salary]] / 1000000)</f>
        <v>1.5312891352562965</v>
      </c>
      <c r="BB258">
        <f xml:space="preserve"> ((Table1[[#This Row],[PPG]] + Table1[[#This Row],[APG]] + Table1[[#This Row],[RPG]]) * Table1[[#This Row],[TS%]]) / (Table1[[#This Row],[Salary]] / 1000000)</f>
        <v>1.0033462947606038</v>
      </c>
      <c r="BC258">
        <f>IFERROR((Table1[[#This Row],[WS]] * Table1[[#This Row],[PER]] * Table1[[#This Row],[TS%]]) / (Table1[[#This Row],[Salary]] / 1000000), "")</f>
        <v>4.9283009529088648</v>
      </c>
      <c r="BD258" t="str">
        <f>IF(OR(Table1[[#This Row],[Team]]="2Tm", Table1[[#This Row],[Team]]="3Tm", Table1[[#This Row],[Team]]="TOT"), "MULTI", Table1[[#This Row],[Team]])</f>
        <v>OKC</v>
      </c>
    </row>
    <row r="259" spans="1:56" x14ac:dyDescent="0.3">
      <c r="A259" t="s">
        <v>56</v>
      </c>
      <c r="B259" t="s">
        <v>738</v>
      </c>
      <c r="C259" t="s">
        <v>57</v>
      </c>
      <c r="D259" t="s">
        <v>36</v>
      </c>
      <c r="E259">
        <v>70</v>
      </c>
      <c r="F259" t="s">
        <v>693</v>
      </c>
      <c r="G259">
        <v>35</v>
      </c>
      <c r="H259" t="s">
        <v>807</v>
      </c>
      <c r="I259" t="s">
        <v>808</v>
      </c>
      <c r="J259" t="s">
        <v>809</v>
      </c>
      <c r="K259" t="s">
        <v>651</v>
      </c>
      <c r="L259" t="s">
        <v>771</v>
      </c>
      <c r="M259" t="s">
        <v>810</v>
      </c>
      <c r="N259" t="s">
        <v>811</v>
      </c>
      <c r="O259" t="s">
        <v>702</v>
      </c>
      <c r="P259" t="s">
        <v>799</v>
      </c>
      <c r="Q259" t="s">
        <v>812</v>
      </c>
      <c r="R259" t="s">
        <v>754</v>
      </c>
      <c r="S259" t="s">
        <v>750</v>
      </c>
      <c r="T259" t="s">
        <v>813</v>
      </c>
      <c r="U259" t="s">
        <v>729</v>
      </c>
      <c r="V259" t="s">
        <v>750</v>
      </c>
      <c r="W259" t="s">
        <v>766</v>
      </c>
      <c r="X259" t="s">
        <v>741</v>
      </c>
      <c r="Y259" t="s">
        <v>666</v>
      </c>
      <c r="Z259" t="s">
        <v>729</v>
      </c>
      <c r="AA259" t="s">
        <v>814</v>
      </c>
      <c r="AB259" t="s">
        <v>815</v>
      </c>
      <c r="AC259" t="s">
        <v>816</v>
      </c>
      <c r="AD259" t="s">
        <v>1116</v>
      </c>
      <c r="AE259" t="s">
        <v>988</v>
      </c>
      <c r="AF259" t="s">
        <v>2355</v>
      </c>
      <c r="AG259" t="s">
        <v>1769</v>
      </c>
      <c r="AH259" t="s">
        <v>735</v>
      </c>
      <c r="AI259" t="s">
        <v>916</v>
      </c>
      <c r="AJ259" t="s">
        <v>722</v>
      </c>
      <c r="AK259" t="s">
        <v>2356</v>
      </c>
      <c r="AL259" t="s">
        <v>929</v>
      </c>
      <c r="AM259" t="s">
        <v>651</v>
      </c>
      <c r="AN259" t="s">
        <v>2299</v>
      </c>
      <c r="AO259" t="s">
        <v>947</v>
      </c>
      <c r="AP259" t="s">
        <v>848</v>
      </c>
      <c r="AQ259" t="s">
        <v>706</v>
      </c>
      <c r="AR259" t="s">
        <v>838</v>
      </c>
      <c r="AS259" t="s">
        <v>2311</v>
      </c>
      <c r="AT259" t="s">
        <v>866</v>
      </c>
      <c r="AU259" t="s">
        <v>831</v>
      </c>
      <c r="AV259" t="s">
        <v>871</v>
      </c>
      <c r="AW259" t="s">
        <v>936</v>
      </c>
      <c r="AX259">
        <v>13940809</v>
      </c>
      <c r="AY259">
        <f xml:space="preserve"> Table1[[#This Row],[PPG]] / (Table1[[#This Row],[Salary]] / 1000000)</f>
        <v>1.8722012474311929</v>
      </c>
      <c r="AZ259">
        <f xml:space="preserve"> Table1[[#This Row],[WS]] / (Table1[[#This Row],[Salary]] / 1000000)</f>
        <v>0.4232179065074344</v>
      </c>
      <c r="BA259">
        <f xml:space="preserve"> Table1[[#This Row],[PER]] / (Table1[[#This Row],[Salary]] / 1000000)</f>
        <v>1.4776760803479914</v>
      </c>
      <c r="BB259">
        <f xml:space="preserve"> ((Table1[[#This Row],[PPG]] + Table1[[#This Row],[APG]] + Table1[[#This Row],[RPG]]) * Table1[[#This Row],[TS%]]) / (Table1[[#This Row],[Salary]] / 1000000)</f>
        <v>1.6738268202369029</v>
      </c>
      <c r="BC259">
        <f>IFERROR((Table1[[#This Row],[WS]] * Table1[[#This Row],[PER]] * Table1[[#This Row],[TS%]]) / (Table1[[#This Row],[Salary]] / 1000000), "")</f>
        <v>4.9258332138400291</v>
      </c>
      <c r="BD259" t="str">
        <f>IF(OR(Table1[[#This Row],[Team]]="2Tm", Table1[[#This Row],[Team]]="3Tm", Table1[[#This Row],[Team]]="TOT"), "MULTI", Table1[[#This Row],[Team]])</f>
        <v>DET</v>
      </c>
    </row>
    <row r="260" spans="1:56" x14ac:dyDescent="0.3">
      <c r="A260" t="s">
        <v>216</v>
      </c>
      <c r="B260" t="s">
        <v>818</v>
      </c>
      <c r="C260" t="s">
        <v>61</v>
      </c>
      <c r="D260" t="s">
        <v>50</v>
      </c>
      <c r="E260">
        <v>76</v>
      </c>
      <c r="F260" t="s">
        <v>758</v>
      </c>
      <c r="G260">
        <v>15</v>
      </c>
      <c r="H260" t="s">
        <v>756</v>
      </c>
      <c r="I260" t="s">
        <v>936</v>
      </c>
      <c r="J260" t="s">
        <v>1006</v>
      </c>
      <c r="K260" t="s">
        <v>1274</v>
      </c>
      <c r="L260" t="s">
        <v>831</v>
      </c>
      <c r="M260" t="s">
        <v>1377</v>
      </c>
      <c r="N260" t="s">
        <v>756</v>
      </c>
      <c r="O260" t="s">
        <v>734</v>
      </c>
      <c r="P260" t="s">
        <v>892</v>
      </c>
      <c r="Q260" t="s">
        <v>1080</v>
      </c>
      <c r="R260" t="s">
        <v>768</v>
      </c>
      <c r="S260" t="s">
        <v>910</v>
      </c>
      <c r="T260" t="s">
        <v>1190</v>
      </c>
      <c r="U260" t="s">
        <v>667</v>
      </c>
      <c r="V260" t="s">
        <v>734</v>
      </c>
      <c r="W260" t="s">
        <v>766</v>
      </c>
      <c r="X260" t="s">
        <v>1016</v>
      </c>
      <c r="Y260" t="s">
        <v>711</v>
      </c>
      <c r="Z260" t="s">
        <v>773</v>
      </c>
      <c r="AA260" t="s">
        <v>773</v>
      </c>
      <c r="AB260" t="s">
        <v>698</v>
      </c>
      <c r="AC260" t="s">
        <v>754</v>
      </c>
      <c r="AD260" t="s">
        <v>1039</v>
      </c>
      <c r="AE260" t="s">
        <v>961</v>
      </c>
      <c r="AF260" t="s">
        <v>2761</v>
      </c>
      <c r="AG260" t="s">
        <v>810</v>
      </c>
      <c r="AH260" t="s">
        <v>913</v>
      </c>
      <c r="AI260" t="s">
        <v>1574</v>
      </c>
      <c r="AJ260" t="s">
        <v>649</v>
      </c>
      <c r="AK260" t="s">
        <v>1231</v>
      </c>
      <c r="AL260" t="s">
        <v>698</v>
      </c>
      <c r="AM260" t="s">
        <v>688</v>
      </c>
      <c r="AN260" t="s">
        <v>1079</v>
      </c>
      <c r="AO260" t="s">
        <v>1178</v>
      </c>
      <c r="AP260" t="s">
        <v>668</v>
      </c>
      <c r="AQ260" t="s">
        <v>651</v>
      </c>
      <c r="AR260" t="s">
        <v>881</v>
      </c>
      <c r="AS260" t="s">
        <v>2149</v>
      </c>
      <c r="AT260" t="s">
        <v>2369</v>
      </c>
      <c r="AU260" t="s">
        <v>910</v>
      </c>
      <c r="AV260" t="s">
        <v>803</v>
      </c>
      <c r="AW260" t="s">
        <v>768</v>
      </c>
      <c r="AX260">
        <v>8000000</v>
      </c>
      <c r="AY260">
        <f xml:space="preserve"> Table1[[#This Row],[PPG]] / (Table1[[#This Row],[Salary]] / 1000000)</f>
        <v>0.5625</v>
      </c>
      <c r="AZ260">
        <f xml:space="preserve"> Table1[[#This Row],[WS]] / (Table1[[#This Row],[Salary]] / 1000000)</f>
        <v>0.53749999999999998</v>
      </c>
      <c r="BA260">
        <f xml:space="preserve"> Table1[[#This Row],[PER]] / (Table1[[#This Row],[Salary]] / 1000000)</f>
        <v>2.125</v>
      </c>
      <c r="BB260">
        <f xml:space="preserve"> ((Table1[[#This Row],[PPG]] + Table1[[#This Row],[APG]] + Table1[[#This Row],[RPG]]) * Table1[[#This Row],[TS%]]) / (Table1[[#This Row],[Salary]] / 1000000)</f>
        <v>0.81587500000000002</v>
      </c>
      <c r="BC260">
        <f>IFERROR((Table1[[#This Row],[WS]] * Table1[[#This Row],[PER]] * Table1[[#This Row],[TS%]]) / (Table1[[#This Row],[Salary]] / 1000000), "")</f>
        <v>4.8885624999999999</v>
      </c>
      <c r="BD260" t="str">
        <f>IF(OR(Table1[[#This Row],[Team]]="2Tm", Table1[[#This Row],[Team]]="3Tm", Table1[[#This Row],[Team]]="TOT"), "MULTI", Table1[[#This Row],[Team]])</f>
        <v>GSW</v>
      </c>
    </row>
    <row r="261" spans="1:56" x14ac:dyDescent="0.3">
      <c r="A261" t="s">
        <v>387</v>
      </c>
      <c r="B261" t="s">
        <v>1076</v>
      </c>
      <c r="C261" t="s">
        <v>321</v>
      </c>
      <c r="D261" t="s">
        <v>36</v>
      </c>
      <c r="E261">
        <v>82</v>
      </c>
      <c r="F261" t="s">
        <v>1101</v>
      </c>
      <c r="G261">
        <v>28</v>
      </c>
      <c r="H261" t="s">
        <v>848</v>
      </c>
      <c r="I261" t="s">
        <v>840</v>
      </c>
      <c r="J261" t="s">
        <v>1540</v>
      </c>
      <c r="K261" t="s">
        <v>665</v>
      </c>
      <c r="L261" t="s">
        <v>754</v>
      </c>
      <c r="M261" t="s">
        <v>1142</v>
      </c>
      <c r="N261" t="s">
        <v>910</v>
      </c>
      <c r="O261" t="s">
        <v>782</v>
      </c>
      <c r="P261" t="s">
        <v>1006</v>
      </c>
      <c r="Q261" t="s">
        <v>749</v>
      </c>
      <c r="R261" t="s">
        <v>666</v>
      </c>
      <c r="S261" t="s">
        <v>772</v>
      </c>
      <c r="T261" t="s">
        <v>1698</v>
      </c>
      <c r="U261" t="s">
        <v>733</v>
      </c>
      <c r="V261" t="s">
        <v>755</v>
      </c>
      <c r="W261" t="s">
        <v>734</v>
      </c>
      <c r="X261" t="s">
        <v>730</v>
      </c>
      <c r="Y261" t="s">
        <v>910</v>
      </c>
      <c r="Z261" t="s">
        <v>803</v>
      </c>
      <c r="AA261" t="s">
        <v>1016</v>
      </c>
      <c r="AB261" t="s">
        <v>710</v>
      </c>
      <c r="AC261" t="s">
        <v>659</v>
      </c>
      <c r="AD261" t="s">
        <v>1338</v>
      </c>
      <c r="AE261" t="s">
        <v>1280</v>
      </c>
      <c r="AF261" t="s">
        <v>1425</v>
      </c>
      <c r="AG261" t="s">
        <v>1990</v>
      </c>
      <c r="AH261" t="s">
        <v>1008</v>
      </c>
      <c r="AI261" t="s">
        <v>1464</v>
      </c>
      <c r="AJ261" t="s">
        <v>828</v>
      </c>
      <c r="AK261" t="s">
        <v>2324</v>
      </c>
      <c r="AL261" t="s">
        <v>668</v>
      </c>
      <c r="AM261" t="s">
        <v>661</v>
      </c>
      <c r="AN261" t="s">
        <v>877</v>
      </c>
      <c r="AO261" t="s">
        <v>1235</v>
      </c>
      <c r="AP261" t="s">
        <v>790</v>
      </c>
      <c r="AQ261" t="s">
        <v>1016</v>
      </c>
      <c r="AR261" t="s">
        <v>652</v>
      </c>
      <c r="AS261" t="s">
        <v>2385</v>
      </c>
      <c r="AT261" t="s">
        <v>803</v>
      </c>
      <c r="AU261" t="s">
        <v>773</v>
      </c>
      <c r="AV261" t="s">
        <v>729</v>
      </c>
      <c r="AW261" t="s">
        <v>1016</v>
      </c>
      <c r="AX261">
        <v>10460000</v>
      </c>
      <c r="AY261">
        <f xml:space="preserve"> Table1[[#This Row],[PPG]] / (Table1[[#This Row],[Salary]] / 1000000)</f>
        <v>0.84130019120458888</v>
      </c>
      <c r="AZ261">
        <f xml:space="preserve"> Table1[[#This Row],[WS]] / (Table1[[#This Row],[Salary]] / 1000000)</f>
        <v>0.54493307839388139</v>
      </c>
      <c r="BA261">
        <f xml:space="preserve"> Table1[[#This Row],[PER]] / (Table1[[#This Row],[Salary]] / 1000000)</f>
        <v>1.4053537284894835</v>
      </c>
      <c r="BB261">
        <f xml:space="preserve"> ((Table1[[#This Row],[PPG]] + Table1[[#This Row],[APG]] + Table1[[#This Row],[RPG]]) * Table1[[#This Row],[TS%]]) / (Table1[[#This Row],[Salary]] / 1000000)</f>
        <v>1.0978967495219887</v>
      </c>
      <c r="BC261">
        <f>IFERROR((Table1[[#This Row],[WS]] * Table1[[#This Row],[PER]] * Table1[[#This Row],[TS%]]) / (Table1[[#This Row],[Salary]] / 1000000), "")</f>
        <v>4.6460994263862316</v>
      </c>
      <c r="BD261" t="str">
        <f>IF(OR(Table1[[#This Row],[Team]]="2Tm", Table1[[#This Row],[Team]]="3Tm", Table1[[#This Row],[Team]]="TOT"), "MULTI", Table1[[#This Row],[Team]])</f>
        <v>SAS</v>
      </c>
    </row>
    <row r="262" spans="1:56" x14ac:dyDescent="0.3">
      <c r="A262" t="s">
        <v>152</v>
      </c>
      <c r="B262" t="s">
        <v>671</v>
      </c>
      <c r="C262" t="s">
        <v>59</v>
      </c>
      <c r="D262" t="s">
        <v>36</v>
      </c>
      <c r="E262">
        <v>74</v>
      </c>
      <c r="F262" t="s">
        <v>875</v>
      </c>
      <c r="G262">
        <v>24.1</v>
      </c>
      <c r="H262" t="s">
        <v>782</v>
      </c>
      <c r="I262" t="s">
        <v>838</v>
      </c>
      <c r="J262" t="s">
        <v>1253</v>
      </c>
      <c r="K262" t="s">
        <v>666</v>
      </c>
      <c r="L262" t="s">
        <v>848</v>
      </c>
      <c r="M262" t="s">
        <v>1799</v>
      </c>
      <c r="N262" t="s">
        <v>1016</v>
      </c>
      <c r="O262" t="s">
        <v>706</v>
      </c>
      <c r="P262" t="s">
        <v>907</v>
      </c>
      <c r="Q262" t="s">
        <v>857</v>
      </c>
      <c r="R262" t="s">
        <v>676</v>
      </c>
      <c r="S262" t="s">
        <v>803</v>
      </c>
      <c r="T262" t="s">
        <v>1709</v>
      </c>
      <c r="U262" t="s">
        <v>768</v>
      </c>
      <c r="V262" t="s">
        <v>919</v>
      </c>
      <c r="W262" t="s">
        <v>879</v>
      </c>
      <c r="X262" t="s">
        <v>815</v>
      </c>
      <c r="Y262" t="s">
        <v>665</v>
      </c>
      <c r="Z262" t="s">
        <v>733</v>
      </c>
      <c r="AA262" t="s">
        <v>666</v>
      </c>
      <c r="AB262" t="s">
        <v>919</v>
      </c>
      <c r="AC262" t="s">
        <v>664</v>
      </c>
      <c r="AD262" t="s">
        <v>648</v>
      </c>
      <c r="AE262" t="s">
        <v>975</v>
      </c>
      <c r="AF262" t="s">
        <v>934</v>
      </c>
      <c r="AG262" t="s">
        <v>2569</v>
      </c>
      <c r="AH262" t="s">
        <v>879</v>
      </c>
      <c r="AI262" t="s">
        <v>825</v>
      </c>
      <c r="AJ262" t="s">
        <v>769</v>
      </c>
      <c r="AK262" t="s">
        <v>1309</v>
      </c>
      <c r="AL262" t="s">
        <v>721</v>
      </c>
      <c r="AM262" t="s">
        <v>1008</v>
      </c>
      <c r="AN262" t="s">
        <v>1140</v>
      </c>
      <c r="AO262" t="s">
        <v>708</v>
      </c>
      <c r="AP262" t="s">
        <v>729</v>
      </c>
      <c r="AQ262" t="s">
        <v>755</v>
      </c>
      <c r="AR262" t="s">
        <v>927</v>
      </c>
      <c r="AS262" t="s">
        <v>2377</v>
      </c>
      <c r="AT262" t="s">
        <v>2483</v>
      </c>
      <c r="AU262" t="s">
        <v>879</v>
      </c>
      <c r="AV262" t="s">
        <v>711</v>
      </c>
      <c r="AW262" t="s">
        <v>687</v>
      </c>
      <c r="AX262">
        <v>5168000</v>
      </c>
      <c r="AY262">
        <f xml:space="preserve"> Table1[[#This Row],[PPG]] / (Table1[[#This Row],[Salary]] / 1000000)</f>
        <v>1.2383900928792571</v>
      </c>
      <c r="AZ262">
        <f xml:space="preserve"> Table1[[#This Row],[WS]] / (Table1[[#This Row],[Salary]] / 1000000)</f>
        <v>0.77399380804953555</v>
      </c>
      <c r="BA262">
        <f xml:space="preserve"> Table1[[#This Row],[PER]] / (Table1[[#This Row],[Salary]] / 1000000)</f>
        <v>2.1865325077399382</v>
      </c>
      <c r="BB262">
        <f xml:space="preserve"> ((Table1[[#This Row],[PPG]] + Table1[[#This Row],[APG]] + Table1[[#This Row],[RPG]]) * Table1[[#This Row],[TS%]]) / (Table1[[#This Row],[Salary]] / 1000000)</f>
        <v>1.2946207430340557</v>
      </c>
      <c r="BC262">
        <f>IFERROR((Table1[[#This Row],[WS]] * Table1[[#This Row],[PER]] * Table1[[#This Row],[TS%]]) / (Table1[[#This Row],[Salary]] / 1000000), "")</f>
        <v>4.6441950464396289</v>
      </c>
      <c r="BD262" t="str">
        <f>IF(OR(Table1[[#This Row],[Team]]="2Tm", Table1[[#This Row],[Team]]="3Tm", Table1[[#This Row],[Team]]="TOT"), "MULTI", Table1[[#This Row],[Team]])</f>
        <v>LAC</v>
      </c>
    </row>
    <row r="263" spans="1:56" x14ac:dyDescent="0.3">
      <c r="A263" t="s">
        <v>423</v>
      </c>
      <c r="B263" t="s">
        <v>946</v>
      </c>
      <c r="C263" t="s">
        <v>321</v>
      </c>
      <c r="D263" t="s">
        <v>28</v>
      </c>
      <c r="E263">
        <v>54</v>
      </c>
      <c r="F263" t="s">
        <v>738</v>
      </c>
      <c r="G263">
        <v>25.3</v>
      </c>
      <c r="H263" t="s">
        <v>909</v>
      </c>
      <c r="I263" t="s">
        <v>770</v>
      </c>
      <c r="J263" t="s">
        <v>961</v>
      </c>
      <c r="K263" t="s">
        <v>773</v>
      </c>
      <c r="L263" t="s">
        <v>665</v>
      </c>
      <c r="M263" t="s">
        <v>1248</v>
      </c>
      <c r="N263" t="s">
        <v>662</v>
      </c>
      <c r="O263" t="s">
        <v>784</v>
      </c>
      <c r="P263" t="s">
        <v>1168</v>
      </c>
      <c r="Q263" t="s">
        <v>988</v>
      </c>
      <c r="R263" t="s">
        <v>1016</v>
      </c>
      <c r="S263" t="s">
        <v>689</v>
      </c>
      <c r="T263" t="s">
        <v>1510</v>
      </c>
      <c r="U263" t="s">
        <v>667</v>
      </c>
      <c r="V263" t="s">
        <v>790</v>
      </c>
      <c r="W263" t="s">
        <v>682</v>
      </c>
      <c r="X263" t="s">
        <v>667</v>
      </c>
      <c r="Y263" t="s">
        <v>729</v>
      </c>
      <c r="Z263" t="s">
        <v>773</v>
      </c>
      <c r="AA263" t="s">
        <v>1016</v>
      </c>
      <c r="AB263" t="s">
        <v>667</v>
      </c>
      <c r="AC263" t="s">
        <v>1233</v>
      </c>
      <c r="AD263" t="s">
        <v>1251</v>
      </c>
      <c r="AE263" t="s">
        <v>1705</v>
      </c>
      <c r="AF263" t="s">
        <v>2165</v>
      </c>
      <c r="AG263" t="s">
        <v>1775</v>
      </c>
      <c r="AH263" t="s">
        <v>1136</v>
      </c>
      <c r="AI263" t="s">
        <v>1032</v>
      </c>
      <c r="AJ263" t="s">
        <v>1205</v>
      </c>
      <c r="AK263" t="s">
        <v>1042</v>
      </c>
      <c r="AL263" t="s">
        <v>1016</v>
      </c>
      <c r="AM263" t="s">
        <v>710</v>
      </c>
      <c r="AN263" t="s">
        <v>1205</v>
      </c>
      <c r="AO263" t="s">
        <v>1183</v>
      </c>
      <c r="AP263" t="s">
        <v>665</v>
      </c>
      <c r="AQ263" t="s">
        <v>772</v>
      </c>
      <c r="AR263" t="s">
        <v>919</v>
      </c>
      <c r="AS263" t="s">
        <v>2394</v>
      </c>
      <c r="AT263" t="s">
        <v>2316</v>
      </c>
      <c r="AU263" t="s">
        <v>2349</v>
      </c>
      <c r="AV263" t="s">
        <v>2284</v>
      </c>
      <c r="AW263" t="s">
        <v>803</v>
      </c>
      <c r="AX263">
        <v>5570040</v>
      </c>
      <c r="AY263">
        <f xml:space="preserve"> Table1[[#This Row],[PPG]] / (Table1[[#This Row],[Salary]] / 1000000)</f>
        <v>2.0466639377814166</v>
      </c>
      <c r="AZ263">
        <f xml:space="preserve"> Table1[[#This Row],[WS]] / (Table1[[#This Row],[Salary]] / 1000000)</f>
        <v>0.4847361957903355</v>
      </c>
      <c r="BA263">
        <f xml:space="preserve"> Table1[[#This Row],[PER]] / (Table1[[#This Row],[Salary]] / 1000000)</f>
        <v>2.8545575974319757</v>
      </c>
      <c r="BB263">
        <f xml:space="preserve"> ((Table1[[#This Row],[PPG]] + Table1[[#This Row],[APG]] + Table1[[#This Row],[RPG]]) * Table1[[#This Row],[TS%]]) / (Table1[[#This Row],[Salary]] / 1000000)</f>
        <v>2.1466093600764089</v>
      </c>
      <c r="BC263">
        <f>IFERROR((Table1[[#This Row],[WS]] * Table1[[#This Row],[PER]] * Table1[[#This Row],[TS%]]) / (Table1[[#This Row],[Salary]] / 1000000), "")</f>
        <v>4.5396029471960713</v>
      </c>
      <c r="BD263" t="str">
        <f>IF(OR(Table1[[#This Row],[Team]]="2Tm", Table1[[#This Row],[Team]]="3Tm", Table1[[#This Row],[Team]]="TOT"), "MULTI", Table1[[#This Row],[Team]])</f>
        <v>SAS</v>
      </c>
    </row>
    <row r="264" spans="1:56" x14ac:dyDescent="0.3">
      <c r="A264" t="s">
        <v>31</v>
      </c>
      <c r="B264" t="s">
        <v>671</v>
      </c>
      <c r="C264" t="s">
        <v>32</v>
      </c>
      <c r="D264" t="s">
        <v>28</v>
      </c>
      <c r="E264">
        <v>67</v>
      </c>
      <c r="F264" t="s">
        <v>672</v>
      </c>
      <c r="G264">
        <v>34.200000000000003</v>
      </c>
      <c r="H264" t="s">
        <v>673</v>
      </c>
      <c r="I264" t="s">
        <v>674</v>
      </c>
      <c r="J264" t="s">
        <v>675</v>
      </c>
      <c r="K264" t="s">
        <v>676</v>
      </c>
      <c r="L264" t="s">
        <v>661</v>
      </c>
      <c r="M264" t="s">
        <v>677</v>
      </c>
      <c r="N264" t="s">
        <v>678</v>
      </c>
      <c r="O264" t="s">
        <v>679</v>
      </c>
      <c r="P264" t="s">
        <v>680</v>
      </c>
      <c r="Q264" t="s">
        <v>681</v>
      </c>
      <c r="R264" t="s">
        <v>682</v>
      </c>
      <c r="S264" t="s">
        <v>683</v>
      </c>
      <c r="T264" t="s">
        <v>684</v>
      </c>
      <c r="U264" t="s">
        <v>668</v>
      </c>
      <c r="V264" t="s">
        <v>685</v>
      </c>
      <c r="W264" t="s">
        <v>686</v>
      </c>
      <c r="X264" t="s">
        <v>682</v>
      </c>
      <c r="Y264" t="s">
        <v>661</v>
      </c>
      <c r="Z264" t="s">
        <v>687</v>
      </c>
      <c r="AA264" t="s">
        <v>688</v>
      </c>
      <c r="AB264" t="s">
        <v>689</v>
      </c>
      <c r="AC264" t="s">
        <v>690</v>
      </c>
      <c r="AD264" t="s">
        <v>1177</v>
      </c>
      <c r="AE264" t="s">
        <v>1485</v>
      </c>
      <c r="AF264" t="s">
        <v>2389</v>
      </c>
      <c r="AG264" t="s">
        <v>726</v>
      </c>
      <c r="AH264" t="s">
        <v>830</v>
      </c>
      <c r="AI264" t="s">
        <v>2390</v>
      </c>
      <c r="AJ264" t="s">
        <v>1183</v>
      </c>
      <c r="AK264" t="s">
        <v>965</v>
      </c>
      <c r="AL264" t="s">
        <v>687</v>
      </c>
      <c r="AM264" t="s">
        <v>755</v>
      </c>
      <c r="AN264" t="s">
        <v>695</v>
      </c>
      <c r="AO264" t="s">
        <v>1011</v>
      </c>
      <c r="AP264" t="s">
        <v>937</v>
      </c>
      <c r="AQ264" t="s">
        <v>936</v>
      </c>
      <c r="AR264" t="s">
        <v>1367</v>
      </c>
      <c r="AS264" t="s">
        <v>2122</v>
      </c>
      <c r="AT264" t="s">
        <v>828</v>
      </c>
      <c r="AU264" t="s">
        <v>735</v>
      </c>
      <c r="AV264" t="s">
        <v>779</v>
      </c>
      <c r="AW264" t="s">
        <v>1151</v>
      </c>
      <c r="AX264">
        <v>48787676</v>
      </c>
      <c r="AY264">
        <f xml:space="preserve"> Table1[[#This Row],[PPG]] / (Table1[[#This Row],[Salary]] / 1000000)</f>
        <v>0.62310818002480794</v>
      </c>
      <c r="AZ264">
        <f xml:space="preserve"> Table1[[#This Row],[WS]] / (Table1[[#This Row],[Salary]] / 1000000)</f>
        <v>0.2357152654699109</v>
      </c>
      <c r="BA264">
        <f xml:space="preserve"> Table1[[#This Row],[PER]] / (Table1[[#This Row],[Salary]] / 1000000)</f>
        <v>0.62515787798541589</v>
      </c>
      <c r="BB264">
        <f xml:space="preserve"> ((Table1[[#This Row],[PPG]] + Table1[[#This Row],[APG]] + Table1[[#This Row],[RPG]]) * Table1[[#This Row],[TS%]]) / (Table1[[#This Row],[Salary]] / 1000000)</f>
        <v>0.62515787798541589</v>
      </c>
      <c r="BC264">
        <f>IFERROR((Table1[[#This Row],[WS]] * Table1[[#This Row],[PER]] * Table1[[#This Row],[TS%]]) / (Table1[[#This Row],[Salary]] / 1000000), "")</f>
        <v>4.4933222480201769</v>
      </c>
      <c r="BD264" t="str">
        <f>IF(OR(Table1[[#This Row],[Team]]="2Tm", Table1[[#This Row],[Team]]="3Tm", Table1[[#This Row],[Team]]="TOT"), "MULTI", Table1[[#This Row],[Team]])</f>
        <v>MIL</v>
      </c>
    </row>
    <row r="265" spans="1:56" x14ac:dyDescent="0.3">
      <c r="A265" t="s">
        <v>119</v>
      </c>
      <c r="B265" t="s">
        <v>834</v>
      </c>
      <c r="C265" t="s">
        <v>57</v>
      </c>
      <c r="D265" t="s">
        <v>52</v>
      </c>
      <c r="E265">
        <v>59</v>
      </c>
      <c r="F265" t="s">
        <v>1131</v>
      </c>
      <c r="G265">
        <v>22.5</v>
      </c>
      <c r="H265" t="s">
        <v>790</v>
      </c>
      <c r="I265" t="s">
        <v>937</v>
      </c>
      <c r="J265" t="s">
        <v>961</v>
      </c>
      <c r="K265" t="s">
        <v>676</v>
      </c>
      <c r="L265" t="s">
        <v>729</v>
      </c>
      <c r="M265" t="s">
        <v>1599</v>
      </c>
      <c r="N265" t="s">
        <v>927</v>
      </c>
      <c r="O265" t="s">
        <v>784</v>
      </c>
      <c r="P265" t="s">
        <v>926</v>
      </c>
      <c r="Q265" t="s">
        <v>749</v>
      </c>
      <c r="R265" t="s">
        <v>1008</v>
      </c>
      <c r="S265" t="s">
        <v>667</v>
      </c>
      <c r="T265" t="s">
        <v>1600</v>
      </c>
      <c r="U265" t="s">
        <v>756</v>
      </c>
      <c r="V265" t="s">
        <v>712</v>
      </c>
      <c r="W265" t="s">
        <v>746</v>
      </c>
      <c r="X265" t="s">
        <v>689</v>
      </c>
      <c r="Y265" t="s">
        <v>665</v>
      </c>
      <c r="Z265" t="s">
        <v>768</v>
      </c>
      <c r="AA265" t="s">
        <v>929</v>
      </c>
      <c r="AB265" t="s">
        <v>815</v>
      </c>
      <c r="AC265" t="s">
        <v>747</v>
      </c>
      <c r="AD265" t="s">
        <v>1255</v>
      </c>
      <c r="AE265" t="s">
        <v>1148</v>
      </c>
      <c r="AF265" t="s">
        <v>1797</v>
      </c>
      <c r="AG265" t="s">
        <v>1019</v>
      </c>
      <c r="AH265" t="s">
        <v>701</v>
      </c>
      <c r="AI265" t="s">
        <v>1251</v>
      </c>
      <c r="AJ265" t="s">
        <v>1004</v>
      </c>
      <c r="AK265" t="s">
        <v>1241</v>
      </c>
      <c r="AL265" t="s">
        <v>721</v>
      </c>
      <c r="AM265" t="s">
        <v>706</v>
      </c>
      <c r="AN265" t="s">
        <v>1178</v>
      </c>
      <c r="AO265" t="s">
        <v>1171</v>
      </c>
      <c r="AP265" t="s">
        <v>1008</v>
      </c>
      <c r="AQ265" t="s">
        <v>667</v>
      </c>
      <c r="AR265" t="s">
        <v>866</v>
      </c>
      <c r="AS265" t="s">
        <v>2704</v>
      </c>
      <c r="AT265" t="s">
        <v>2316</v>
      </c>
      <c r="AU265" t="s">
        <v>735</v>
      </c>
      <c r="AV265" t="s">
        <v>665</v>
      </c>
      <c r="AW265" t="s">
        <v>687</v>
      </c>
      <c r="AX265">
        <v>8376000</v>
      </c>
      <c r="AY265">
        <f xml:space="preserve"> Table1[[#This Row],[PPG]] / (Table1[[#This Row],[Salary]] / 1000000)</f>
        <v>1.2058261700095512</v>
      </c>
      <c r="AZ265">
        <f xml:space="preserve"> Table1[[#This Row],[WS]] / (Table1[[#This Row],[Salary]] / 1000000)</f>
        <v>0.45367717287488063</v>
      </c>
      <c r="BA265">
        <f xml:space="preserve"> Table1[[#This Row],[PER]] / (Table1[[#This Row],[Salary]] / 1000000)</f>
        <v>2.0534861509073545</v>
      </c>
      <c r="BB265">
        <f xml:space="preserve"> ((Table1[[#This Row],[PPG]] + Table1[[#This Row],[APG]] + Table1[[#This Row],[RPG]]) * Table1[[#This Row],[TS%]]) / (Table1[[#This Row],[Salary]] / 1000000)</f>
        <v>1.1867239732569246</v>
      </c>
      <c r="BC265">
        <f>IFERROR((Table1[[#This Row],[WS]] * Table1[[#This Row],[PER]] * Table1[[#This Row],[TS%]]) / (Table1[[#This Row],[Salary]] / 1000000), "")</f>
        <v>4.4322445081184334</v>
      </c>
      <c r="BD265" t="str">
        <f>IF(OR(Table1[[#This Row],[Team]]="2Tm", Table1[[#This Row],[Team]]="3Tm", Table1[[#This Row],[Team]]="TOT"), "MULTI", Table1[[#This Row],[Team]])</f>
        <v>DET</v>
      </c>
    </row>
    <row r="266" spans="1:56" x14ac:dyDescent="0.3">
      <c r="A266" t="s">
        <v>44</v>
      </c>
      <c r="B266" t="s">
        <v>818</v>
      </c>
      <c r="C266" t="s">
        <v>45</v>
      </c>
      <c r="D266" t="s">
        <v>36</v>
      </c>
      <c r="E266">
        <v>65</v>
      </c>
      <c r="F266" t="s">
        <v>819</v>
      </c>
      <c r="G266">
        <v>35.4</v>
      </c>
      <c r="H266" t="s">
        <v>820</v>
      </c>
      <c r="I266" t="s">
        <v>821</v>
      </c>
      <c r="J266" t="s">
        <v>822</v>
      </c>
      <c r="K266" t="s">
        <v>689</v>
      </c>
      <c r="L266" t="s">
        <v>766</v>
      </c>
      <c r="M266" t="s">
        <v>823</v>
      </c>
      <c r="N266" t="s">
        <v>824</v>
      </c>
      <c r="O266" t="s">
        <v>825</v>
      </c>
      <c r="P266" t="s">
        <v>826</v>
      </c>
      <c r="Q266" t="s">
        <v>827</v>
      </c>
      <c r="R266" t="s">
        <v>652</v>
      </c>
      <c r="S266" t="s">
        <v>828</v>
      </c>
      <c r="T266" t="s">
        <v>829</v>
      </c>
      <c r="U266" t="s">
        <v>733</v>
      </c>
      <c r="V266" t="s">
        <v>735</v>
      </c>
      <c r="W266" t="s">
        <v>706</v>
      </c>
      <c r="X266" t="s">
        <v>830</v>
      </c>
      <c r="Y266" t="s">
        <v>661</v>
      </c>
      <c r="Z266" t="s">
        <v>831</v>
      </c>
      <c r="AA266" t="s">
        <v>735</v>
      </c>
      <c r="AB266" t="s">
        <v>651</v>
      </c>
      <c r="AC266" t="s">
        <v>832</v>
      </c>
      <c r="AD266" t="s">
        <v>1068</v>
      </c>
      <c r="AE266" t="s">
        <v>1513</v>
      </c>
      <c r="AF266" t="s">
        <v>1543</v>
      </c>
      <c r="AG266" t="s">
        <v>1097</v>
      </c>
      <c r="AH266" t="s">
        <v>929</v>
      </c>
      <c r="AI266" t="s">
        <v>658</v>
      </c>
      <c r="AJ266" t="s">
        <v>699</v>
      </c>
      <c r="AK266" t="s">
        <v>1198</v>
      </c>
      <c r="AL266" t="s">
        <v>910</v>
      </c>
      <c r="AM266" t="s">
        <v>803</v>
      </c>
      <c r="AN266" t="s">
        <v>1169</v>
      </c>
      <c r="AO266" t="s">
        <v>2337</v>
      </c>
      <c r="AP266" t="s">
        <v>884</v>
      </c>
      <c r="AQ266" t="s">
        <v>929</v>
      </c>
      <c r="AR266" t="s">
        <v>1085</v>
      </c>
      <c r="AS266" t="s">
        <v>2381</v>
      </c>
      <c r="AT266" t="s">
        <v>699</v>
      </c>
      <c r="AU266" t="s">
        <v>2352</v>
      </c>
      <c r="AV266" t="s">
        <v>712</v>
      </c>
      <c r="AW266" t="s">
        <v>688</v>
      </c>
      <c r="AX266">
        <v>24960001</v>
      </c>
      <c r="AY266">
        <f xml:space="preserve"> Table1[[#This Row],[PPG]] / (Table1[[#This Row],[Salary]] / 1000000)</f>
        <v>1.0416666249332283</v>
      </c>
      <c r="AZ266">
        <f xml:space="preserve"> Table1[[#This Row],[WS]] / (Table1[[#This Row],[Salary]] / 1000000)</f>
        <v>0.33253203795945369</v>
      </c>
      <c r="BA266">
        <f xml:space="preserve"> Table1[[#This Row],[PER]] / (Table1[[#This Row],[Salary]] / 1000000)</f>
        <v>0.8653845807137589</v>
      </c>
      <c r="BB266">
        <f xml:space="preserve"> ((Table1[[#This Row],[PPG]] + Table1[[#This Row],[APG]] + Table1[[#This Row],[RPG]]) * Table1[[#This Row],[TS%]]) / (Table1[[#This Row],[Salary]] / 1000000)</f>
        <v>0.87744387510240873</v>
      </c>
      <c r="BC266">
        <f>IFERROR((Table1[[#This Row],[WS]] * Table1[[#This Row],[PER]] * Table1[[#This Row],[TS%]]) / (Table1[[#This Row],[Salary]] / 1000000), "")</f>
        <v>4.3455286720541402</v>
      </c>
      <c r="BD266" t="str">
        <f>IF(OR(Table1[[#This Row],[Team]]="2Tm", Table1[[#This Row],[Team]]="3Tm", Table1[[#This Row],[Team]]="TOT"), "MULTI", Table1[[#This Row],[Team]])</f>
        <v>NYK</v>
      </c>
    </row>
    <row r="267" spans="1:56" x14ac:dyDescent="0.3">
      <c r="A267" t="s">
        <v>198</v>
      </c>
      <c r="B267" t="s">
        <v>671</v>
      </c>
      <c r="C267" t="s">
        <v>35</v>
      </c>
      <c r="D267" t="s">
        <v>28</v>
      </c>
      <c r="E267">
        <v>69</v>
      </c>
      <c r="F267" t="s">
        <v>775</v>
      </c>
      <c r="G267">
        <v>16.399999999999999</v>
      </c>
      <c r="H267" t="s">
        <v>735</v>
      </c>
      <c r="I267" t="s">
        <v>746</v>
      </c>
      <c r="J267" t="s">
        <v>1152</v>
      </c>
      <c r="K267" t="s">
        <v>666</v>
      </c>
      <c r="L267" t="s">
        <v>735</v>
      </c>
      <c r="M267" t="s">
        <v>1263</v>
      </c>
      <c r="N267" t="s">
        <v>1008</v>
      </c>
      <c r="O267" t="s">
        <v>919</v>
      </c>
      <c r="P267" t="s">
        <v>786</v>
      </c>
      <c r="Q267" t="s">
        <v>697</v>
      </c>
      <c r="R267" t="s">
        <v>733</v>
      </c>
      <c r="S267" t="s">
        <v>711</v>
      </c>
      <c r="T267" t="s">
        <v>1405</v>
      </c>
      <c r="U267" t="s">
        <v>661</v>
      </c>
      <c r="V267" t="s">
        <v>782</v>
      </c>
      <c r="W267" t="s">
        <v>721</v>
      </c>
      <c r="X267" t="s">
        <v>929</v>
      </c>
      <c r="Y267" t="s">
        <v>711</v>
      </c>
      <c r="Z267" t="s">
        <v>831</v>
      </c>
      <c r="AA267" t="s">
        <v>711</v>
      </c>
      <c r="AB267" t="s">
        <v>1016</v>
      </c>
      <c r="AC267" t="s">
        <v>751</v>
      </c>
      <c r="AD267" t="s">
        <v>1042</v>
      </c>
      <c r="AE267" t="s">
        <v>1219</v>
      </c>
      <c r="AF267" t="s">
        <v>1152</v>
      </c>
      <c r="AG267" t="s">
        <v>2528</v>
      </c>
      <c r="AH267" t="s">
        <v>751</v>
      </c>
      <c r="AI267" t="s">
        <v>1286</v>
      </c>
      <c r="AJ267" t="s">
        <v>1233</v>
      </c>
      <c r="AK267" t="s">
        <v>953</v>
      </c>
      <c r="AL267" t="s">
        <v>710</v>
      </c>
      <c r="AM267" t="s">
        <v>661</v>
      </c>
      <c r="AN267" t="s">
        <v>779</v>
      </c>
      <c r="AO267" t="s">
        <v>895</v>
      </c>
      <c r="AP267" t="s">
        <v>1016</v>
      </c>
      <c r="AQ267" t="s">
        <v>756</v>
      </c>
      <c r="AR267" t="s">
        <v>734</v>
      </c>
      <c r="AS267" t="s">
        <v>2587</v>
      </c>
      <c r="AT267" t="s">
        <v>2349</v>
      </c>
      <c r="AU267" t="s">
        <v>661</v>
      </c>
      <c r="AV267" t="s">
        <v>711</v>
      </c>
      <c r="AW267" t="s">
        <v>768</v>
      </c>
      <c r="AX267">
        <v>6669000</v>
      </c>
      <c r="AY267">
        <f xml:space="preserve"> Table1[[#This Row],[PPG]] / (Table1[[#This Row],[Salary]] / 1000000)</f>
        <v>0.94466936572199733</v>
      </c>
      <c r="AZ267">
        <f xml:space="preserve"> Table1[[#This Row],[WS]] / (Table1[[#This Row],[Salary]] / 1000000)</f>
        <v>0.5398110661268557</v>
      </c>
      <c r="BA267">
        <f xml:space="preserve"> Table1[[#This Row],[PER]] / (Table1[[#This Row],[Salary]] / 1000000)</f>
        <v>2.0542810016494228</v>
      </c>
      <c r="BB267">
        <f xml:space="preserve"> ((Table1[[#This Row],[PPG]] + Table1[[#This Row],[APG]] + Table1[[#This Row],[RPG]]) * Table1[[#This Row],[TS%]]) / (Table1[[#This Row],[Salary]] / 1000000)</f>
        <v>0.9858149647623331</v>
      </c>
      <c r="BC267">
        <f>IFERROR((Table1[[#This Row],[WS]] * Table1[[#This Row],[PER]] * Table1[[#This Row],[TS%]]) / (Table1[[#This Row],[Salary]] / 1000000), "")</f>
        <v>4.34110661268556</v>
      </c>
      <c r="BD267" t="str">
        <f>IF(OR(Table1[[#This Row],[Team]]="2Tm", Table1[[#This Row],[Team]]="3Tm", Table1[[#This Row],[Team]]="TOT"), "MULTI", Table1[[#This Row],[Team]])</f>
        <v>OKC</v>
      </c>
    </row>
    <row r="268" spans="1:56" x14ac:dyDescent="0.3">
      <c r="A268" t="s">
        <v>148</v>
      </c>
      <c r="B268" t="s">
        <v>834</v>
      </c>
      <c r="C268" t="s">
        <v>61</v>
      </c>
      <c r="D268" t="s">
        <v>41</v>
      </c>
      <c r="E268">
        <v>74</v>
      </c>
      <c r="F268" t="s">
        <v>874</v>
      </c>
      <c r="G268">
        <v>22.3</v>
      </c>
      <c r="H268" t="s">
        <v>712</v>
      </c>
      <c r="I268" t="s">
        <v>732</v>
      </c>
      <c r="J268" t="s">
        <v>1437</v>
      </c>
      <c r="K268" t="s">
        <v>665</v>
      </c>
      <c r="L268" t="s">
        <v>909</v>
      </c>
      <c r="M268" t="s">
        <v>1046</v>
      </c>
      <c r="N268" t="s">
        <v>1016</v>
      </c>
      <c r="O268" t="s">
        <v>688</v>
      </c>
      <c r="P268" t="s">
        <v>650</v>
      </c>
      <c r="Q268" t="s">
        <v>1123</v>
      </c>
      <c r="R268" t="s">
        <v>929</v>
      </c>
      <c r="S268" t="s">
        <v>710</v>
      </c>
      <c r="T268" t="s">
        <v>1295</v>
      </c>
      <c r="U268" t="s">
        <v>768</v>
      </c>
      <c r="V268" t="s">
        <v>756</v>
      </c>
      <c r="W268" t="s">
        <v>782</v>
      </c>
      <c r="X268" t="s">
        <v>910</v>
      </c>
      <c r="Y268" t="s">
        <v>729</v>
      </c>
      <c r="Z268" t="s">
        <v>733</v>
      </c>
      <c r="AA268" t="s">
        <v>768</v>
      </c>
      <c r="AB268" t="s">
        <v>1016</v>
      </c>
      <c r="AC268" t="s">
        <v>807</v>
      </c>
      <c r="AD268" t="s">
        <v>825</v>
      </c>
      <c r="AE268" t="s">
        <v>1059</v>
      </c>
      <c r="AF268" t="s">
        <v>1279</v>
      </c>
      <c r="AG268" t="s">
        <v>1660</v>
      </c>
      <c r="AH268" t="s">
        <v>712</v>
      </c>
      <c r="AI268" t="s">
        <v>654</v>
      </c>
      <c r="AJ268" t="s">
        <v>727</v>
      </c>
      <c r="AK268" t="s">
        <v>1085</v>
      </c>
      <c r="AL268" t="s">
        <v>665</v>
      </c>
      <c r="AM268" t="s">
        <v>710</v>
      </c>
      <c r="AN268" t="s">
        <v>658</v>
      </c>
      <c r="AO268" t="s">
        <v>1674</v>
      </c>
      <c r="AP268" t="s">
        <v>665</v>
      </c>
      <c r="AQ268" t="s">
        <v>710</v>
      </c>
      <c r="AR268" t="s">
        <v>721</v>
      </c>
      <c r="AS268" t="s">
        <v>2607</v>
      </c>
      <c r="AT268" t="s">
        <v>2266</v>
      </c>
      <c r="AU268" t="s">
        <v>1274</v>
      </c>
      <c r="AV268" t="s">
        <v>2266</v>
      </c>
      <c r="AW268" t="s">
        <v>773</v>
      </c>
      <c r="AX268">
        <v>5803269</v>
      </c>
      <c r="AY268">
        <f xml:space="preserve"> Table1[[#This Row],[PPG]] / (Table1[[#This Row],[Salary]] / 1000000)</f>
        <v>1.6887033842477404</v>
      </c>
      <c r="AZ268">
        <f xml:space="preserve"> Table1[[#This Row],[WS]] / (Table1[[#This Row],[Salary]] / 1000000)</f>
        <v>0.60310835151705011</v>
      </c>
      <c r="BA268">
        <f xml:space="preserve"> Table1[[#This Row],[PER]] / (Table1[[#This Row],[Salary]] / 1000000)</f>
        <v>2.1367267310889777</v>
      </c>
      <c r="BB268">
        <f xml:space="preserve"> ((Table1[[#This Row],[PPG]] + Table1[[#This Row],[APG]] + Table1[[#This Row],[RPG]]) * Table1[[#This Row],[TS%]]) / (Table1[[#This Row],[Salary]] / 1000000)</f>
        <v>1.3645067978065466</v>
      </c>
      <c r="BC268">
        <f>IFERROR((Table1[[#This Row],[WS]] * Table1[[#This Row],[PER]] * Table1[[#This Row],[TS%]]) / (Table1[[#This Row],[Salary]] / 1000000), "")</f>
        <v>4.3225981769930009</v>
      </c>
      <c r="BD268" t="str">
        <f>IF(OR(Table1[[#This Row],[Team]]="2Tm", Table1[[#This Row],[Team]]="3Tm", Table1[[#This Row],[Team]]="TOT"), "MULTI", Table1[[#This Row],[Team]])</f>
        <v>GSW</v>
      </c>
    </row>
    <row r="269" spans="1:56" x14ac:dyDescent="0.3">
      <c r="A269" t="s">
        <v>373</v>
      </c>
      <c r="B269" t="s">
        <v>946</v>
      </c>
      <c r="C269" t="s">
        <v>321</v>
      </c>
      <c r="D269" t="s">
        <v>50</v>
      </c>
      <c r="E269">
        <v>46</v>
      </c>
      <c r="F269" t="s">
        <v>835</v>
      </c>
      <c r="G269">
        <v>33.200000000000003</v>
      </c>
      <c r="H269" t="s">
        <v>899</v>
      </c>
      <c r="I269" t="s">
        <v>948</v>
      </c>
      <c r="J269" t="s">
        <v>949</v>
      </c>
      <c r="K269" t="s">
        <v>688</v>
      </c>
      <c r="L269" t="s">
        <v>659</v>
      </c>
      <c r="M269" t="s">
        <v>950</v>
      </c>
      <c r="N269" t="s">
        <v>788</v>
      </c>
      <c r="O269" t="s">
        <v>707</v>
      </c>
      <c r="P269" t="s">
        <v>951</v>
      </c>
      <c r="Q269" t="s">
        <v>764</v>
      </c>
      <c r="R269" t="s">
        <v>879</v>
      </c>
      <c r="S269" t="s">
        <v>662</v>
      </c>
      <c r="T269" t="s">
        <v>952</v>
      </c>
      <c r="U269" t="s">
        <v>710</v>
      </c>
      <c r="V269" t="s">
        <v>654</v>
      </c>
      <c r="W269" t="s">
        <v>953</v>
      </c>
      <c r="X269" t="s">
        <v>936</v>
      </c>
      <c r="Y269" t="s">
        <v>772</v>
      </c>
      <c r="Z269" t="s">
        <v>866</v>
      </c>
      <c r="AA269" t="s">
        <v>755</v>
      </c>
      <c r="AB269" t="s">
        <v>689</v>
      </c>
      <c r="AC269" t="s">
        <v>954</v>
      </c>
      <c r="AD269" t="s">
        <v>964</v>
      </c>
      <c r="AE269" t="s">
        <v>1242</v>
      </c>
      <c r="AF269" t="s">
        <v>1259</v>
      </c>
      <c r="AG269" t="s">
        <v>2358</v>
      </c>
      <c r="AH269" t="s">
        <v>652</v>
      </c>
      <c r="AI269" t="s">
        <v>1049</v>
      </c>
      <c r="AJ269" t="s">
        <v>1032</v>
      </c>
      <c r="AK269" t="s">
        <v>2287</v>
      </c>
      <c r="AL269" t="s">
        <v>1016</v>
      </c>
      <c r="AM269" t="s">
        <v>982</v>
      </c>
      <c r="AN269" t="s">
        <v>1042</v>
      </c>
      <c r="AO269" t="s">
        <v>690</v>
      </c>
      <c r="AP269" t="s">
        <v>666</v>
      </c>
      <c r="AQ269" t="s">
        <v>815</v>
      </c>
      <c r="AR269" t="s">
        <v>866</v>
      </c>
      <c r="AS269" t="s">
        <v>2327</v>
      </c>
      <c r="AT269" t="s">
        <v>734</v>
      </c>
      <c r="AU269" t="s">
        <v>706</v>
      </c>
      <c r="AV269" t="s">
        <v>682</v>
      </c>
      <c r="AW269" t="s">
        <v>712</v>
      </c>
      <c r="AX269">
        <v>12768960</v>
      </c>
      <c r="AY269">
        <f xml:space="preserve"> Table1[[#This Row],[PPG]] / (Table1[[#This Row],[Salary]] / 1000000)</f>
        <v>1.9030524020750321</v>
      </c>
      <c r="AZ269">
        <f xml:space="preserve"> Table1[[#This Row],[WS]] / (Table1[[#This Row],[Salary]] / 1000000)</f>
        <v>0.29759667192942885</v>
      </c>
      <c r="BA269">
        <f xml:space="preserve"> Table1[[#This Row],[PER]] / (Table1[[#This Row],[Salary]] / 1000000)</f>
        <v>1.8952209107084681</v>
      </c>
      <c r="BB269">
        <f xml:space="preserve"> ((Table1[[#This Row],[PPG]] + Table1[[#This Row],[APG]] + Table1[[#This Row],[RPG]]) * Table1[[#This Row],[TS%]]) / (Table1[[#This Row],[Salary]] / 1000000)</f>
        <v>1.8142432899781973</v>
      </c>
      <c r="BC269">
        <f>IFERROR((Table1[[#This Row],[WS]] * Table1[[#This Row],[PER]] * Table1[[#This Row],[TS%]]) / (Table1[[#This Row],[Salary]] / 1000000), "")</f>
        <v>4.2778926396511538</v>
      </c>
      <c r="BD269" t="str">
        <f>IF(OR(Table1[[#This Row],[Team]]="2Tm", Table1[[#This Row],[Team]]="3Tm", Table1[[#This Row],[Team]]="TOT"), "MULTI", Table1[[#This Row],[Team]])</f>
        <v>SAS</v>
      </c>
    </row>
    <row r="270" spans="1:56" x14ac:dyDescent="0.3">
      <c r="A270" t="s">
        <v>73</v>
      </c>
      <c r="B270" t="s">
        <v>671</v>
      </c>
      <c r="C270" t="s">
        <v>47</v>
      </c>
      <c r="D270" t="s">
        <v>41</v>
      </c>
      <c r="E270">
        <v>76</v>
      </c>
      <c r="F270" t="s">
        <v>646</v>
      </c>
      <c r="G270">
        <v>33.9</v>
      </c>
      <c r="H270" t="s">
        <v>801</v>
      </c>
      <c r="I270" t="s">
        <v>1004</v>
      </c>
      <c r="J270" t="s">
        <v>1277</v>
      </c>
      <c r="K270" t="s">
        <v>721</v>
      </c>
      <c r="L270" t="s">
        <v>741</v>
      </c>
      <c r="M270" t="s">
        <v>1278</v>
      </c>
      <c r="N270" t="s">
        <v>651</v>
      </c>
      <c r="O270" t="s">
        <v>721</v>
      </c>
      <c r="P270" t="s">
        <v>1279</v>
      </c>
      <c r="Q270" t="s">
        <v>1280</v>
      </c>
      <c r="R270" t="s">
        <v>710</v>
      </c>
      <c r="S270" t="s">
        <v>651</v>
      </c>
      <c r="T270" t="s">
        <v>789</v>
      </c>
      <c r="U270" t="s">
        <v>661</v>
      </c>
      <c r="V270" t="s">
        <v>734</v>
      </c>
      <c r="W270" t="s">
        <v>754</v>
      </c>
      <c r="X270" t="s">
        <v>847</v>
      </c>
      <c r="Y270" t="s">
        <v>661</v>
      </c>
      <c r="Z270" t="s">
        <v>772</v>
      </c>
      <c r="AA270" t="s">
        <v>665</v>
      </c>
      <c r="AB270" t="s">
        <v>710</v>
      </c>
      <c r="AC270" t="s">
        <v>1026</v>
      </c>
      <c r="AD270" t="s">
        <v>995</v>
      </c>
      <c r="AE270" t="s">
        <v>1456</v>
      </c>
      <c r="AF270" t="s">
        <v>1860</v>
      </c>
      <c r="AG270" t="s">
        <v>2330</v>
      </c>
      <c r="AH270" t="s">
        <v>815</v>
      </c>
      <c r="AI270" t="s">
        <v>1367</v>
      </c>
      <c r="AJ270" t="s">
        <v>897</v>
      </c>
      <c r="AK270" t="s">
        <v>1144</v>
      </c>
      <c r="AL270" t="s">
        <v>929</v>
      </c>
      <c r="AM270" t="s">
        <v>706</v>
      </c>
      <c r="AN270" t="s">
        <v>648</v>
      </c>
      <c r="AO270" t="s">
        <v>837</v>
      </c>
      <c r="AP270" t="s">
        <v>746</v>
      </c>
      <c r="AQ270" t="s">
        <v>879</v>
      </c>
      <c r="AR270" t="s">
        <v>894</v>
      </c>
      <c r="AS270" t="s">
        <v>1990</v>
      </c>
      <c r="AT270" t="s">
        <v>919</v>
      </c>
      <c r="AU270" t="s">
        <v>729</v>
      </c>
      <c r="AV270" t="s">
        <v>721</v>
      </c>
      <c r="AW270" t="s">
        <v>734</v>
      </c>
      <c r="AX270">
        <v>20071429</v>
      </c>
      <c r="AY270">
        <f xml:space="preserve"> Table1[[#This Row],[PPG]] / (Table1[[#This Row],[Salary]] / 1000000)</f>
        <v>0.8170818330872206</v>
      </c>
      <c r="AZ270">
        <f xml:space="preserve"> Table1[[#This Row],[WS]] / (Table1[[#This Row],[Salary]] / 1000000)</f>
        <v>0.42348753544154732</v>
      </c>
      <c r="BA270">
        <f xml:space="preserve"> Table1[[#This Row],[PER]] / (Table1[[#This Row],[Salary]] / 1000000)</f>
        <v>0.82704624568584539</v>
      </c>
      <c r="BB270">
        <f xml:space="preserve"> ((Table1[[#This Row],[PPG]] + Table1[[#This Row],[APG]] + Table1[[#This Row],[RPG]]) * Table1[[#This Row],[TS%]]) / (Table1[[#This Row],[Salary]] / 1000000)</f>
        <v>0.77593877346749951</v>
      </c>
      <c r="BC270">
        <f>IFERROR((Table1[[#This Row],[WS]] * Table1[[#This Row],[PER]] * Table1[[#This Row],[TS%]]) / (Table1[[#This Row],[Salary]] / 1000000), "")</f>
        <v>4.2601152115277898</v>
      </c>
      <c r="BD270" t="str">
        <f>IF(OR(Table1[[#This Row],[Team]]="2Tm", Table1[[#This Row],[Team]]="3Tm", Table1[[#This Row],[Team]]="TOT"), "MULTI", Table1[[#This Row],[Team]])</f>
        <v>BOS</v>
      </c>
    </row>
    <row r="271" spans="1:56" x14ac:dyDescent="0.3">
      <c r="A271" t="s">
        <v>147</v>
      </c>
      <c r="B271" t="s">
        <v>993</v>
      </c>
      <c r="C271" t="s">
        <v>59</v>
      </c>
      <c r="D271" t="s">
        <v>52</v>
      </c>
      <c r="E271">
        <v>77</v>
      </c>
      <c r="F271" t="s">
        <v>1166</v>
      </c>
      <c r="G271">
        <v>24.3</v>
      </c>
      <c r="H271" t="s">
        <v>927</v>
      </c>
      <c r="I271" t="s">
        <v>811</v>
      </c>
      <c r="J271" t="s">
        <v>940</v>
      </c>
      <c r="K271" t="s">
        <v>666</v>
      </c>
      <c r="L271" t="s">
        <v>815</v>
      </c>
      <c r="M271" t="s">
        <v>810</v>
      </c>
      <c r="N271" t="s">
        <v>848</v>
      </c>
      <c r="O271" t="s">
        <v>847</v>
      </c>
      <c r="P271" t="s">
        <v>703</v>
      </c>
      <c r="Q271" t="s">
        <v>1279</v>
      </c>
      <c r="R271" t="s">
        <v>772</v>
      </c>
      <c r="S271" t="s">
        <v>1008</v>
      </c>
      <c r="T271" t="s">
        <v>1596</v>
      </c>
      <c r="U271" t="s">
        <v>687</v>
      </c>
      <c r="V271" t="s">
        <v>668</v>
      </c>
      <c r="W271" t="s">
        <v>879</v>
      </c>
      <c r="X271" t="s">
        <v>729</v>
      </c>
      <c r="Y271" t="s">
        <v>666</v>
      </c>
      <c r="Z271" t="s">
        <v>733</v>
      </c>
      <c r="AA271" t="s">
        <v>661</v>
      </c>
      <c r="AB271" t="s">
        <v>698</v>
      </c>
      <c r="AC271" t="s">
        <v>747</v>
      </c>
      <c r="AD271" t="s">
        <v>960</v>
      </c>
      <c r="AE271" t="s">
        <v>1014</v>
      </c>
      <c r="AF271" t="s">
        <v>1238</v>
      </c>
      <c r="AG271" t="s">
        <v>1810</v>
      </c>
      <c r="AH271" t="s">
        <v>652</v>
      </c>
      <c r="AI271" t="s">
        <v>747</v>
      </c>
      <c r="AJ271" t="s">
        <v>769</v>
      </c>
      <c r="AK271" t="s">
        <v>909</v>
      </c>
      <c r="AL271" t="s">
        <v>651</v>
      </c>
      <c r="AM271" t="s">
        <v>665</v>
      </c>
      <c r="AN271" t="s">
        <v>701</v>
      </c>
      <c r="AO271" t="s">
        <v>916</v>
      </c>
      <c r="AP271" t="s">
        <v>651</v>
      </c>
      <c r="AQ271" t="s">
        <v>782</v>
      </c>
      <c r="AR271" t="s">
        <v>699</v>
      </c>
      <c r="AS271" t="s">
        <v>2385</v>
      </c>
      <c r="AT271" t="s">
        <v>2369</v>
      </c>
      <c r="AU271" t="s">
        <v>768</v>
      </c>
      <c r="AV271" t="s">
        <v>2449</v>
      </c>
      <c r="AW271" t="s">
        <v>729</v>
      </c>
      <c r="AX271">
        <v>9523810</v>
      </c>
      <c r="AY271">
        <f xml:space="preserve"> Table1[[#This Row],[PPG]] / (Table1[[#This Row],[Salary]] / 1000000)</f>
        <v>1.0604999469750027</v>
      </c>
      <c r="AZ271">
        <f xml:space="preserve"> Table1[[#This Row],[WS]] / (Table1[[#This Row],[Salary]] / 1000000)</f>
        <v>0.49349997532500128</v>
      </c>
      <c r="BA271">
        <f xml:space="preserve"> Table1[[#This Row],[PER]] / (Table1[[#This Row],[Salary]] / 1000000)</f>
        <v>1.4174999291250037</v>
      </c>
      <c r="BB271">
        <f xml:space="preserve"> ((Table1[[#This Row],[PPG]] + Table1[[#This Row],[APG]] + Table1[[#This Row],[RPG]]) * Table1[[#This Row],[TS%]]) / (Table1[[#This Row],[Salary]] / 1000000)</f>
        <v>0.91441345427932741</v>
      </c>
      <c r="BC271">
        <f>IFERROR((Table1[[#This Row],[WS]] * Table1[[#This Row],[PER]] * Table1[[#This Row],[TS%]]) / (Table1[[#This Row],[Salary]] / 1000000), "")</f>
        <v>4.0573100471344983</v>
      </c>
      <c r="BD271" t="str">
        <f>IF(OR(Table1[[#This Row],[Team]]="2Tm", Table1[[#This Row],[Team]]="3Tm", Table1[[#This Row],[Team]]="TOT"), "MULTI", Table1[[#This Row],[Team]])</f>
        <v>LAC</v>
      </c>
    </row>
    <row r="272" spans="1:56" x14ac:dyDescent="0.3">
      <c r="A272" t="s">
        <v>156</v>
      </c>
      <c r="B272" t="s">
        <v>1061</v>
      </c>
      <c r="C272" t="s">
        <v>55</v>
      </c>
      <c r="D272" t="s">
        <v>36</v>
      </c>
      <c r="E272">
        <v>71</v>
      </c>
      <c r="F272" t="s">
        <v>1132</v>
      </c>
      <c r="G272">
        <v>24.7</v>
      </c>
      <c r="H272" t="s">
        <v>782</v>
      </c>
      <c r="I272" t="s">
        <v>1151</v>
      </c>
      <c r="J272" t="s">
        <v>1377</v>
      </c>
      <c r="K272" t="s">
        <v>710</v>
      </c>
      <c r="L272" t="s">
        <v>814</v>
      </c>
      <c r="M272" t="s">
        <v>1027</v>
      </c>
      <c r="N272" t="s">
        <v>729</v>
      </c>
      <c r="O272" t="s">
        <v>668</v>
      </c>
      <c r="P272" t="s">
        <v>1535</v>
      </c>
      <c r="Q272" t="s">
        <v>961</v>
      </c>
      <c r="R272" t="s">
        <v>772</v>
      </c>
      <c r="S272" t="s">
        <v>910</v>
      </c>
      <c r="T272" t="s">
        <v>1752</v>
      </c>
      <c r="U272" t="s">
        <v>773</v>
      </c>
      <c r="V272" t="s">
        <v>651</v>
      </c>
      <c r="W272" t="s">
        <v>782</v>
      </c>
      <c r="X272" t="s">
        <v>754</v>
      </c>
      <c r="Y272" t="s">
        <v>772</v>
      </c>
      <c r="Z272" t="s">
        <v>676</v>
      </c>
      <c r="AA272" t="s">
        <v>772</v>
      </c>
      <c r="AB272" t="s">
        <v>1016</v>
      </c>
      <c r="AC272" t="s">
        <v>731</v>
      </c>
      <c r="AD272" t="s">
        <v>1178</v>
      </c>
      <c r="AE272" t="s">
        <v>1260</v>
      </c>
      <c r="AF272" t="s">
        <v>1785</v>
      </c>
      <c r="AG272" t="s">
        <v>2243</v>
      </c>
      <c r="AH272" t="s">
        <v>651</v>
      </c>
      <c r="AI272" t="s">
        <v>701</v>
      </c>
      <c r="AJ272" t="s">
        <v>652</v>
      </c>
      <c r="AK272" t="s">
        <v>930</v>
      </c>
      <c r="AL272" t="s">
        <v>668</v>
      </c>
      <c r="AM272" t="s">
        <v>768</v>
      </c>
      <c r="AN272" t="s">
        <v>1435</v>
      </c>
      <c r="AO272" t="s">
        <v>1241</v>
      </c>
      <c r="AP272" t="s">
        <v>848</v>
      </c>
      <c r="AQ272" t="s">
        <v>668</v>
      </c>
      <c r="AR272" t="s">
        <v>704</v>
      </c>
      <c r="AS272" t="s">
        <v>2341</v>
      </c>
      <c r="AT272" t="s">
        <v>2285</v>
      </c>
      <c r="AU272" t="s">
        <v>910</v>
      </c>
      <c r="AV272" t="s">
        <v>687</v>
      </c>
      <c r="AW272" t="s">
        <v>929</v>
      </c>
      <c r="AX272">
        <v>9975962</v>
      </c>
      <c r="AY272">
        <f xml:space="preserve"> Table1[[#This Row],[PPG]] / (Table1[[#This Row],[Salary]] / 1000000)</f>
        <v>0.8219758655856948</v>
      </c>
      <c r="AZ272">
        <f xml:space="preserve"> Table1[[#This Row],[WS]] / (Table1[[#This Row],[Salary]] / 1000000)</f>
        <v>0.52125298793239183</v>
      </c>
      <c r="BA272">
        <f xml:space="preserve"> Table1[[#This Row],[PER]] / (Table1[[#This Row],[Salary]] / 1000000)</f>
        <v>1.33320475759631</v>
      </c>
      <c r="BB272">
        <f xml:space="preserve"> ((Table1[[#This Row],[PPG]] + Table1[[#This Row],[APG]] + Table1[[#This Row],[RPG]]) * Table1[[#This Row],[TS%]]) / (Table1[[#This Row],[Salary]] / 1000000)</f>
        <v>0.87880246536624707</v>
      </c>
      <c r="BC272">
        <f>IFERROR((Table1[[#This Row],[WS]] * Table1[[#This Row],[PER]] * Table1[[#This Row],[TS%]]) / (Table1[[#This Row],[Salary]] / 1000000), "")</f>
        <v>3.9724168957339652</v>
      </c>
      <c r="BD272" t="str">
        <f>IF(OR(Table1[[#This Row],[Team]]="2Tm", Table1[[#This Row],[Team]]="3Tm", Table1[[#This Row],[Team]]="TOT"), "MULTI", Table1[[#This Row],[Team]])</f>
        <v>MIN</v>
      </c>
    </row>
    <row r="273" spans="1:56" x14ac:dyDescent="0.3">
      <c r="A273" t="s">
        <v>377</v>
      </c>
      <c r="B273" t="s">
        <v>818</v>
      </c>
      <c r="C273" t="s">
        <v>78</v>
      </c>
      <c r="D273" t="s">
        <v>28</v>
      </c>
      <c r="E273">
        <v>64</v>
      </c>
      <c r="F273" t="s">
        <v>921</v>
      </c>
      <c r="G273">
        <v>18.899999999999999</v>
      </c>
      <c r="H273" t="s">
        <v>936</v>
      </c>
      <c r="I273" t="s">
        <v>838</v>
      </c>
      <c r="J273" t="s">
        <v>1210</v>
      </c>
      <c r="K273" t="s">
        <v>1274</v>
      </c>
      <c r="L273" t="s">
        <v>803</v>
      </c>
      <c r="M273" t="s">
        <v>1743</v>
      </c>
      <c r="N273" t="s">
        <v>936</v>
      </c>
      <c r="O273" t="s">
        <v>652</v>
      </c>
      <c r="P273" t="s">
        <v>1744</v>
      </c>
      <c r="Q273" t="s">
        <v>1463</v>
      </c>
      <c r="R273" t="s">
        <v>666</v>
      </c>
      <c r="S273" t="s">
        <v>929</v>
      </c>
      <c r="T273" t="s">
        <v>1745</v>
      </c>
      <c r="U273" t="s">
        <v>698</v>
      </c>
      <c r="V273" t="s">
        <v>688</v>
      </c>
      <c r="W273" t="s">
        <v>746</v>
      </c>
      <c r="X273" t="s">
        <v>666</v>
      </c>
      <c r="Y273" t="s">
        <v>729</v>
      </c>
      <c r="Z273" t="s">
        <v>711</v>
      </c>
      <c r="AA273" t="s">
        <v>711</v>
      </c>
      <c r="AB273" t="s">
        <v>689</v>
      </c>
      <c r="AC273" t="s">
        <v>1085</v>
      </c>
      <c r="AD273" t="s">
        <v>1243</v>
      </c>
      <c r="AE273" t="s">
        <v>1903</v>
      </c>
      <c r="AF273" t="s">
        <v>2462</v>
      </c>
      <c r="AG273" t="s">
        <v>2746</v>
      </c>
      <c r="AH273" t="s">
        <v>648</v>
      </c>
      <c r="AI273" t="s">
        <v>2319</v>
      </c>
      <c r="AJ273" t="s">
        <v>1231</v>
      </c>
      <c r="AK273" t="s">
        <v>730</v>
      </c>
      <c r="AL273" t="s">
        <v>698</v>
      </c>
      <c r="AM273" t="s">
        <v>919</v>
      </c>
      <c r="AN273" t="s">
        <v>899</v>
      </c>
      <c r="AO273" t="s">
        <v>1214</v>
      </c>
      <c r="AP273" t="s">
        <v>919</v>
      </c>
      <c r="AQ273" t="s">
        <v>665</v>
      </c>
      <c r="AR273" t="s">
        <v>814</v>
      </c>
      <c r="AS273" t="s">
        <v>2309</v>
      </c>
      <c r="AT273" t="s">
        <v>1274</v>
      </c>
      <c r="AU273" t="s">
        <v>729</v>
      </c>
      <c r="AV273" t="s">
        <v>729</v>
      </c>
      <c r="AW273" t="s">
        <v>661</v>
      </c>
      <c r="AX273">
        <v>12500000</v>
      </c>
      <c r="AY273">
        <f xml:space="preserve"> Table1[[#This Row],[PPG]] / (Table1[[#This Row],[Salary]] / 1000000)</f>
        <v>0.66400000000000003</v>
      </c>
      <c r="AZ273">
        <f xml:space="preserve"> Table1[[#This Row],[WS]] / (Table1[[#This Row],[Salary]] / 1000000)</f>
        <v>0.35200000000000004</v>
      </c>
      <c r="BA273">
        <f xml:space="preserve"> Table1[[#This Row],[PER]] / (Table1[[#This Row],[Salary]] / 1000000)</f>
        <v>1.4080000000000001</v>
      </c>
      <c r="BB273">
        <f xml:space="preserve"> ((Table1[[#This Row],[PPG]] + Table1[[#This Row],[APG]] + Table1[[#This Row],[RPG]]) * Table1[[#This Row],[TS%]]) / (Table1[[#This Row],[Salary]] / 1000000)</f>
        <v>0.73497600000000007</v>
      </c>
      <c r="BC273">
        <f>IFERROR((Table1[[#This Row],[WS]] * Table1[[#This Row],[PER]] * Table1[[#This Row],[TS%]]) / (Table1[[#This Row],[Salary]] / 1000000), "")</f>
        <v>3.9525376000000008</v>
      </c>
      <c r="BD273" t="str">
        <f>IF(OR(Table1[[#This Row],[Team]]="2Tm", Table1[[#This Row],[Team]]="3Tm", Table1[[#This Row],[Team]]="TOT"), "MULTI", Table1[[#This Row],[Team]])</f>
        <v>MEM</v>
      </c>
    </row>
    <row r="274" spans="1:56" x14ac:dyDescent="0.3">
      <c r="A274" t="s">
        <v>362</v>
      </c>
      <c r="B274" t="s">
        <v>793</v>
      </c>
      <c r="C274" t="s">
        <v>323</v>
      </c>
      <c r="D274" t="s">
        <v>52</v>
      </c>
      <c r="E274">
        <v>72</v>
      </c>
      <c r="F274" t="s">
        <v>1163</v>
      </c>
      <c r="G274">
        <v>30</v>
      </c>
      <c r="H274" t="s">
        <v>801</v>
      </c>
      <c r="I274" t="s">
        <v>905</v>
      </c>
      <c r="J274" t="s">
        <v>949</v>
      </c>
      <c r="K274" t="s">
        <v>665</v>
      </c>
      <c r="L274" t="s">
        <v>847</v>
      </c>
      <c r="M274" t="s">
        <v>1064</v>
      </c>
      <c r="N274" t="s">
        <v>866</v>
      </c>
      <c r="O274" t="s">
        <v>784</v>
      </c>
      <c r="P274" t="s">
        <v>1266</v>
      </c>
      <c r="Q274" t="s">
        <v>1129</v>
      </c>
      <c r="R274" t="s">
        <v>927</v>
      </c>
      <c r="S274" t="s">
        <v>704</v>
      </c>
      <c r="T274" t="s">
        <v>1267</v>
      </c>
      <c r="U274" t="s">
        <v>1008</v>
      </c>
      <c r="V274" t="s">
        <v>652</v>
      </c>
      <c r="W274" t="s">
        <v>830</v>
      </c>
      <c r="X274" t="s">
        <v>871</v>
      </c>
      <c r="Y274" t="s">
        <v>666</v>
      </c>
      <c r="Z274" t="s">
        <v>773</v>
      </c>
      <c r="AA274" t="s">
        <v>919</v>
      </c>
      <c r="AB274" t="s">
        <v>667</v>
      </c>
      <c r="AC274" t="s">
        <v>913</v>
      </c>
      <c r="AD274" t="s">
        <v>1032</v>
      </c>
      <c r="AE274" t="s">
        <v>1513</v>
      </c>
      <c r="AF274" t="s">
        <v>865</v>
      </c>
      <c r="AG274" t="s">
        <v>1483</v>
      </c>
      <c r="AH274" t="s">
        <v>1053</v>
      </c>
      <c r="AI274" t="s">
        <v>1089</v>
      </c>
      <c r="AJ274" t="s">
        <v>1193</v>
      </c>
      <c r="AK274" t="s">
        <v>1455</v>
      </c>
      <c r="AL274" t="s">
        <v>1016</v>
      </c>
      <c r="AM274" t="s">
        <v>1008</v>
      </c>
      <c r="AN274" t="s">
        <v>1286</v>
      </c>
      <c r="AO274" t="s">
        <v>1023</v>
      </c>
      <c r="AP274" t="s">
        <v>688</v>
      </c>
      <c r="AQ274" t="s">
        <v>735</v>
      </c>
      <c r="AR274" t="s">
        <v>801</v>
      </c>
      <c r="AS274" t="s">
        <v>2344</v>
      </c>
      <c r="AT274" t="s">
        <v>1008</v>
      </c>
      <c r="AU274" t="s">
        <v>711</v>
      </c>
      <c r="AV274" t="s">
        <v>651</v>
      </c>
      <c r="AW274" t="s">
        <v>668</v>
      </c>
      <c r="AX274">
        <v>15625000</v>
      </c>
      <c r="AY274">
        <f xml:space="preserve"> Table1[[#This Row],[PPG]] / (Table1[[#This Row],[Salary]] / 1000000)</f>
        <v>1.0815999999999999</v>
      </c>
      <c r="AZ274">
        <f xml:space="preserve"> Table1[[#This Row],[WS]] / (Table1[[#This Row],[Salary]] / 1000000)</f>
        <v>0.3584</v>
      </c>
      <c r="BA274">
        <f xml:space="preserve"> Table1[[#This Row],[PER]] / (Table1[[#This Row],[Salary]] / 1000000)</f>
        <v>1.1328</v>
      </c>
      <c r="BB274">
        <f xml:space="preserve"> ((Table1[[#This Row],[PPG]] + Table1[[#This Row],[APG]] + Table1[[#This Row],[RPG]]) * Table1[[#This Row],[TS%]]) / (Table1[[#This Row],[Salary]] / 1000000)</f>
        <v>1.0880319999999999</v>
      </c>
      <c r="BC274">
        <f>IFERROR((Table1[[#This Row],[WS]] * Table1[[#This Row],[PER]] * Table1[[#This Row],[TS%]]) / (Table1[[#This Row],[Salary]] / 1000000), "")</f>
        <v>3.8379263999999993</v>
      </c>
      <c r="BD274" t="str">
        <f>IF(OR(Table1[[#This Row],[Team]]="2Tm", Table1[[#This Row],[Team]]="3Tm", Table1[[#This Row],[Team]]="TOT"), "MULTI", Table1[[#This Row],[Team]])</f>
        <v>POR</v>
      </c>
    </row>
    <row r="275" spans="1:56" x14ac:dyDescent="0.3">
      <c r="A275" t="s">
        <v>311</v>
      </c>
      <c r="B275" t="s">
        <v>818</v>
      </c>
      <c r="C275" t="s">
        <v>302</v>
      </c>
      <c r="D275" t="s">
        <v>50</v>
      </c>
      <c r="E275">
        <v>70</v>
      </c>
      <c r="F275" t="s">
        <v>693</v>
      </c>
      <c r="G275">
        <v>34.700000000000003</v>
      </c>
      <c r="H275" t="s">
        <v>846</v>
      </c>
      <c r="I275" t="s">
        <v>945</v>
      </c>
      <c r="J275" t="s">
        <v>1168</v>
      </c>
      <c r="K275" t="s">
        <v>661</v>
      </c>
      <c r="L275" t="s">
        <v>668</v>
      </c>
      <c r="M275" t="s">
        <v>700</v>
      </c>
      <c r="N275" t="s">
        <v>1151</v>
      </c>
      <c r="O275" t="s">
        <v>1169</v>
      </c>
      <c r="P275" t="s">
        <v>703</v>
      </c>
      <c r="Q275" t="s">
        <v>703</v>
      </c>
      <c r="R275" t="s">
        <v>688</v>
      </c>
      <c r="S275" t="s">
        <v>662</v>
      </c>
      <c r="T275" t="s">
        <v>1170</v>
      </c>
      <c r="U275" t="s">
        <v>866</v>
      </c>
      <c r="V275" t="s">
        <v>747</v>
      </c>
      <c r="W275" t="s">
        <v>841</v>
      </c>
      <c r="X275" t="s">
        <v>771</v>
      </c>
      <c r="Y275" t="s">
        <v>768</v>
      </c>
      <c r="Z275" t="s">
        <v>733</v>
      </c>
      <c r="AA275" t="s">
        <v>706</v>
      </c>
      <c r="AB275" t="s">
        <v>712</v>
      </c>
      <c r="AC275" t="s">
        <v>1171</v>
      </c>
      <c r="AD275" t="s">
        <v>1495</v>
      </c>
      <c r="AE275" t="s">
        <v>2365</v>
      </c>
      <c r="AF275" t="s">
        <v>2110</v>
      </c>
      <c r="AG275" t="s">
        <v>1033</v>
      </c>
      <c r="AH275" t="s">
        <v>1464</v>
      </c>
      <c r="AI275" t="s">
        <v>1055</v>
      </c>
      <c r="AJ275" t="s">
        <v>2366</v>
      </c>
      <c r="AK275" t="s">
        <v>832</v>
      </c>
      <c r="AL275" t="s">
        <v>666</v>
      </c>
      <c r="AM275" t="s">
        <v>666</v>
      </c>
      <c r="AN275" t="s">
        <v>916</v>
      </c>
      <c r="AO275" t="s">
        <v>1068</v>
      </c>
      <c r="AP275" t="s">
        <v>730</v>
      </c>
      <c r="AQ275" t="s">
        <v>919</v>
      </c>
      <c r="AR275" t="s">
        <v>747</v>
      </c>
      <c r="AS275" t="s">
        <v>2304</v>
      </c>
      <c r="AT275" t="s">
        <v>790</v>
      </c>
      <c r="AU275" t="s">
        <v>772</v>
      </c>
      <c r="AV275" t="s">
        <v>704</v>
      </c>
      <c r="AW275" t="s">
        <v>814</v>
      </c>
      <c r="AX275">
        <v>40500000</v>
      </c>
      <c r="AY275">
        <f xml:space="preserve"> Table1[[#This Row],[PPG]] / (Table1[[#This Row],[Salary]] / 1000000)</f>
        <v>0.47160493827160499</v>
      </c>
      <c r="AZ275">
        <f xml:space="preserve"> Table1[[#This Row],[WS]] / (Table1[[#This Row],[Salary]] / 1000000)</f>
        <v>0.2493827160493827</v>
      </c>
      <c r="BA275">
        <f xml:space="preserve"> Table1[[#This Row],[PER]] / (Table1[[#This Row],[Salary]] / 1000000)</f>
        <v>0.5654320987654321</v>
      </c>
      <c r="BB275">
        <f xml:space="preserve"> ((Table1[[#This Row],[PPG]] + Table1[[#This Row],[APG]] + Table1[[#This Row],[RPG]]) * Table1[[#This Row],[TS%]]) / (Table1[[#This Row],[Salary]] / 1000000)</f>
        <v>0.63074074074074082</v>
      </c>
      <c r="BC275">
        <f>IFERROR((Table1[[#This Row],[WS]] * Table1[[#This Row],[PER]] * Table1[[#This Row],[TS%]]) / (Table1[[#This Row],[Salary]] / 1000000), "")</f>
        <v>3.7406160493827159</v>
      </c>
      <c r="BD275" t="str">
        <f>IF(OR(Table1[[#This Row],[Team]]="2Tm", Table1[[#This Row],[Team]]="3Tm", Table1[[#This Row],[Team]]="TOT"), "MULTI", Table1[[#This Row],[Team]])</f>
        <v>SAC</v>
      </c>
    </row>
    <row r="276" spans="1:56" x14ac:dyDescent="0.3">
      <c r="A276" t="s">
        <v>125</v>
      </c>
      <c r="B276" t="s">
        <v>715</v>
      </c>
      <c r="C276" t="s">
        <v>55</v>
      </c>
      <c r="D276" t="s">
        <v>50</v>
      </c>
      <c r="E276">
        <v>80</v>
      </c>
      <c r="F276" t="s">
        <v>911</v>
      </c>
      <c r="G276">
        <v>27.5</v>
      </c>
      <c r="H276" t="s">
        <v>750</v>
      </c>
      <c r="I276" t="s">
        <v>1367</v>
      </c>
      <c r="J276" t="s">
        <v>1368</v>
      </c>
      <c r="K276" t="s">
        <v>668</v>
      </c>
      <c r="L276" t="s">
        <v>788</v>
      </c>
      <c r="M276" t="s">
        <v>1327</v>
      </c>
      <c r="N276" t="s">
        <v>688</v>
      </c>
      <c r="O276" t="s">
        <v>788</v>
      </c>
      <c r="P276" t="s">
        <v>1123</v>
      </c>
      <c r="Q276" t="s">
        <v>1087</v>
      </c>
      <c r="R276" t="s">
        <v>929</v>
      </c>
      <c r="S276" t="s">
        <v>710</v>
      </c>
      <c r="T276" t="s">
        <v>1369</v>
      </c>
      <c r="U276" t="s">
        <v>687</v>
      </c>
      <c r="V276" t="s">
        <v>753</v>
      </c>
      <c r="W276" t="s">
        <v>771</v>
      </c>
      <c r="X276" t="s">
        <v>689</v>
      </c>
      <c r="Y276" t="s">
        <v>768</v>
      </c>
      <c r="Z276" t="s">
        <v>661</v>
      </c>
      <c r="AA276" t="s">
        <v>929</v>
      </c>
      <c r="AB276" t="s">
        <v>667</v>
      </c>
      <c r="AC276" t="s">
        <v>1140</v>
      </c>
      <c r="AD276" t="s">
        <v>1056</v>
      </c>
      <c r="AE276" t="s">
        <v>1180</v>
      </c>
      <c r="AF276" t="s">
        <v>748</v>
      </c>
      <c r="AG276" t="s">
        <v>2419</v>
      </c>
      <c r="AH276" t="s">
        <v>699</v>
      </c>
      <c r="AI276" t="s">
        <v>1159</v>
      </c>
      <c r="AJ276" t="s">
        <v>785</v>
      </c>
      <c r="AK276" t="s">
        <v>1004</v>
      </c>
      <c r="AL276" t="s">
        <v>910</v>
      </c>
      <c r="AM276" t="s">
        <v>848</v>
      </c>
      <c r="AN276" t="s">
        <v>707</v>
      </c>
      <c r="AO276" t="s">
        <v>1075</v>
      </c>
      <c r="AP276" t="s">
        <v>667</v>
      </c>
      <c r="AQ276" t="s">
        <v>712</v>
      </c>
      <c r="AR276" t="s">
        <v>652</v>
      </c>
      <c r="AS276" t="s">
        <v>1974</v>
      </c>
      <c r="AT276" t="s">
        <v>729</v>
      </c>
      <c r="AU276" t="s">
        <v>729</v>
      </c>
      <c r="AV276" t="s">
        <v>1016</v>
      </c>
      <c r="AW276" t="s">
        <v>698</v>
      </c>
      <c r="AX276">
        <v>13986432</v>
      </c>
      <c r="AY276">
        <f xml:space="preserve"> Table1[[#This Row],[PPG]] / (Table1[[#This Row],[Salary]] / 1000000)</f>
        <v>1.0152696556205327</v>
      </c>
      <c r="AZ276">
        <f xml:space="preserve"> Table1[[#This Row],[WS]] / (Table1[[#This Row],[Salary]] / 1000000)</f>
        <v>0.40753781950965051</v>
      </c>
      <c r="BA276">
        <f xml:space="preserve"> Table1[[#This Row],[PER]] / (Table1[[#This Row],[Salary]] / 1000000)</f>
        <v>1.1296662365355223</v>
      </c>
      <c r="BB276">
        <f xml:space="preserve"> ((Table1[[#This Row],[PPG]] + Table1[[#This Row],[APG]] + Table1[[#This Row],[RPG]]) * Table1[[#This Row],[TS%]]) / (Table1[[#This Row],[Salary]] / 1000000)</f>
        <v>0.9282210073305327</v>
      </c>
      <c r="BC276">
        <f>IFERROR((Table1[[#This Row],[WS]] * Table1[[#This Row],[PER]] * Table1[[#This Row],[TS%]]) / (Table1[[#This Row],[Salary]] / 1000000), "")</f>
        <v>3.7153592853416795</v>
      </c>
      <c r="BD276" t="str">
        <f>IF(OR(Table1[[#This Row],[Team]]="2Tm", Table1[[#This Row],[Team]]="3Tm", Table1[[#This Row],[Team]]="TOT"), "MULTI", Table1[[#This Row],[Team]])</f>
        <v>MIN</v>
      </c>
    </row>
    <row r="277" spans="1:56" x14ac:dyDescent="0.3">
      <c r="A277" t="s">
        <v>398</v>
      </c>
      <c r="B277" t="s">
        <v>793</v>
      </c>
      <c r="C277" t="s">
        <v>345</v>
      </c>
      <c r="D277" t="s">
        <v>50</v>
      </c>
      <c r="E277">
        <v>64</v>
      </c>
      <c r="F277" t="s">
        <v>670</v>
      </c>
      <c r="G277">
        <v>15</v>
      </c>
      <c r="H277" t="s">
        <v>848</v>
      </c>
      <c r="I277" t="s">
        <v>664</v>
      </c>
      <c r="J277" t="s">
        <v>1283</v>
      </c>
      <c r="K277" t="s">
        <v>772</v>
      </c>
      <c r="L277" t="s">
        <v>721</v>
      </c>
      <c r="M277" t="s">
        <v>1033</v>
      </c>
      <c r="N277" t="s">
        <v>710</v>
      </c>
      <c r="O277" t="s">
        <v>706</v>
      </c>
      <c r="P277" t="s">
        <v>1312</v>
      </c>
      <c r="Q277" t="s">
        <v>1328</v>
      </c>
      <c r="R277" t="s">
        <v>772</v>
      </c>
      <c r="S277" t="s">
        <v>929</v>
      </c>
      <c r="T277" t="s">
        <v>1154</v>
      </c>
      <c r="U277" t="s">
        <v>929</v>
      </c>
      <c r="V277" t="s">
        <v>790</v>
      </c>
      <c r="W277" t="s">
        <v>801</v>
      </c>
      <c r="X277" t="s">
        <v>666</v>
      </c>
      <c r="Y277" t="s">
        <v>803</v>
      </c>
      <c r="Z277" t="s">
        <v>768</v>
      </c>
      <c r="AA277" t="s">
        <v>711</v>
      </c>
      <c r="AB277" t="s">
        <v>1008</v>
      </c>
      <c r="AC277" t="s">
        <v>731</v>
      </c>
      <c r="AD277" t="s">
        <v>679</v>
      </c>
      <c r="AE277" t="s">
        <v>951</v>
      </c>
      <c r="AF277" t="s">
        <v>1123</v>
      </c>
      <c r="AG277" t="s">
        <v>2474</v>
      </c>
      <c r="AH277" t="s">
        <v>707</v>
      </c>
      <c r="AI277" t="s">
        <v>2400</v>
      </c>
      <c r="AJ277" t="s">
        <v>696</v>
      </c>
      <c r="AK277" t="s">
        <v>685</v>
      </c>
      <c r="AL277" t="s">
        <v>729</v>
      </c>
      <c r="AM277" t="s">
        <v>927</v>
      </c>
      <c r="AN277" t="s">
        <v>811</v>
      </c>
      <c r="AO277" t="s">
        <v>796</v>
      </c>
      <c r="AP277" t="s">
        <v>665</v>
      </c>
      <c r="AQ277" t="s">
        <v>910</v>
      </c>
      <c r="AR277" t="s">
        <v>706</v>
      </c>
      <c r="AS277" t="s">
        <v>2802</v>
      </c>
      <c r="AT277" t="s">
        <v>1008</v>
      </c>
      <c r="AU277" t="s">
        <v>2432</v>
      </c>
      <c r="AV277" t="s">
        <v>661</v>
      </c>
      <c r="AW277" t="s">
        <v>768</v>
      </c>
      <c r="AX277">
        <v>8571429</v>
      </c>
      <c r="AY277">
        <f xml:space="preserve"> Table1[[#This Row],[PPG]] / (Table1[[#This Row],[Salary]] / 1000000)</f>
        <v>0.95666661883333559</v>
      </c>
      <c r="AZ277">
        <f xml:space="preserve"> Table1[[#This Row],[WS]] / (Table1[[#This Row],[Salary]] / 1000000)</f>
        <v>0.33833331641666747</v>
      </c>
      <c r="BA277">
        <f xml:space="preserve"> Table1[[#This Row],[PER]] / (Table1[[#This Row],[Salary]] / 1000000)</f>
        <v>2.1816665575833385</v>
      </c>
      <c r="BB277">
        <f xml:space="preserve"> ((Table1[[#This Row],[PPG]] + Table1[[#This Row],[APG]] + Table1[[#This Row],[RPG]]) * Table1[[#This Row],[TS%]]) / (Table1[[#This Row],[Salary]] / 1000000)</f>
        <v>1.0118266160753357</v>
      </c>
      <c r="BC277">
        <f>IFERROR((Table1[[#This Row],[WS]] * Table1[[#This Row],[PER]] * Table1[[#This Row],[TS%]]) / (Table1[[#This Row],[Salary]] / 1000000), "")</f>
        <v>3.7075241479571255</v>
      </c>
      <c r="BD277" t="str">
        <f>IF(OR(Table1[[#This Row],[Team]]="2Tm", Table1[[#This Row],[Team]]="3Tm", Table1[[#This Row],[Team]]="TOT"), "MULTI", Table1[[#This Row],[Team]])</f>
        <v>CHI</v>
      </c>
    </row>
    <row r="278" spans="1:56" x14ac:dyDescent="0.3">
      <c r="A278" t="s">
        <v>134</v>
      </c>
      <c r="B278" t="s">
        <v>645</v>
      </c>
      <c r="C278" t="s">
        <v>69</v>
      </c>
      <c r="D278" t="s">
        <v>28</v>
      </c>
      <c r="E278">
        <v>79</v>
      </c>
      <c r="F278" t="s">
        <v>714</v>
      </c>
      <c r="G278">
        <v>19.600000000000001</v>
      </c>
      <c r="H278" t="s">
        <v>927</v>
      </c>
      <c r="I278" t="s">
        <v>811</v>
      </c>
      <c r="J278" t="s">
        <v>1034</v>
      </c>
      <c r="K278" t="s">
        <v>929</v>
      </c>
      <c r="L278" t="s">
        <v>866</v>
      </c>
      <c r="M278" t="s">
        <v>1064</v>
      </c>
      <c r="N278" t="s">
        <v>782</v>
      </c>
      <c r="O278" t="s">
        <v>866</v>
      </c>
      <c r="P278" t="s">
        <v>1558</v>
      </c>
      <c r="Q278" t="s">
        <v>1210</v>
      </c>
      <c r="R278" t="s">
        <v>772</v>
      </c>
      <c r="S278" t="s">
        <v>929</v>
      </c>
      <c r="T278" t="s">
        <v>1054</v>
      </c>
      <c r="U278" t="s">
        <v>768</v>
      </c>
      <c r="V278" t="s">
        <v>712</v>
      </c>
      <c r="W278" t="s">
        <v>927</v>
      </c>
      <c r="X278" t="s">
        <v>1016</v>
      </c>
      <c r="Y278" t="s">
        <v>711</v>
      </c>
      <c r="Z278" t="s">
        <v>733</v>
      </c>
      <c r="AA278" t="s">
        <v>661</v>
      </c>
      <c r="AB278" t="s">
        <v>929</v>
      </c>
      <c r="AC278" t="s">
        <v>1169</v>
      </c>
      <c r="AD278" t="s">
        <v>1674</v>
      </c>
      <c r="AE278" t="s">
        <v>1363</v>
      </c>
      <c r="AF278" t="s">
        <v>1679</v>
      </c>
      <c r="AG278" t="s">
        <v>2138</v>
      </c>
      <c r="AH278" t="s">
        <v>662</v>
      </c>
      <c r="AI278" t="s">
        <v>679</v>
      </c>
      <c r="AJ278" t="s">
        <v>1367</v>
      </c>
      <c r="AK278" t="s">
        <v>686</v>
      </c>
      <c r="AL278" t="s">
        <v>929</v>
      </c>
      <c r="AM278" t="s">
        <v>1016</v>
      </c>
      <c r="AN278" t="s">
        <v>779</v>
      </c>
      <c r="AO278" t="s">
        <v>2272</v>
      </c>
      <c r="AP278" t="s">
        <v>919</v>
      </c>
      <c r="AQ278" t="s">
        <v>1016</v>
      </c>
      <c r="AR278" t="s">
        <v>881</v>
      </c>
      <c r="AS278" t="s">
        <v>2305</v>
      </c>
      <c r="AT278" t="s">
        <v>710</v>
      </c>
      <c r="AU278" t="s">
        <v>2285</v>
      </c>
      <c r="AV278" t="s">
        <v>665</v>
      </c>
      <c r="AW278" t="s">
        <v>929</v>
      </c>
      <c r="AX278">
        <v>12975000</v>
      </c>
      <c r="AY278">
        <f xml:space="preserve"> Table1[[#This Row],[PPG]] / (Table1[[#This Row],[Salary]] / 1000000)</f>
        <v>0.80924855491329484</v>
      </c>
      <c r="AZ278">
        <f xml:space="preserve"> Table1[[#This Row],[WS]] / (Table1[[#This Row],[Salary]] / 1000000)</f>
        <v>0.33140655105973027</v>
      </c>
      <c r="BA278">
        <f xml:space="preserve"> Table1[[#This Row],[PER]] / (Table1[[#This Row],[Salary]] / 1000000)</f>
        <v>1.3410404624277457</v>
      </c>
      <c r="BB278">
        <f xml:space="preserve"> ((Table1[[#This Row],[PPG]] + Table1[[#This Row],[APG]] + Table1[[#This Row],[RPG]]) * Table1[[#This Row],[TS%]]) / (Table1[[#This Row],[Salary]] / 1000000)</f>
        <v>0.79662427745664754</v>
      </c>
      <c r="BC278">
        <f>IFERROR((Table1[[#This Row],[WS]] * Table1[[#This Row],[PER]] * Table1[[#This Row],[TS%]]) / (Table1[[#This Row],[Salary]] / 1000000), "")</f>
        <v>3.7020763005780344</v>
      </c>
      <c r="BD278" t="str">
        <f>IF(OR(Table1[[#This Row],[Team]]="2Tm", Table1[[#This Row],[Team]]="3Tm", Table1[[#This Row],[Team]]="TOT"), "MULTI", Table1[[#This Row],[Team]])</f>
        <v>IND</v>
      </c>
    </row>
    <row r="279" spans="1:56" x14ac:dyDescent="0.3">
      <c r="A279" t="s">
        <v>146</v>
      </c>
      <c r="B279" t="s">
        <v>818</v>
      </c>
      <c r="C279" t="s">
        <v>82</v>
      </c>
      <c r="D279" t="s">
        <v>52</v>
      </c>
      <c r="E279">
        <v>74</v>
      </c>
      <c r="F279" t="s">
        <v>1095</v>
      </c>
      <c r="G279">
        <v>24.6</v>
      </c>
      <c r="H279" t="s">
        <v>667</v>
      </c>
      <c r="I279" t="s">
        <v>750</v>
      </c>
      <c r="J279" t="s">
        <v>1304</v>
      </c>
      <c r="K279" t="s">
        <v>687</v>
      </c>
      <c r="L279" t="s">
        <v>688</v>
      </c>
      <c r="M279" t="s">
        <v>1791</v>
      </c>
      <c r="N279" t="s">
        <v>687</v>
      </c>
      <c r="O279" t="s">
        <v>651</v>
      </c>
      <c r="P279" t="s">
        <v>917</v>
      </c>
      <c r="Q279" t="s">
        <v>926</v>
      </c>
      <c r="R279" t="s">
        <v>733</v>
      </c>
      <c r="S279" t="s">
        <v>711</v>
      </c>
      <c r="T279" t="s">
        <v>1860</v>
      </c>
      <c r="U279" t="s">
        <v>666</v>
      </c>
      <c r="V279" t="s">
        <v>667</v>
      </c>
      <c r="W279" t="s">
        <v>879</v>
      </c>
      <c r="X279" t="s">
        <v>1008</v>
      </c>
      <c r="Y279" t="s">
        <v>661</v>
      </c>
      <c r="Z279" t="s">
        <v>773</v>
      </c>
      <c r="AA279" t="s">
        <v>768</v>
      </c>
      <c r="AB279" t="s">
        <v>668</v>
      </c>
      <c r="AC279" t="s">
        <v>682</v>
      </c>
      <c r="AD279" t="s">
        <v>707</v>
      </c>
      <c r="AE279" t="s">
        <v>1181</v>
      </c>
      <c r="AF279" t="s">
        <v>1229</v>
      </c>
      <c r="AG279" t="s">
        <v>2528</v>
      </c>
      <c r="AH279" t="s">
        <v>814</v>
      </c>
      <c r="AI279" t="s">
        <v>1079</v>
      </c>
      <c r="AJ279" t="s">
        <v>732</v>
      </c>
      <c r="AK279" t="s">
        <v>844</v>
      </c>
      <c r="AL279" t="s">
        <v>756</v>
      </c>
      <c r="AM279" t="s">
        <v>698</v>
      </c>
      <c r="AN279" t="s">
        <v>678</v>
      </c>
      <c r="AO279" t="s">
        <v>648</v>
      </c>
      <c r="AP279" t="s">
        <v>910</v>
      </c>
      <c r="AQ279" t="s">
        <v>651</v>
      </c>
      <c r="AR279" t="s">
        <v>712</v>
      </c>
      <c r="AS279" t="s">
        <v>2314</v>
      </c>
      <c r="AT279" t="s">
        <v>2289</v>
      </c>
      <c r="AU279" t="s">
        <v>661</v>
      </c>
      <c r="AV279" t="s">
        <v>2522</v>
      </c>
      <c r="AW279" t="s">
        <v>831</v>
      </c>
      <c r="AX279">
        <v>5200000</v>
      </c>
      <c r="AY279">
        <f xml:space="preserve"> Table1[[#This Row],[PPG]] / (Table1[[#This Row],[Salary]] / 1000000)</f>
        <v>1.25</v>
      </c>
      <c r="AZ279">
        <f xml:space="preserve"> Table1[[#This Row],[WS]] / (Table1[[#This Row],[Salary]] / 1000000)</f>
        <v>0.63461538461538458</v>
      </c>
      <c r="BA279">
        <f xml:space="preserve"> Table1[[#This Row],[PER]] / (Table1[[#This Row],[Salary]] / 1000000)</f>
        <v>1.9038461538461537</v>
      </c>
      <c r="BB279">
        <f xml:space="preserve"> ((Table1[[#This Row],[PPG]] + Table1[[#This Row],[APG]] + Table1[[#This Row],[RPG]]) * Table1[[#This Row],[TS%]]) / (Table1[[#This Row],[Salary]] / 1000000)</f>
        <v>1.2781153846153845</v>
      </c>
      <c r="BC279">
        <f>IFERROR((Table1[[#This Row],[WS]] * Table1[[#This Row],[PER]] * Table1[[#This Row],[TS%]]) / (Table1[[#This Row],[Salary]] / 1000000), "")</f>
        <v>3.6628096153846155</v>
      </c>
      <c r="BD279" t="str">
        <f>IF(OR(Table1[[#This Row],[Team]]="2Tm", Table1[[#This Row],[Team]]="3Tm", Table1[[#This Row],[Team]]="TOT"), "MULTI", Table1[[#This Row],[Team]])</f>
        <v>MIA</v>
      </c>
    </row>
    <row r="280" spans="1:56" x14ac:dyDescent="0.3">
      <c r="A280" t="s">
        <v>415</v>
      </c>
      <c r="B280" t="s">
        <v>946</v>
      </c>
      <c r="C280" t="s">
        <v>323</v>
      </c>
      <c r="D280" t="s">
        <v>41</v>
      </c>
      <c r="E280">
        <v>72</v>
      </c>
      <c r="F280" t="s">
        <v>794</v>
      </c>
      <c r="G280">
        <v>31.3</v>
      </c>
      <c r="H280" t="s">
        <v>828</v>
      </c>
      <c r="I280" t="s">
        <v>1214</v>
      </c>
      <c r="J280" t="s">
        <v>762</v>
      </c>
      <c r="K280" t="s">
        <v>698</v>
      </c>
      <c r="L280" t="s">
        <v>1151</v>
      </c>
      <c r="M280" t="s">
        <v>1215</v>
      </c>
      <c r="N280" t="s">
        <v>753</v>
      </c>
      <c r="O280" t="s">
        <v>659</v>
      </c>
      <c r="P280" t="s">
        <v>1209</v>
      </c>
      <c r="Q280" t="s">
        <v>650</v>
      </c>
      <c r="R280" t="s">
        <v>782</v>
      </c>
      <c r="S280" t="s">
        <v>879</v>
      </c>
      <c r="T280" t="s">
        <v>1216</v>
      </c>
      <c r="U280" t="s">
        <v>661</v>
      </c>
      <c r="V280" t="s">
        <v>734</v>
      </c>
      <c r="W280" t="s">
        <v>754</v>
      </c>
      <c r="X280" t="s">
        <v>815</v>
      </c>
      <c r="Y280" t="s">
        <v>661</v>
      </c>
      <c r="Z280" t="s">
        <v>676</v>
      </c>
      <c r="AA280" t="s">
        <v>651</v>
      </c>
      <c r="AB280" t="s">
        <v>665</v>
      </c>
      <c r="AC280" t="s">
        <v>821</v>
      </c>
      <c r="AD280" t="s">
        <v>1353</v>
      </c>
      <c r="AE280" t="s">
        <v>827</v>
      </c>
      <c r="AF280" t="s">
        <v>1335</v>
      </c>
      <c r="AG280" t="s">
        <v>2368</v>
      </c>
      <c r="AH280" t="s">
        <v>755</v>
      </c>
      <c r="AI280" t="s">
        <v>708</v>
      </c>
      <c r="AJ280" t="s">
        <v>937</v>
      </c>
      <c r="AK280" t="s">
        <v>1140</v>
      </c>
      <c r="AL280" t="s">
        <v>910</v>
      </c>
      <c r="AM280" t="s">
        <v>711</v>
      </c>
      <c r="AN280" t="s">
        <v>953</v>
      </c>
      <c r="AO280" t="s">
        <v>1549</v>
      </c>
      <c r="AP280" t="s">
        <v>910</v>
      </c>
      <c r="AQ280" t="s">
        <v>665</v>
      </c>
      <c r="AR280" t="s">
        <v>848</v>
      </c>
      <c r="AS280" t="s">
        <v>2402</v>
      </c>
      <c r="AT280" t="s">
        <v>1274</v>
      </c>
      <c r="AU280" t="s">
        <v>2352</v>
      </c>
      <c r="AV280" t="s">
        <v>2352</v>
      </c>
      <c r="AW280" t="s">
        <v>733</v>
      </c>
      <c r="AX280">
        <v>6614160</v>
      </c>
      <c r="AY280">
        <f xml:space="preserve"> Table1[[#This Row],[PPG]] / (Table1[[#This Row],[Salary]] / 1000000)</f>
        <v>2.7970294035826169</v>
      </c>
      <c r="AZ280">
        <f xml:space="preserve"> Table1[[#This Row],[WS]] / (Table1[[#This Row],[Salary]] / 1000000)</f>
        <v>0.45357233571610001</v>
      </c>
      <c r="BA280">
        <f xml:space="preserve"> Table1[[#This Row],[PER]] / (Table1[[#This Row],[Salary]] / 1000000)</f>
        <v>2.1922662892944835</v>
      </c>
      <c r="BB280">
        <f xml:space="preserve"> ((Table1[[#This Row],[PPG]] + Table1[[#This Row],[APG]] + Table1[[#This Row],[RPG]]) * Table1[[#This Row],[TS%]]) / (Table1[[#This Row],[Salary]] / 1000000)</f>
        <v>2.1492978700243115</v>
      </c>
      <c r="BC280">
        <f>IFERROR((Table1[[#This Row],[WS]] * Table1[[#This Row],[PER]] * Table1[[#This Row],[TS%]]) / (Table1[[#This Row],[Salary]] / 1000000), "")</f>
        <v>3.6238161762037815</v>
      </c>
      <c r="BD280" t="str">
        <f>IF(OR(Table1[[#This Row],[Team]]="2Tm", Table1[[#This Row],[Team]]="3Tm", Table1[[#This Row],[Team]]="TOT"), "MULTI", Table1[[#This Row],[Team]])</f>
        <v>POR</v>
      </c>
    </row>
    <row r="281" spans="1:56" x14ac:dyDescent="0.3">
      <c r="A281" t="s">
        <v>177</v>
      </c>
      <c r="B281" t="s">
        <v>818</v>
      </c>
      <c r="C281" t="s">
        <v>78</v>
      </c>
      <c r="D281" t="s">
        <v>41</v>
      </c>
      <c r="E281">
        <v>65</v>
      </c>
      <c r="F281" t="s">
        <v>833</v>
      </c>
      <c r="G281">
        <v>22.6</v>
      </c>
      <c r="H281" t="s">
        <v>755</v>
      </c>
      <c r="I281" t="s">
        <v>1151</v>
      </c>
      <c r="J281" t="s">
        <v>868</v>
      </c>
      <c r="K281" t="s">
        <v>665</v>
      </c>
      <c r="L281" t="s">
        <v>927</v>
      </c>
      <c r="M281" t="s">
        <v>1437</v>
      </c>
      <c r="N281" t="s">
        <v>929</v>
      </c>
      <c r="O281" t="s">
        <v>782</v>
      </c>
      <c r="P281" t="s">
        <v>749</v>
      </c>
      <c r="Q281" t="s">
        <v>1014</v>
      </c>
      <c r="R281" t="s">
        <v>729</v>
      </c>
      <c r="S281" t="s">
        <v>661</v>
      </c>
      <c r="T281" t="s">
        <v>1584</v>
      </c>
      <c r="U281" t="s">
        <v>711</v>
      </c>
      <c r="V281" t="s">
        <v>668</v>
      </c>
      <c r="W281" t="s">
        <v>815</v>
      </c>
      <c r="X281" t="s">
        <v>712</v>
      </c>
      <c r="Y281" t="s">
        <v>729</v>
      </c>
      <c r="Z281" t="s">
        <v>831</v>
      </c>
      <c r="AA281" t="s">
        <v>772</v>
      </c>
      <c r="AB281" t="s">
        <v>661</v>
      </c>
      <c r="AC281" t="s">
        <v>899</v>
      </c>
      <c r="AD281" t="s">
        <v>1199</v>
      </c>
      <c r="AE281" t="s">
        <v>1987</v>
      </c>
      <c r="AF281" t="s">
        <v>1456</v>
      </c>
      <c r="AG281" t="s">
        <v>2658</v>
      </c>
      <c r="AH281" t="s">
        <v>919</v>
      </c>
      <c r="AI281" t="s">
        <v>982</v>
      </c>
      <c r="AJ281" t="s">
        <v>1151</v>
      </c>
      <c r="AK281" t="s">
        <v>821</v>
      </c>
      <c r="AL281" t="s">
        <v>1016</v>
      </c>
      <c r="AM281" t="s">
        <v>803</v>
      </c>
      <c r="AN281" t="s">
        <v>1199</v>
      </c>
      <c r="AO281" t="s">
        <v>1353</v>
      </c>
      <c r="AP281" t="s">
        <v>782</v>
      </c>
      <c r="AQ281" t="s">
        <v>910</v>
      </c>
      <c r="AR281" t="s">
        <v>871</v>
      </c>
      <c r="AS281" t="s">
        <v>2659</v>
      </c>
      <c r="AT281" t="s">
        <v>661</v>
      </c>
      <c r="AU281" t="s">
        <v>676</v>
      </c>
      <c r="AV281" t="s">
        <v>772</v>
      </c>
      <c r="AW281" t="s">
        <v>687</v>
      </c>
      <c r="AX281">
        <v>9250000</v>
      </c>
      <c r="AY281">
        <f xml:space="preserve"> Table1[[#This Row],[PPG]] / (Table1[[#This Row],[Salary]] / 1000000)</f>
        <v>0.96216216216216222</v>
      </c>
      <c r="AZ281">
        <f xml:space="preserve"> Table1[[#This Row],[WS]] / (Table1[[#This Row],[Salary]] / 1000000)</f>
        <v>0.42162162162162159</v>
      </c>
      <c r="BA281">
        <f xml:space="preserve"> Table1[[#This Row],[PER]] / (Table1[[#This Row],[Salary]] / 1000000)</f>
        <v>1.4702702702702701</v>
      </c>
      <c r="BB281">
        <f xml:space="preserve"> ((Table1[[#This Row],[PPG]] + Table1[[#This Row],[APG]] + Table1[[#This Row],[RPG]]) * Table1[[#This Row],[TS%]]) / (Table1[[#This Row],[Salary]] / 1000000)</f>
        <v>1.0232432432432432</v>
      </c>
      <c r="BC281">
        <f>IFERROR((Table1[[#This Row],[WS]] * Table1[[#This Row],[PER]] * Table1[[#This Row],[TS%]]) / (Table1[[#This Row],[Salary]] / 1000000), "")</f>
        <v>3.6181881081081082</v>
      </c>
      <c r="BD281" t="str">
        <f>IF(OR(Table1[[#This Row],[Team]]="2Tm", Table1[[#This Row],[Team]]="3Tm", Table1[[#This Row],[Team]]="TOT"), "MULTI", Table1[[#This Row],[Team]])</f>
        <v>MEM</v>
      </c>
    </row>
    <row r="282" spans="1:56" x14ac:dyDescent="0.3">
      <c r="A282" t="s">
        <v>348</v>
      </c>
      <c r="B282" t="s">
        <v>692</v>
      </c>
      <c r="C282" t="s">
        <v>316</v>
      </c>
      <c r="D282" t="s">
        <v>50</v>
      </c>
      <c r="E282">
        <v>57</v>
      </c>
      <c r="F282" t="s">
        <v>1096</v>
      </c>
      <c r="G282">
        <v>29.6</v>
      </c>
      <c r="H282" t="s">
        <v>664</v>
      </c>
      <c r="I282" t="s">
        <v>709</v>
      </c>
      <c r="J282" t="s">
        <v>703</v>
      </c>
      <c r="K282" t="s">
        <v>1274</v>
      </c>
      <c r="L282" t="s">
        <v>831</v>
      </c>
      <c r="M282" t="s">
        <v>1351</v>
      </c>
      <c r="N282" t="s">
        <v>664</v>
      </c>
      <c r="O282" t="s">
        <v>747</v>
      </c>
      <c r="P282" t="s">
        <v>1273</v>
      </c>
      <c r="Q282" t="s">
        <v>1273</v>
      </c>
      <c r="R282" t="s">
        <v>665</v>
      </c>
      <c r="S282" t="s">
        <v>735</v>
      </c>
      <c r="T282" t="s">
        <v>1352</v>
      </c>
      <c r="U282" t="s">
        <v>712</v>
      </c>
      <c r="V282" t="s">
        <v>751</v>
      </c>
      <c r="W282" t="s">
        <v>722</v>
      </c>
      <c r="X282" t="s">
        <v>815</v>
      </c>
      <c r="Y282" t="s">
        <v>687</v>
      </c>
      <c r="Z282" t="s">
        <v>687</v>
      </c>
      <c r="AA282" t="s">
        <v>756</v>
      </c>
      <c r="AB282" t="s">
        <v>688</v>
      </c>
      <c r="AC282" t="s">
        <v>1353</v>
      </c>
      <c r="AD282" t="s">
        <v>1676</v>
      </c>
      <c r="AE282" t="s">
        <v>1600</v>
      </c>
      <c r="AF282" t="s">
        <v>2350</v>
      </c>
      <c r="AG282" t="s">
        <v>1708</v>
      </c>
      <c r="AH282" t="s">
        <v>905</v>
      </c>
      <c r="AI282" t="s">
        <v>1017</v>
      </c>
      <c r="AJ282" t="s">
        <v>1674</v>
      </c>
      <c r="AK282" t="s">
        <v>1353</v>
      </c>
      <c r="AL282" t="s">
        <v>756</v>
      </c>
      <c r="AM282" t="s">
        <v>927</v>
      </c>
      <c r="AN282" t="s">
        <v>1338</v>
      </c>
      <c r="AO282" t="s">
        <v>679</v>
      </c>
      <c r="AP282" t="s">
        <v>848</v>
      </c>
      <c r="AQ282" t="s">
        <v>735</v>
      </c>
      <c r="AR282" t="s">
        <v>991</v>
      </c>
      <c r="AS282" t="s">
        <v>1990</v>
      </c>
      <c r="AT282" t="s">
        <v>768</v>
      </c>
      <c r="AU282" t="s">
        <v>910</v>
      </c>
      <c r="AV282" t="s">
        <v>698</v>
      </c>
      <c r="AW282" t="s">
        <v>665</v>
      </c>
      <c r="AX282">
        <v>19500000</v>
      </c>
      <c r="AY282">
        <f xml:space="preserve"> Table1[[#This Row],[PPG]] / (Table1[[#This Row],[Salary]] / 1000000)</f>
        <v>0.74358974358974361</v>
      </c>
      <c r="AZ282">
        <f xml:space="preserve"> Table1[[#This Row],[WS]] / (Table1[[#This Row],[Salary]] / 1000000)</f>
        <v>0.28205128205128205</v>
      </c>
      <c r="BA282">
        <f xml:space="preserve"> Table1[[#This Row],[PER]] / (Table1[[#This Row],[Salary]] / 1000000)</f>
        <v>1.0256410256410255</v>
      </c>
      <c r="BB282">
        <f xml:space="preserve"> ((Table1[[#This Row],[PPG]] + Table1[[#This Row],[APG]] + Table1[[#This Row],[RPG]]) * Table1[[#This Row],[TS%]]) / (Table1[[#This Row],[Salary]] / 1000000)</f>
        <v>0.88425128205128201</v>
      </c>
      <c r="BC282">
        <f>IFERROR((Table1[[#This Row],[WS]] * Table1[[#This Row],[PER]] * Table1[[#This Row],[TS%]]) / (Table1[[#This Row],[Salary]] / 1000000), "")</f>
        <v>3.6158974358974363</v>
      </c>
      <c r="BD282" t="str">
        <f>IF(OR(Table1[[#This Row],[Team]]="2Tm", Table1[[#This Row],[Team]]="3Tm", Table1[[#This Row],[Team]]="TOT"), "MULTI", Table1[[#This Row],[Team]])</f>
        <v>TOR</v>
      </c>
    </row>
    <row r="283" spans="1:56" x14ac:dyDescent="0.3">
      <c r="A283" t="s">
        <v>397</v>
      </c>
      <c r="B283" t="s">
        <v>993</v>
      </c>
      <c r="C283" t="s">
        <v>304</v>
      </c>
      <c r="D283" t="s">
        <v>52</v>
      </c>
      <c r="E283">
        <v>69</v>
      </c>
      <c r="F283" t="s">
        <v>888</v>
      </c>
      <c r="G283">
        <v>27.8</v>
      </c>
      <c r="H283" t="s">
        <v>704</v>
      </c>
      <c r="I283" t="s">
        <v>744</v>
      </c>
      <c r="J283" t="s">
        <v>1157</v>
      </c>
      <c r="K283" t="s">
        <v>661</v>
      </c>
      <c r="L283" t="s">
        <v>755</v>
      </c>
      <c r="M283" t="s">
        <v>1381</v>
      </c>
      <c r="N283" t="s">
        <v>814</v>
      </c>
      <c r="O283" t="s">
        <v>897</v>
      </c>
      <c r="P283" t="s">
        <v>1413</v>
      </c>
      <c r="Q283" t="s">
        <v>827</v>
      </c>
      <c r="R283" t="s">
        <v>756</v>
      </c>
      <c r="S283" t="s">
        <v>689</v>
      </c>
      <c r="T283" t="s">
        <v>1107</v>
      </c>
      <c r="U283" t="s">
        <v>772</v>
      </c>
      <c r="V283" t="s">
        <v>936</v>
      </c>
      <c r="W283" t="s">
        <v>847</v>
      </c>
      <c r="X283" t="s">
        <v>848</v>
      </c>
      <c r="Y283" t="s">
        <v>666</v>
      </c>
      <c r="Z283" t="s">
        <v>676</v>
      </c>
      <c r="AA283" t="s">
        <v>1016</v>
      </c>
      <c r="AB283" t="s">
        <v>1016</v>
      </c>
      <c r="AC283" t="s">
        <v>1414</v>
      </c>
      <c r="AD283" t="s">
        <v>1126</v>
      </c>
      <c r="AE283" t="s">
        <v>943</v>
      </c>
      <c r="AF283" t="s">
        <v>1577</v>
      </c>
      <c r="AG283" t="s">
        <v>2015</v>
      </c>
      <c r="AH283" t="s">
        <v>814</v>
      </c>
      <c r="AI283" t="s">
        <v>1235</v>
      </c>
      <c r="AJ283" t="s">
        <v>701</v>
      </c>
      <c r="AK283" t="s">
        <v>1056</v>
      </c>
      <c r="AL283" t="s">
        <v>710</v>
      </c>
      <c r="AM283" t="s">
        <v>773</v>
      </c>
      <c r="AN283" t="s">
        <v>935</v>
      </c>
      <c r="AO283" t="s">
        <v>1676</v>
      </c>
      <c r="AP283" t="s">
        <v>698</v>
      </c>
      <c r="AQ283" t="s">
        <v>1008</v>
      </c>
      <c r="AR283" t="s">
        <v>721</v>
      </c>
      <c r="AS283" t="s">
        <v>2386</v>
      </c>
      <c r="AT283" t="s">
        <v>2449</v>
      </c>
      <c r="AU283" t="s">
        <v>2267</v>
      </c>
      <c r="AV283" t="s">
        <v>2316</v>
      </c>
      <c r="AW283" t="s">
        <v>711</v>
      </c>
      <c r="AX283">
        <v>8571429</v>
      </c>
      <c r="AY283">
        <f xml:space="preserve"> Table1[[#This Row],[PPG]] / (Table1[[#This Row],[Salary]] / 1000000)</f>
        <v>1.5399999230000037</v>
      </c>
      <c r="AZ283">
        <f xml:space="preserve"> Table1[[#This Row],[WS]] / (Table1[[#This Row],[Salary]] / 1000000)</f>
        <v>0.40833331291666769</v>
      </c>
      <c r="BA283">
        <f xml:space="preserve"> Table1[[#This Row],[PER]] / (Table1[[#This Row],[Salary]] / 1000000)</f>
        <v>1.7616665785833376</v>
      </c>
      <c r="BB283">
        <f xml:space="preserve"> ((Table1[[#This Row],[PPG]] + Table1[[#This Row],[APG]] + Table1[[#This Row],[RPG]]) * Table1[[#This Row],[TS%]]) / (Table1[[#This Row],[Salary]] / 1000000)</f>
        <v>1.4307999284600035</v>
      </c>
      <c r="BC283">
        <f>IFERROR((Table1[[#This Row],[WS]] * Table1[[#This Row],[PER]] * Table1[[#This Row],[TS%]]) / (Table1[[#This Row],[Salary]] / 1000000), "")</f>
        <v>3.6008464866243424</v>
      </c>
      <c r="BD283" t="str">
        <f>IF(OR(Table1[[#This Row],[Team]]="2Tm", Table1[[#This Row],[Team]]="3Tm", Table1[[#This Row],[Team]]="TOT"), "MULTI", Table1[[#This Row],[Team]])</f>
        <v>DAL</v>
      </c>
    </row>
    <row r="284" spans="1:56" x14ac:dyDescent="0.3">
      <c r="A284" t="s">
        <v>128</v>
      </c>
      <c r="B284" t="s">
        <v>671</v>
      </c>
      <c r="C284" t="s">
        <v>35</v>
      </c>
      <c r="D284" t="s">
        <v>41</v>
      </c>
      <c r="E284">
        <v>54</v>
      </c>
      <c r="F284" t="s">
        <v>691</v>
      </c>
      <c r="G284">
        <v>19.3</v>
      </c>
      <c r="H284" t="s">
        <v>782</v>
      </c>
      <c r="I284" t="s">
        <v>788</v>
      </c>
      <c r="J284" t="s">
        <v>1012</v>
      </c>
      <c r="K284" t="s">
        <v>772</v>
      </c>
      <c r="L284" t="s">
        <v>688</v>
      </c>
      <c r="M284" t="s">
        <v>1520</v>
      </c>
      <c r="N284" t="s">
        <v>1008</v>
      </c>
      <c r="O284" t="s">
        <v>919</v>
      </c>
      <c r="P284" t="s">
        <v>1087</v>
      </c>
      <c r="Q284" t="s">
        <v>1051</v>
      </c>
      <c r="R284" t="s">
        <v>729</v>
      </c>
      <c r="S284" t="s">
        <v>661</v>
      </c>
      <c r="T284" t="s">
        <v>1022</v>
      </c>
      <c r="U284" t="s">
        <v>768</v>
      </c>
      <c r="V284" t="s">
        <v>668</v>
      </c>
      <c r="W284" t="s">
        <v>706</v>
      </c>
      <c r="X284" t="s">
        <v>735</v>
      </c>
      <c r="Y284" t="s">
        <v>1016</v>
      </c>
      <c r="Z284" t="s">
        <v>711</v>
      </c>
      <c r="AA284" t="s">
        <v>768</v>
      </c>
      <c r="AB284" t="s">
        <v>756</v>
      </c>
      <c r="AC284" t="s">
        <v>840</v>
      </c>
      <c r="AD284" t="s">
        <v>1251</v>
      </c>
      <c r="AE284" t="s">
        <v>1148</v>
      </c>
      <c r="AF284" t="s">
        <v>1051</v>
      </c>
      <c r="AG284" t="s">
        <v>2772</v>
      </c>
      <c r="AH284" t="s">
        <v>927</v>
      </c>
      <c r="AI284" t="s">
        <v>942</v>
      </c>
      <c r="AJ284" t="s">
        <v>731</v>
      </c>
      <c r="AK284" t="s">
        <v>995</v>
      </c>
      <c r="AL284" t="s">
        <v>927</v>
      </c>
      <c r="AM284" t="s">
        <v>706</v>
      </c>
      <c r="AN284" t="s">
        <v>707</v>
      </c>
      <c r="AO284" t="s">
        <v>1146</v>
      </c>
      <c r="AP284" t="s">
        <v>1016</v>
      </c>
      <c r="AQ284" t="s">
        <v>689</v>
      </c>
      <c r="AR284" t="s">
        <v>871</v>
      </c>
      <c r="AS284" t="s">
        <v>2788</v>
      </c>
      <c r="AT284" t="s">
        <v>831</v>
      </c>
      <c r="AU284" t="s">
        <v>871</v>
      </c>
      <c r="AV284" t="s">
        <v>927</v>
      </c>
      <c r="AW284" t="s">
        <v>1016</v>
      </c>
      <c r="AX284">
        <v>9890000</v>
      </c>
      <c r="AY284">
        <f xml:space="preserve"> Table1[[#This Row],[PPG]] / (Table1[[#This Row],[Salary]] / 1000000)</f>
        <v>0.71789686552072796</v>
      </c>
      <c r="AZ284">
        <f xml:space="preserve"> Table1[[#This Row],[WS]] / (Table1[[#This Row],[Salary]] / 1000000)</f>
        <v>0.39433771486349845</v>
      </c>
      <c r="BA284">
        <f xml:space="preserve"> Table1[[#This Row],[PER]] / (Table1[[#This Row],[Salary]] / 1000000)</f>
        <v>1.6076845298281091</v>
      </c>
      <c r="BB284">
        <f xml:space="preserve"> ((Table1[[#This Row],[PPG]] + Table1[[#This Row],[APG]] + Table1[[#This Row],[RPG]]) * Table1[[#This Row],[TS%]]) / (Table1[[#This Row],[Salary]] / 1000000)</f>
        <v>0.71789686552072796</v>
      </c>
      <c r="BC284">
        <f>IFERROR((Table1[[#This Row],[WS]] * Table1[[#This Row],[PER]] * Table1[[#This Row],[TS%]]) / (Table1[[#This Row],[Salary]] / 1000000), "")</f>
        <v>3.5613427704752274</v>
      </c>
      <c r="BD284" t="str">
        <f>IF(OR(Table1[[#This Row],[Team]]="2Tm", Table1[[#This Row],[Team]]="3Tm", Table1[[#This Row],[Team]]="TOT"), "MULTI", Table1[[#This Row],[Team]])</f>
        <v>OKC</v>
      </c>
    </row>
    <row r="285" spans="1:56" x14ac:dyDescent="0.3">
      <c r="A285" t="s">
        <v>379</v>
      </c>
      <c r="B285" t="s">
        <v>793</v>
      </c>
      <c r="C285" t="s">
        <v>345</v>
      </c>
      <c r="D285" t="s">
        <v>41</v>
      </c>
      <c r="E285">
        <v>74</v>
      </c>
      <c r="F285" t="s">
        <v>1125</v>
      </c>
      <c r="G285">
        <v>33.1</v>
      </c>
      <c r="H285" t="s">
        <v>828</v>
      </c>
      <c r="I285" t="s">
        <v>1126</v>
      </c>
      <c r="J285" t="s">
        <v>1127</v>
      </c>
      <c r="K285" t="s">
        <v>706</v>
      </c>
      <c r="L285" t="s">
        <v>658</v>
      </c>
      <c r="M285" t="s">
        <v>1128</v>
      </c>
      <c r="N285" t="s">
        <v>871</v>
      </c>
      <c r="O285" t="s">
        <v>830</v>
      </c>
      <c r="P285" t="s">
        <v>1123</v>
      </c>
      <c r="Q285" t="s">
        <v>1129</v>
      </c>
      <c r="R285" t="s">
        <v>936</v>
      </c>
      <c r="S285" t="s">
        <v>662</v>
      </c>
      <c r="T285" t="s">
        <v>1130</v>
      </c>
      <c r="U285" t="s">
        <v>803</v>
      </c>
      <c r="V285" t="s">
        <v>879</v>
      </c>
      <c r="W285" t="s">
        <v>936</v>
      </c>
      <c r="X285" t="s">
        <v>754</v>
      </c>
      <c r="Y285" t="s">
        <v>661</v>
      </c>
      <c r="Z285" t="s">
        <v>676</v>
      </c>
      <c r="AA285" t="s">
        <v>667</v>
      </c>
      <c r="AB285" t="s">
        <v>651</v>
      </c>
      <c r="AC285" t="s">
        <v>742</v>
      </c>
      <c r="AD285" t="s">
        <v>1119</v>
      </c>
      <c r="AE285" t="s">
        <v>675</v>
      </c>
      <c r="AF285" t="s">
        <v>812</v>
      </c>
      <c r="AG285" t="s">
        <v>1853</v>
      </c>
      <c r="AH285" t="s">
        <v>772</v>
      </c>
      <c r="AI285" t="s">
        <v>982</v>
      </c>
      <c r="AJ285" t="s">
        <v>788</v>
      </c>
      <c r="AK285" t="s">
        <v>696</v>
      </c>
      <c r="AL285" t="s">
        <v>910</v>
      </c>
      <c r="AM285" t="s">
        <v>711</v>
      </c>
      <c r="AN285" t="s">
        <v>825</v>
      </c>
      <c r="AO285" t="s">
        <v>938</v>
      </c>
      <c r="AP285" t="s">
        <v>848</v>
      </c>
      <c r="AQ285" t="s">
        <v>1008</v>
      </c>
      <c r="AR285" t="s">
        <v>754</v>
      </c>
      <c r="AS285" t="s">
        <v>2314</v>
      </c>
      <c r="AT285" t="s">
        <v>773</v>
      </c>
      <c r="AU285" t="s">
        <v>2312</v>
      </c>
      <c r="AV285" t="s">
        <v>2266</v>
      </c>
      <c r="AW285" t="s">
        <v>768</v>
      </c>
      <c r="AX285">
        <v>12000000</v>
      </c>
      <c r="AY285">
        <f xml:space="preserve"> Table1[[#This Row],[PPG]] / (Table1[[#This Row],[Salary]] / 1000000)</f>
        <v>1.7</v>
      </c>
      <c r="AZ285">
        <f xml:space="preserve"> Table1[[#This Row],[WS]] / (Table1[[#This Row],[Salary]] / 1000000)</f>
        <v>0.375</v>
      </c>
      <c r="BA285">
        <f xml:space="preserve"> Table1[[#This Row],[PER]] / (Table1[[#This Row],[Salary]] / 1000000)</f>
        <v>1.2916666666666667</v>
      </c>
      <c r="BB285">
        <f xml:space="preserve"> ((Table1[[#This Row],[PPG]] + Table1[[#This Row],[APG]] + Table1[[#This Row],[RPG]]) * Table1[[#This Row],[TS%]]) / (Table1[[#This Row],[Salary]] / 1000000)</f>
        <v>1.4323833333333331</v>
      </c>
      <c r="BC285">
        <f>IFERROR((Table1[[#This Row],[WS]] * Table1[[#This Row],[PER]] * Table1[[#This Row],[TS%]]) / (Table1[[#This Row],[Salary]] / 1000000), "")</f>
        <v>3.4933125</v>
      </c>
      <c r="BD285" t="str">
        <f>IF(OR(Table1[[#This Row],[Team]]="2Tm", Table1[[#This Row],[Team]]="3Tm", Table1[[#This Row],[Team]]="TOT"), "MULTI", Table1[[#This Row],[Team]])</f>
        <v>CHI</v>
      </c>
    </row>
    <row r="286" spans="1:56" x14ac:dyDescent="0.3">
      <c r="A286" t="s">
        <v>136</v>
      </c>
      <c r="B286" t="s">
        <v>902</v>
      </c>
      <c r="C286" t="s">
        <v>69</v>
      </c>
      <c r="D286" t="s">
        <v>36</v>
      </c>
      <c r="E286">
        <v>79</v>
      </c>
      <c r="F286" t="s">
        <v>644</v>
      </c>
      <c r="G286">
        <v>17.899999999999999</v>
      </c>
      <c r="H286" t="s">
        <v>662</v>
      </c>
      <c r="I286" t="s">
        <v>658</v>
      </c>
      <c r="J286" t="s">
        <v>650</v>
      </c>
      <c r="K286" t="s">
        <v>676</v>
      </c>
      <c r="L286" t="s">
        <v>711</v>
      </c>
      <c r="M286" t="s">
        <v>1577</v>
      </c>
      <c r="N286" t="s">
        <v>871</v>
      </c>
      <c r="O286" t="s">
        <v>830</v>
      </c>
      <c r="P286" t="s">
        <v>765</v>
      </c>
      <c r="Q286" t="s">
        <v>975</v>
      </c>
      <c r="R286" t="s">
        <v>768</v>
      </c>
      <c r="S286" t="s">
        <v>666</v>
      </c>
      <c r="T286" t="s">
        <v>1668</v>
      </c>
      <c r="U286" t="s">
        <v>711</v>
      </c>
      <c r="V286" t="s">
        <v>756</v>
      </c>
      <c r="W286" t="s">
        <v>667</v>
      </c>
      <c r="X286" t="s">
        <v>814</v>
      </c>
      <c r="Y286" t="s">
        <v>772</v>
      </c>
      <c r="Z286" t="s">
        <v>803</v>
      </c>
      <c r="AA286" t="s">
        <v>929</v>
      </c>
      <c r="AB286" t="s">
        <v>666</v>
      </c>
      <c r="AC286" t="s">
        <v>741</v>
      </c>
      <c r="AD286" t="s">
        <v>1227</v>
      </c>
      <c r="AE286" t="s">
        <v>749</v>
      </c>
      <c r="AF286" t="s">
        <v>2371</v>
      </c>
      <c r="AG286" t="s">
        <v>2283</v>
      </c>
      <c r="AH286" t="s">
        <v>721</v>
      </c>
      <c r="AI286" t="s">
        <v>678</v>
      </c>
      <c r="AJ286" t="s">
        <v>811</v>
      </c>
      <c r="AK286" t="s">
        <v>1240</v>
      </c>
      <c r="AL286" t="s">
        <v>815</v>
      </c>
      <c r="AM286" t="s">
        <v>910</v>
      </c>
      <c r="AN286" t="s">
        <v>1140</v>
      </c>
      <c r="AO286" t="s">
        <v>1768</v>
      </c>
      <c r="AP286" t="s">
        <v>1008</v>
      </c>
      <c r="AQ286" t="s">
        <v>665</v>
      </c>
      <c r="AR286" t="s">
        <v>755</v>
      </c>
      <c r="AS286" t="s">
        <v>2674</v>
      </c>
      <c r="AT286" t="s">
        <v>711</v>
      </c>
      <c r="AU286" t="s">
        <v>711</v>
      </c>
      <c r="AV286" t="s">
        <v>687</v>
      </c>
      <c r="AW286" t="s">
        <v>687</v>
      </c>
      <c r="AX286">
        <v>9300000</v>
      </c>
      <c r="AY286">
        <f xml:space="preserve"> Table1[[#This Row],[PPG]] / (Table1[[#This Row],[Salary]] / 1000000)</f>
        <v>0.97849462365591389</v>
      </c>
      <c r="AZ286">
        <f xml:space="preserve"> Table1[[#This Row],[WS]] / (Table1[[#This Row],[Salary]] / 1000000)</f>
        <v>0.34408602150537632</v>
      </c>
      <c r="BA286">
        <f xml:space="preserve"> Table1[[#This Row],[PER]] / (Table1[[#This Row],[Salary]] / 1000000)</f>
        <v>1.9784946236559138</v>
      </c>
      <c r="BB286">
        <f xml:space="preserve"> ((Table1[[#This Row],[PPG]] + Table1[[#This Row],[APG]] + Table1[[#This Row],[RPG]]) * Table1[[#This Row],[TS%]]) / (Table1[[#This Row],[Salary]] / 1000000)</f>
        <v>0.93519354838709678</v>
      </c>
      <c r="BC286">
        <f>IFERROR((Table1[[#This Row],[WS]] * Table1[[#This Row],[PER]] * Table1[[#This Row],[TS%]]) / (Table1[[#This Row],[Salary]] / 1000000), "")</f>
        <v>3.4631569892473117</v>
      </c>
      <c r="BD286" t="str">
        <f>IF(OR(Table1[[#This Row],[Team]]="2Tm", Table1[[#This Row],[Team]]="3Tm", Table1[[#This Row],[Team]]="TOT"), "MULTI", Table1[[#This Row],[Team]])</f>
        <v>IND</v>
      </c>
    </row>
    <row r="287" spans="1:56" x14ac:dyDescent="0.3">
      <c r="A287" t="s">
        <v>46</v>
      </c>
      <c r="B287" t="s">
        <v>645</v>
      </c>
      <c r="C287" t="s">
        <v>47</v>
      </c>
      <c r="D287" t="s">
        <v>28</v>
      </c>
      <c r="E287">
        <v>72</v>
      </c>
      <c r="F287" t="s">
        <v>759</v>
      </c>
      <c r="G287">
        <v>36.4</v>
      </c>
      <c r="H287" t="s">
        <v>654</v>
      </c>
      <c r="I287" t="s">
        <v>761</v>
      </c>
      <c r="J287" t="s">
        <v>762</v>
      </c>
      <c r="K287" t="s">
        <v>721</v>
      </c>
      <c r="L287" t="s">
        <v>747</v>
      </c>
      <c r="M287" t="s">
        <v>763</v>
      </c>
      <c r="N287" t="s">
        <v>652</v>
      </c>
      <c r="O287" t="s">
        <v>709</v>
      </c>
      <c r="P287" t="s">
        <v>764</v>
      </c>
      <c r="Q287" t="s">
        <v>765</v>
      </c>
      <c r="R287" t="s">
        <v>663</v>
      </c>
      <c r="S287" t="s">
        <v>766</v>
      </c>
      <c r="T287" t="s">
        <v>767</v>
      </c>
      <c r="U287" t="s">
        <v>768</v>
      </c>
      <c r="V287" t="s">
        <v>769</v>
      </c>
      <c r="W287" t="s">
        <v>770</v>
      </c>
      <c r="X287" t="s">
        <v>771</v>
      </c>
      <c r="Y287" t="s">
        <v>772</v>
      </c>
      <c r="Z287" t="s">
        <v>773</v>
      </c>
      <c r="AA287" t="s">
        <v>706</v>
      </c>
      <c r="AB287" t="s">
        <v>668</v>
      </c>
      <c r="AC287" t="s">
        <v>774</v>
      </c>
      <c r="AD287" t="s">
        <v>1580</v>
      </c>
      <c r="AE287" t="s">
        <v>1195</v>
      </c>
      <c r="AF287" t="s">
        <v>1262</v>
      </c>
      <c r="AG287" t="s">
        <v>2050</v>
      </c>
      <c r="AH287" t="s">
        <v>698</v>
      </c>
      <c r="AI287" t="s">
        <v>1589</v>
      </c>
      <c r="AJ287" t="s">
        <v>1435</v>
      </c>
      <c r="AK287" t="s">
        <v>1528</v>
      </c>
      <c r="AL287" t="s">
        <v>1008</v>
      </c>
      <c r="AM287" t="s">
        <v>910</v>
      </c>
      <c r="AN287" t="s">
        <v>695</v>
      </c>
      <c r="AO287" t="s">
        <v>978</v>
      </c>
      <c r="AP287" t="s">
        <v>750</v>
      </c>
      <c r="AQ287" t="s">
        <v>790</v>
      </c>
      <c r="AR287" t="s">
        <v>779</v>
      </c>
      <c r="AS287" t="s">
        <v>2309</v>
      </c>
      <c r="AT287" t="s">
        <v>814</v>
      </c>
      <c r="AU287" t="s">
        <v>729</v>
      </c>
      <c r="AV287" t="s">
        <v>704</v>
      </c>
      <c r="AW287" t="s">
        <v>847</v>
      </c>
      <c r="AX287">
        <v>34848340</v>
      </c>
      <c r="AY287">
        <f xml:space="preserve"> Table1[[#This Row],[PPG]] / (Table1[[#This Row],[Salary]] / 1000000)</f>
        <v>0.76904667482009192</v>
      </c>
      <c r="AZ287">
        <f xml:space="preserve"> Table1[[#This Row],[WS]] / (Table1[[#This Row],[Salary]] / 1000000)</f>
        <v>0.27260982876085343</v>
      </c>
      <c r="BA287">
        <f xml:space="preserve"> Table1[[#This Row],[PER]] / (Table1[[#This Row],[Salary]] / 1000000)</f>
        <v>0.62269824043268629</v>
      </c>
      <c r="BB287">
        <f xml:space="preserve"> ((Table1[[#This Row],[PPG]] + Table1[[#This Row],[APG]] + Table1[[#This Row],[RPG]]) * Table1[[#This Row],[TS%]]) / (Table1[[#This Row],[Salary]] / 1000000)</f>
        <v>0.69308896779588347</v>
      </c>
      <c r="BC287">
        <f>IFERROR((Table1[[#This Row],[WS]] * Table1[[#This Row],[PER]] * Table1[[#This Row],[TS%]]) / (Table1[[#This Row],[Salary]] / 1000000), "")</f>
        <v>3.4428985713523224</v>
      </c>
      <c r="BD287" t="str">
        <f>IF(OR(Table1[[#This Row],[Team]]="2Tm", Table1[[#This Row],[Team]]="3Tm", Table1[[#This Row],[Team]]="TOT"), "MULTI", Table1[[#This Row],[Team]])</f>
        <v>BOS</v>
      </c>
    </row>
    <row r="288" spans="1:56" x14ac:dyDescent="0.3">
      <c r="A288" t="s">
        <v>167</v>
      </c>
      <c r="B288" t="s">
        <v>715</v>
      </c>
      <c r="C288" t="s">
        <v>35</v>
      </c>
      <c r="D288" t="s">
        <v>41</v>
      </c>
      <c r="E288">
        <v>74</v>
      </c>
      <c r="F288" t="s">
        <v>901</v>
      </c>
      <c r="G288">
        <v>21.7</v>
      </c>
      <c r="H288" t="s">
        <v>721</v>
      </c>
      <c r="I288" t="s">
        <v>658</v>
      </c>
      <c r="J288" t="s">
        <v>1581</v>
      </c>
      <c r="K288" t="s">
        <v>782</v>
      </c>
      <c r="L288" t="s">
        <v>751</v>
      </c>
      <c r="M288" t="s">
        <v>1153</v>
      </c>
      <c r="N288" t="s">
        <v>661</v>
      </c>
      <c r="O288" t="s">
        <v>1016</v>
      </c>
      <c r="P288" t="s">
        <v>907</v>
      </c>
      <c r="Q288" t="s">
        <v>1211</v>
      </c>
      <c r="R288" t="s">
        <v>711</v>
      </c>
      <c r="S288" t="s">
        <v>729</v>
      </c>
      <c r="T288" t="s">
        <v>829</v>
      </c>
      <c r="U288" t="s">
        <v>711</v>
      </c>
      <c r="V288" t="s">
        <v>651</v>
      </c>
      <c r="W288" t="s">
        <v>782</v>
      </c>
      <c r="X288" t="s">
        <v>1016</v>
      </c>
      <c r="Y288" t="s">
        <v>711</v>
      </c>
      <c r="Z288" t="s">
        <v>831</v>
      </c>
      <c r="AA288" t="s">
        <v>773</v>
      </c>
      <c r="AB288" t="s">
        <v>1008</v>
      </c>
      <c r="AC288" t="s">
        <v>709</v>
      </c>
      <c r="AD288" t="s">
        <v>1235</v>
      </c>
      <c r="AE288" t="s">
        <v>684</v>
      </c>
      <c r="AF288" t="s">
        <v>1614</v>
      </c>
      <c r="AG288" t="s">
        <v>2613</v>
      </c>
      <c r="AH288" t="s">
        <v>815</v>
      </c>
      <c r="AI288" t="s">
        <v>747</v>
      </c>
      <c r="AJ288" t="s">
        <v>1151</v>
      </c>
      <c r="AK288" t="s">
        <v>685</v>
      </c>
      <c r="AL288" t="s">
        <v>929</v>
      </c>
      <c r="AM288" t="s">
        <v>711</v>
      </c>
      <c r="AN288" t="s">
        <v>788</v>
      </c>
      <c r="AO288" t="s">
        <v>1255</v>
      </c>
      <c r="AP288" t="s">
        <v>706</v>
      </c>
      <c r="AQ288" t="s">
        <v>668</v>
      </c>
      <c r="AR288" t="s">
        <v>746</v>
      </c>
      <c r="AS288" t="s">
        <v>2270</v>
      </c>
      <c r="AT288" t="s">
        <v>929</v>
      </c>
      <c r="AU288" t="s">
        <v>2285</v>
      </c>
      <c r="AV288" t="s">
        <v>910</v>
      </c>
      <c r="AW288" t="s">
        <v>929</v>
      </c>
      <c r="AX288">
        <v>12991650</v>
      </c>
      <c r="AY288">
        <f xml:space="preserve"> Table1[[#This Row],[PPG]] / (Table1[[#This Row],[Salary]] / 1000000)</f>
        <v>0.78511967302074792</v>
      </c>
      <c r="AZ288">
        <f xml:space="preserve"> Table1[[#This Row],[WS]] / (Table1[[#This Row],[Salary]] / 1000000)</f>
        <v>0.39255983651037396</v>
      </c>
      <c r="BA288">
        <f xml:space="preserve"> Table1[[#This Row],[PER]] / (Table1[[#This Row],[Salary]] / 1000000)</f>
        <v>1.0776152374794579</v>
      </c>
      <c r="BB288">
        <f xml:space="preserve"> ((Table1[[#This Row],[PPG]] + Table1[[#This Row],[APG]] + Table1[[#This Row],[RPG]]) * Table1[[#This Row],[TS%]]) / (Table1[[#This Row],[Salary]] / 1000000)</f>
        <v>0.68388541871124908</v>
      </c>
      <c r="BC288">
        <f>IFERROR((Table1[[#This Row],[WS]] * Table1[[#This Row],[PER]] * Table1[[#This Row],[TS%]]) / (Table1[[#This Row],[Salary]] / 1000000), "")</f>
        <v>3.3909318677766098</v>
      </c>
      <c r="BD288" t="str">
        <f>IF(OR(Table1[[#This Row],[Team]]="2Tm", Table1[[#This Row],[Team]]="3Tm", Table1[[#This Row],[Team]]="TOT"), "MULTI", Table1[[#This Row],[Team]])</f>
        <v>OKC</v>
      </c>
    </row>
    <row r="289" spans="1:56" x14ac:dyDescent="0.3">
      <c r="A289" t="s">
        <v>91</v>
      </c>
      <c r="B289" t="s">
        <v>834</v>
      </c>
      <c r="C289" t="s">
        <v>35</v>
      </c>
      <c r="D289" t="s">
        <v>50</v>
      </c>
      <c r="E289">
        <v>32</v>
      </c>
      <c r="F289" t="s">
        <v>902</v>
      </c>
      <c r="G289">
        <v>27.4</v>
      </c>
      <c r="H289" t="s">
        <v>704</v>
      </c>
      <c r="I289" t="s">
        <v>1326</v>
      </c>
      <c r="J289" t="s">
        <v>1246</v>
      </c>
      <c r="K289" t="s">
        <v>929</v>
      </c>
      <c r="L289" t="s">
        <v>734</v>
      </c>
      <c r="M289" t="s">
        <v>1327</v>
      </c>
      <c r="N289" t="s">
        <v>866</v>
      </c>
      <c r="O289" t="s">
        <v>784</v>
      </c>
      <c r="P289" t="s">
        <v>749</v>
      </c>
      <c r="Q289" t="s">
        <v>1328</v>
      </c>
      <c r="R289" t="s">
        <v>755</v>
      </c>
      <c r="S289" t="s">
        <v>790</v>
      </c>
      <c r="T289" t="s">
        <v>1170</v>
      </c>
      <c r="U289" t="s">
        <v>1008</v>
      </c>
      <c r="V289" t="s">
        <v>682</v>
      </c>
      <c r="W289" t="s">
        <v>769</v>
      </c>
      <c r="X289" t="s">
        <v>698</v>
      </c>
      <c r="Y289" t="s">
        <v>768</v>
      </c>
      <c r="Z289" t="s">
        <v>668</v>
      </c>
      <c r="AA289" t="s">
        <v>710</v>
      </c>
      <c r="AB289" t="s">
        <v>689</v>
      </c>
      <c r="AC289" t="s">
        <v>1173</v>
      </c>
      <c r="AD289" t="s">
        <v>1165</v>
      </c>
      <c r="AE289" t="s">
        <v>1228</v>
      </c>
      <c r="AF289" t="s">
        <v>967</v>
      </c>
      <c r="AG289" t="s">
        <v>1078</v>
      </c>
      <c r="AH289" t="s">
        <v>771</v>
      </c>
      <c r="AI289" t="s">
        <v>1492</v>
      </c>
      <c r="AJ289" t="s">
        <v>1115</v>
      </c>
      <c r="AK289" t="s">
        <v>685</v>
      </c>
      <c r="AL289" t="s">
        <v>910</v>
      </c>
      <c r="AM289" t="s">
        <v>731</v>
      </c>
      <c r="AN289" t="s">
        <v>1464</v>
      </c>
      <c r="AO289" t="s">
        <v>1391</v>
      </c>
      <c r="AP289" t="s">
        <v>772</v>
      </c>
      <c r="AQ289" t="s">
        <v>698</v>
      </c>
      <c r="AR289" t="s">
        <v>755</v>
      </c>
      <c r="AS289" t="s">
        <v>2552</v>
      </c>
      <c r="AT289" t="s">
        <v>773</v>
      </c>
      <c r="AU289" t="s">
        <v>756</v>
      </c>
      <c r="AV289" t="s">
        <v>667</v>
      </c>
      <c r="AW289" t="s">
        <v>666</v>
      </c>
      <c r="AX289">
        <v>10880640</v>
      </c>
      <c r="AY289">
        <f xml:space="preserve"> Table1[[#This Row],[PPG]] / (Table1[[#This Row],[Salary]] / 1000000)</f>
        <v>1.3785953767425445</v>
      </c>
      <c r="AZ289">
        <f xml:space="preserve"> Table1[[#This Row],[WS]] / (Table1[[#This Row],[Salary]] / 1000000)</f>
        <v>0.29410034703840954</v>
      </c>
      <c r="BA289">
        <f xml:space="preserve"> Table1[[#This Row],[PER]] / (Table1[[#This Row],[Salary]] / 1000000)</f>
        <v>1.7646020822304571</v>
      </c>
      <c r="BB289">
        <f xml:space="preserve"> ((Table1[[#This Row],[PPG]] + Table1[[#This Row],[APG]] + Table1[[#This Row],[RPG]]) * Table1[[#This Row],[TS%]]) / (Table1[[#This Row],[Salary]] / 1000000)</f>
        <v>1.3762977177813069</v>
      </c>
      <c r="BC289">
        <f>IFERROR((Table1[[#This Row],[WS]] * Table1[[#This Row],[PER]] * Table1[[#This Row],[TS%]]) / (Table1[[#This Row],[Salary]] / 1000000), "")</f>
        <v>3.3823892712193402</v>
      </c>
      <c r="BD289" t="str">
        <f>IF(OR(Table1[[#This Row],[Team]]="2Tm", Table1[[#This Row],[Team]]="3Tm", Table1[[#This Row],[Team]]="TOT"), "MULTI", Table1[[#This Row],[Team]])</f>
        <v>OKC</v>
      </c>
    </row>
    <row r="290" spans="1:56" x14ac:dyDescent="0.3">
      <c r="A290" t="s">
        <v>175</v>
      </c>
      <c r="B290" t="s">
        <v>902</v>
      </c>
      <c r="C290" t="s">
        <v>61</v>
      </c>
      <c r="D290" t="s">
        <v>41</v>
      </c>
      <c r="E290">
        <v>62</v>
      </c>
      <c r="F290" t="s">
        <v>833</v>
      </c>
      <c r="G290">
        <v>15</v>
      </c>
      <c r="H290" t="s">
        <v>815</v>
      </c>
      <c r="I290" t="s">
        <v>847</v>
      </c>
      <c r="J290" t="s">
        <v>786</v>
      </c>
      <c r="K290" t="s">
        <v>773</v>
      </c>
      <c r="L290" t="s">
        <v>1008</v>
      </c>
      <c r="M290" t="s">
        <v>1591</v>
      </c>
      <c r="N290" t="s">
        <v>689</v>
      </c>
      <c r="O290" t="s">
        <v>712</v>
      </c>
      <c r="P290" t="s">
        <v>1760</v>
      </c>
      <c r="Q290" t="s">
        <v>1734</v>
      </c>
      <c r="R290" t="s">
        <v>733</v>
      </c>
      <c r="S290" t="s">
        <v>711</v>
      </c>
      <c r="T290" t="s">
        <v>1451</v>
      </c>
      <c r="U290" t="s">
        <v>661</v>
      </c>
      <c r="V290" t="s">
        <v>651</v>
      </c>
      <c r="W290" t="s">
        <v>848</v>
      </c>
      <c r="X290" t="s">
        <v>910</v>
      </c>
      <c r="Y290" t="s">
        <v>729</v>
      </c>
      <c r="Z290" t="s">
        <v>803</v>
      </c>
      <c r="AA290" t="s">
        <v>711</v>
      </c>
      <c r="AB290" t="s">
        <v>665</v>
      </c>
      <c r="AC290" t="s">
        <v>682</v>
      </c>
      <c r="AD290" t="s">
        <v>1296</v>
      </c>
      <c r="AE290" t="s">
        <v>2804</v>
      </c>
      <c r="AF290" t="s">
        <v>1901</v>
      </c>
      <c r="AG290" t="s">
        <v>2748</v>
      </c>
      <c r="AH290" t="s">
        <v>771</v>
      </c>
      <c r="AI290" t="s">
        <v>1056</v>
      </c>
      <c r="AJ290" t="s">
        <v>1326</v>
      </c>
      <c r="AK290" t="s">
        <v>960</v>
      </c>
      <c r="AL290" t="s">
        <v>919</v>
      </c>
      <c r="AM290" t="s">
        <v>665</v>
      </c>
      <c r="AN290" t="s">
        <v>953</v>
      </c>
      <c r="AO290" t="s">
        <v>655</v>
      </c>
      <c r="AP290" t="s">
        <v>1008</v>
      </c>
      <c r="AQ290" t="s">
        <v>1008</v>
      </c>
      <c r="AR290" t="s">
        <v>848</v>
      </c>
      <c r="AS290" t="s">
        <v>2419</v>
      </c>
      <c r="AT290" t="s">
        <v>2267</v>
      </c>
      <c r="AU290" t="s">
        <v>698</v>
      </c>
      <c r="AV290" t="s">
        <v>929</v>
      </c>
      <c r="AW290" t="s">
        <v>729</v>
      </c>
      <c r="AX290">
        <v>9130000</v>
      </c>
      <c r="AY290">
        <f xml:space="preserve"> Table1[[#This Row],[PPG]] / (Table1[[#This Row],[Salary]] / 1000000)</f>
        <v>0.71193866374589265</v>
      </c>
      <c r="AZ290">
        <f xml:space="preserve"> Table1[[#This Row],[WS]] / (Table1[[#This Row],[Salary]] / 1000000)</f>
        <v>0.32858707557502737</v>
      </c>
      <c r="BA290">
        <f xml:space="preserve"> Table1[[#This Row],[PER]] / (Table1[[#This Row],[Salary]] / 1000000)</f>
        <v>1.7743702081051476</v>
      </c>
      <c r="BB290">
        <f xml:space="preserve"> ((Table1[[#This Row],[PPG]] + Table1[[#This Row],[APG]] + Table1[[#This Row],[RPG]]) * Table1[[#This Row],[TS%]]) / (Table1[[#This Row],[Salary]] / 1000000)</f>
        <v>0.75115005476451258</v>
      </c>
      <c r="BC290">
        <f>IFERROR((Table1[[#This Row],[WS]] * Table1[[#This Row],[PER]] * Table1[[#This Row],[TS%]]) / (Table1[[#This Row],[Salary]] / 1000000), "")</f>
        <v>3.3801752464403059</v>
      </c>
      <c r="BD290" t="str">
        <f>IF(OR(Table1[[#This Row],[Team]]="2Tm", Table1[[#This Row],[Team]]="3Tm", Table1[[#This Row],[Team]]="TOT"), "MULTI", Table1[[#This Row],[Team]])</f>
        <v>GSW</v>
      </c>
    </row>
    <row r="291" spans="1:56" x14ac:dyDescent="0.3">
      <c r="A291" t="s">
        <v>140</v>
      </c>
      <c r="B291" t="s">
        <v>1069</v>
      </c>
      <c r="C291" t="s">
        <v>47</v>
      </c>
      <c r="D291" t="s">
        <v>50</v>
      </c>
      <c r="E291">
        <v>60</v>
      </c>
      <c r="F291" t="s">
        <v>1095</v>
      </c>
      <c r="G291">
        <v>27.7</v>
      </c>
      <c r="H291" t="s">
        <v>712</v>
      </c>
      <c r="I291" t="s">
        <v>732</v>
      </c>
      <c r="J291" t="s">
        <v>1104</v>
      </c>
      <c r="K291" t="s">
        <v>756</v>
      </c>
      <c r="L291" t="s">
        <v>704</v>
      </c>
      <c r="M291" t="s">
        <v>1161</v>
      </c>
      <c r="N291" t="s">
        <v>929</v>
      </c>
      <c r="O291" t="s">
        <v>735</v>
      </c>
      <c r="P291" t="s">
        <v>827</v>
      </c>
      <c r="Q291" t="s">
        <v>749</v>
      </c>
      <c r="R291" t="s">
        <v>711</v>
      </c>
      <c r="S291" t="s">
        <v>711</v>
      </c>
      <c r="T291" t="s">
        <v>1584</v>
      </c>
      <c r="U291" t="s">
        <v>910</v>
      </c>
      <c r="V291" t="s">
        <v>847</v>
      </c>
      <c r="W291" t="s">
        <v>727</v>
      </c>
      <c r="X291" t="s">
        <v>651</v>
      </c>
      <c r="Y291" t="s">
        <v>711</v>
      </c>
      <c r="Z291" t="s">
        <v>661</v>
      </c>
      <c r="AA291" t="s">
        <v>729</v>
      </c>
      <c r="AB291" t="s">
        <v>929</v>
      </c>
      <c r="AC291" t="s">
        <v>820</v>
      </c>
      <c r="AD291" t="s">
        <v>1435</v>
      </c>
      <c r="AE291" t="s">
        <v>989</v>
      </c>
      <c r="AF291" t="s">
        <v>1783</v>
      </c>
      <c r="AG291" t="s">
        <v>2315</v>
      </c>
      <c r="AH291" t="s">
        <v>704</v>
      </c>
      <c r="AI291" t="s">
        <v>853</v>
      </c>
      <c r="AJ291" t="s">
        <v>785</v>
      </c>
      <c r="AK291" t="s">
        <v>982</v>
      </c>
      <c r="AL291" t="s">
        <v>772</v>
      </c>
      <c r="AM291" t="s">
        <v>815</v>
      </c>
      <c r="AN291" t="s">
        <v>659</v>
      </c>
      <c r="AO291" t="s">
        <v>1205</v>
      </c>
      <c r="AP291" t="s">
        <v>698</v>
      </c>
      <c r="AQ291" t="s">
        <v>667</v>
      </c>
      <c r="AR291" t="s">
        <v>814</v>
      </c>
      <c r="AS291" t="s">
        <v>2468</v>
      </c>
      <c r="AT291" t="s">
        <v>831</v>
      </c>
      <c r="AU291" t="s">
        <v>772</v>
      </c>
      <c r="AV291" t="s">
        <v>687</v>
      </c>
      <c r="AW291" t="s">
        <v>910</v>
      </c>
      <c r="AX291">
        <v>9500000</v>
      </c>
      <c r="AY291">
        <f xml:space="preserve"> Table1[[#This Row],[PPG]] / (Table1[[#This Row],[Salary]] / 1000000)</f>
        <v>0.94736842105263153</v>
      </c>
      <c r="AZ291">
        <f xml:space="preserve"> Table1[[#This Row],[WS]] / (Table1[[#This Row],[Salary]] / 1000000)</f>
        <v>0.46315789473684216</v>
      </c>
      <c r="BA291">
        <f xml:space="preserve"> Table1[[#This Row],[PER]] / (Table1[[#This Row],[Salary]] / 1000000)</f>
        <v>1.3578947368421053</v>
      </c>
      <c r="BB291">
        <f xml:space="preserve"> ((Table1[[#This Row],[PPG]] + Table1[[#This Row],[APG]] + Table1[[#This Row],[RPG]]) * Table1[[#This Row],[TS%]]) / (Table1[[#This Row],[Salary]] / 1000000)</f>
        <v>1.0252526315789472</v>
      </c>
      <c r="BC291">
        <f>IFERROR((Table1[[#This Row],[WS]] * Table1[[#This Row],[PER]] * Table1[[#This Row],[TS%]]) / (Table1[[#This Row],[Salary]] / 1000000), "")</f>
        <v>3.3637768421052634</v>
      </c>
      <c r="BD291" t="str">
        <f>IF(OR(Table1[[#This Row],[Team]]="2Tm", Table1[[#This Row],[Team]]="3Tm", Table1[[#This Row],[Team]]="TOT"), "MULTI", Table1[[#This Row],[Team]])</f>
        <v>BOS</v>
      </c>
    </row>
    <row r="292" spans="1:56" x14ac:dyDescent="0.3">
      <c r="A292" t="s">
        <v>105</v>
      </c>
      <c r="B292" t="s">
        <v>834</v>
      </c>
      <c r="C292" t="s">
        <v>67</v>
      </c>
      <c r="D292" t="s">
        <v>41</v>
      </c>
      <c r="E292">
        <v>82</v>
      </c>
      <c r="F292" t="s">
        <v>1101</v>
      </c>
      <c r="G292">
        <v>32.9</v>
      </c>
      <c r="H292" t="s">
        <v>730</v>
      </c>
      <c r="I292" t="s">
        <v>1103</v>
      </c>
      <c r="J292" t="s">
        <v>1104</v>
      </c>
      <c r="K292" t="s">
        <v>706</v>
      </c>
      <c r="L292" t="s">
        <v>882</v>
      </c>
      <c r="M292" t="s">
        <v>1105</v>
      </c>
      <c r="N292" t="s">
        <v>909</v>
      </c>
      <c r="O292" t="s">
        <v>779</v>
      </c>
      <c r="P292" t="s">
        <v>1106</v>
      </c>
      <c r="Q292" t="s">
        <v>1098</v>
      </c>
      <c r="R292" t="s">
        <v>712</v>
      </c>
      <c r="S292" t="s">
        <v>662</v>
      </c>
      <c r="T292" t="s">
        <v>1107</v>
      </c>
      <c r="U292" t="s">
        <v>773</v>
      </c>
      <c r="V292" t="s">
        <v>927</v>
      </c>
      <c r="W292" t="s">
        <v>909</v>
      </c>
      <c r="X292" t="s">
        <v>879</v>
      </c>
      <c r="Y292" t="s">
        <v>661</v>
      </c>
      <c r="Z292" t="s">
        <v>803</v>
      </c>
      <c r="AA292" t="s">
        <v>735</v>
      </c>
      <c r="AB292" t="s">
        <v>1008</v>
      </c>
      <c r="AC292" t="s">
        <v>796</v>
      </c>
      <c r="AD292" t="s">
        <v>1126</v>
      </c>
      <c r="AE292" t="s">
        <v>1123</v>
      </c>
      <c r="AF292" t="s">
        <v>1141</v>
      </c>
      <c r="AG292" t="s">
        <v>1660</v>
      </c>
      <c r="AH292" t="s">
        <v>665</v>
      </c>
      <c r="AI292" t="s">
        <v>1409</v>
      </c>
      <c r="AJ292" t="s">
        <v>730</v>
      </c>
      <c r="AK292" t="s">
        <v>2299</v>
      </c>
      <c r="AL292" t="s">
        <v>910</v>
      </c>
      <c r="AM292" t="s">
        <v>661</v>
      </c>
      <c r="AN292" t="s">
        <v>1233</v>
      </c>
      <c r="AO292" t="s">
        <v>1393</v>
      </c>
      <c r="AP292" t="s">
        <v>756</v>
      </c>
      <c r="AQ292" t="s">
        <v>755</v>
      </c>
      <c r="AR292" t="s">
        <v>746</v>
      </c>
      <c r="AS292" t="s">
        <v>2300</v>
      </c>
      <c r="AT292" t="s">
        <v>772</v>
      </c>
      <c r="AU292" t="s">
        <v>2267</v>
      </c>
      <c r="AV292" t="s">
        <v>773</v>
      </c>
      <c r="AW292" t="s">
        <v>665</v>
      </c>
      <c r="AX292">
        <v>12483048</v>
      </c>
      <c r="AY292">
        <f xml:space="preserve"> Table1[[#This Row],[PPG]] / (Table1[[#This Row],[Salary]] / 1000000)</f>
        <v>1.6822814428014696</v>
      </c>
      <c r="AZ292">
        <f xml:space="preserve"> Table1[[#This Row],[WS]] / (Table1[[#This Row],[Salary]] / 1000000)</f>
        <v>0.40855406468035688</v>
      </c>
      <c r="BA292">
        <f xml:space="preserve"> Table1[[#This Row],[PER]] / (Table1[[#This Row],[Salary]] / 1000000)</f>
        <v>1.20964046601439</v>
      </c>
      <c r="BB292">
        <f xml:space="preserve"> ((Table1[[#This Row],[PPG]] + Table1[[#This Row],[APG]] + Table1[[#This Row],[RPG]]) * Table1[[#This Row],[TS%]]) / (Table1[[#This Row],[Salary]] / 1000000)</f>
        <v>1.2637939067445709</v>
      </c>
      <c r="BC292">
        <f>IFERROR((Table1[[#This Row],[WS]] * Table1[[#This Row],[PER]] * Table1[[#This Row],[TS%]]) / (Table1[[#This Row],[Salary]] / 1000000), "")</f>
        <v>3.3560265089103236</v>
      </c>
      <c r="BD292" t="str">
        <f>IF(OR(Table1[[#This Row],[Team]]="2Tm", Table1[[#This Row],[Team]]="3Tm", Table1[[#This Row],[Team]]="TOT"), "MULTI", Table1[[#This Row],[Team]])</f>
        <v>HOU</v>
      </c>
    </row>
    <row r="293" spans="1:56" x14ac:dyDescent="0.3">
      <c r="A293" t="s">
        <v>396</v>
      </c>
      <c r="B293" t="s">
        <v>793</v>
      </c>
      <c r="C293" t="s">
        <v>302</v>
      </c>
      <c r="D293" t="s">
        <v>28</v>
      </c>
      <c r="E293">
        <v>76</v>
      </c>
      <c r="F293" t="s">
        <v>646</v>
      </c>
      <c r="G293">
        <v>34.299999999999997</v>
      </c>
      <c r="H293" t="s">
        <v>847</v>
      </c>
      <c r="I293" t="s">
        <v>1079</v>
      </c>
      <c r="J293" t="s">
        <v>996</v>
      </c>
      <c r="K293" t="s">
        <v>698</v>
      </c>
      <c r="L293" t="s">
        <v>838</v>
      </c>
      <c r="M293" t="s">
        <v>763</v>
      </c>
      <c r="N293" t="s">
        <v>815</v>
      </c>
      <c r="O293" t="s">
        <v>753</v>
      </c>
      <c r="P293" t="s">
        <v>1190</v>
      </c>
      <c r="Q293" t="s">
        <v>1005</v>
      </c>
      <c r="R293" t="s">
        <v>729</v>
      </c>
      <c r="S293" t="s">
        <v>661</v>
      </c>
      <c r="T293" t="s">
        <v>1459</v>
      </c>
      <c r="U293" t="s">
        <v>756</v>
      </c>
      <c r="V293" t="s">
        <v>847</v>
      </c>
      <c r="W293" t="s">
        <v>824</v>
      </c>
      <c r="X293" t="s">
        <v>929</v>
      </c>
      <c r="Y293" t="s">
        <v>729</v>
      </c>
      <c r="Z293" t="s">
        <v>661</v>
      </c>
      <c r="AA293" t="s">
        <v>729</v>
      </c>
      <c r="AB293" t="s">
        <v>667</v>
      </c>
      <c r="AC293" t="s">
        <v>825</v>
      </c>
      <c r="AD293" t="s">
        <v>1065</v>
      </c>
      <c r="AE293" t="s">
        <v>896</v>
      </c>
      <c r="AF293" t="s">
        <v>1052</v>
      </c>
      <c r="AG293" t="s">
        <v>2314</v>
      </c>
      <c r="AH293" t="s">
        <v>751</v>
      </c>
      <c r="AI293" t="s">
        <v>1119</v>
      </c>
      <c r="AJ293" t="s">
        <v>724</v>
      </c>
      <c r="AK293" t="s">
        <v>801</v>
      </c>
      <c r="AL293" t="s">
        <v>772</v>
      </c>
      <c r="AM293" t="s">
        <v>782</v>
      </c>
      <c r="AN293" t="s">
        <v>1151</v>
      </c>
      <c r="AO293" t="s">
        <v>1173</v>
      </c>
      <c r="AP293" t="s">
        <v>667</v>
      </c>
      <c r="AQ293" t="s">
        <v>651</v>
      </c>
      <c r="AR293" t="s">
        <v>814</v>
      </c>
      <c r="AS293" t="s">
        <v>2315</v>
      </c>
      <c r="AT293" t="s">
        <v>2316</v>
      </c>
      <c r="AU293" t="s">
        <v>2316</v>
      </c>
      <c r="AV293" t="s">
        <v>2317</v>
      </c>
      <c r="AW293" t="s">
        <v>676</v>
      </c>
      <c r="AX293">
        <v>8809560</v>
      </c>
      <c r="AY293">
        <f xml:space="preserve"> Table1[[#This Row],[PPG]] / (Table1[[#This Row],[Salary]] / 1000000)</f>
        <v>1.4075617851515854</v>
      </c>
      <c r="AZ293">
        <f xml:space="preserve"> Table1[[#This Row],[WS]] / (Table1[[#This Row],[Salary]] / 1000000)</f>
        <v>0.49945740763443358</v>
      </c>
      <c r="BA293">
        <f xml:space="preserve"> Table1[[#This Row],[PER]] / (Table1[[#This Row],[Salary]] / 1000000)</f>
        <v>1.3621565662757278</v>
      </c>
      <c r="BB293">
        <f xml:space="preserve"> ((Table1[[#This Row],[PPG]] + Table1[[#This Row],[APG]] + Table1[[#This Row],[RPG]]) * Table1[[#This Row],[TS%]]) / (Table1[[#This Row],[Salary]] / 1000000)</f>
        <v>1.2868406594653992</v>
      </c>
      <c r="BC293">
        <f>IFERROR((Table1[[#This Row],[WS]] * Table1[[#This Row],[PER]] * Table1[[#This Row],[TS%]]) / (Table1[[#This Row],[Salary]] / 1000000), "")</f>
        <v>3.3143993570621015</v>
      </c>
      <c r="BD293" t="str">
        <f>IF(OR(Table1[[#This Row],[Team]]="2Tm", Table1[[#This Row],[Team]]="3Tm", Table1[[#This Row],[Team]]="TOT"), "MULTI", Table1[[#This Row],[Team]])</f>
        <v>SAC</v>
      </c>
    </row>
    <row r="294" spans="1:56" x14ac:dyDescent="0.3">
      <c r="A294" t="s">
        <v>76</v>
      </c>
      <c r="B294" t="s">
        <v>793</v>
      </c>
      <c r="C294" t="s">
        <v>69</v>
      </c>
      <c r="D294" t="s">
        <v>36</v>
      </c>
      <c r="E294">
        <v>73</v>
      </c>
      <c r="F294" t="s">
        <v>1125</v>
      </c>
      <c r="G294">
        <v>33.6</v>
      </c>
      <c r="H294" t="s">
        <v>682</v>
      </c>
      <c r="I294" t="s">
        <v>1205</v>
      </c>
      <c r="J294" t="s">
        <v>903</v>
      </c>
      <c r="K294" t="s">
        <v>848</v>
      </c>
      <c r="L294" t="s">
        <v>732</v>
      </c>
      <c r="M294" t="s">
        <v>1206</v>
      </c>
      <c r="N294" t="s">
        <v>721</v>
      </c>
      <c r="O294" t="s">
        <v>766</v>
      </c>
      <c r="P294" t="s">
        <v>1207</v>
      </c>
      <c r="Q294" t="s">
        <v>1195</v>
      </c>
      <c r="R294" t="s">
        <v>782</v>
      </c>
      <c r="S294" t="s">
        <v>848</v>
      </c>
      <c r="T294" t="s">
        <v>1208</v>
      </c>
      <c r="U294" t="s">
        <v>711</v>
      </c>
      <c r="V294" t="s">
        <v>848</v>
      </c>
      <c r="W294" t="s">
        <v>721</v>
      </c>
      <c r="X294" t="s">
        <v>654</v>
      </c>
      <c r="Y294" t="s">
        <v>929</v>
      </c>
      <c r="Z294" t="s">
        <v>768</v>
      </c>
      <c r="AA294" t="s">
        <v>1016</v>
      </c>
      <c r="AB294" t="s">
        <v>910</v>
      </c>
      <c r="AC294" t="s">
        <v>948</v>
      </c>
      <c r="AD294" t="s">
        <v>649</v>
      </c>
      <c r="AE294" t="s">
        <v>1434</v>
      </c>
      <c r="AF294" t="s">
        <v>764</v>
      </c>
      <c r="AG294" t="s">
        <v>2358</v>
      </c>
      <c r="AH294" t="s">
        <v>756</v>
      </c>
      <c r="AI294" t="s">
        <v>685</v>
      </c>
      <c r="AJ294" t="s">
        <v>838</v>
      </c>
      <c r="AK294" t="s">
        <v>2359</v>
      </c>
      <c r="AL294" t="s">
        <v>651</v>
      </c>
      <c r="AM294" t="s">
        <v>710</v>
      </c>
      <c r="AN294" t="s">
        <v>807</v>
      </c>
      <c r="AO294" t="s">
        <v>1068</v>
      </c>
      <c r="AP294" t="s">
        <v>882</v>
      </c>
      <c r="AQ294" t="s">
        <v>689</v>
      </c>
      <c r="AR294" t="s">
        <v>982</v>
      </c>
      <c r="AS294" t="s">
        <v>2360</v>
      </c>
      <c r="AT294" t="s">
        <v>652</v>
      </c>
      <c r="AU294" t="s">
        <v>676</v>
      </c>
      <c r="AV294" t="s">
        <v>788</v>
      </c>
      <c r="AW294" t="s">
        <v>753</v>
      </c>
      <c r="AX294">
        <v>42176400</v>
      </c>
      <c r="AY294">
        <f xml:space="preserve"> Table1[[#This Row],[PPG]] / (Table1[[#This Row],[Salary]] / 1000000)</f>
        <v>0.44100492218397019</v>
      </c>
      <c r="AZ294">
        <f xml:space="preserve"> Table1[[#This Row],[WS]] / (Table1[[#This Row],[Salary]] / 1000000)</f>
        <v>0.24658339735017687</v>
      </c>
      <c r="BA294">
        <f xml:space="preserve"> Table1[[#This Row],[PER]] / (Table1[[#This Row],[Salary]] / 1000000)</f>
        <v>0.51687673675325541</v>
      </c>
      <c r="BB294">
        <f xml:space="preserve"> ((Table1[[#This Row],[PPG]] + Table1[[#This Row],[APG]] + Table1[[#This Row],[RPG]]) * Table1[[#This Row],[TS%]]) / (Table1[[#This Row],[Salary]] / 1000000)</f>
        <v>0.45714665073358557</v>
      </c>
      <c r="BC294">
        <f>IFERROR((Table1[[#This Row],[WS]] * Table1[[#This Row],[PER]] * Table1[[#This Row],[TS%]]) / (Table1[[#This Row],[Salary]] / 1000000), "")</f>
        <v>3.3113191263360555</v>
      </c>
      <c r="BD294" t="str">
        <f>IF(OR(Table1[[#This Row],[Team]]="2Tm", Table1[[#This Row],[Team]]="3Tm", Table1[[#This Row],[Team]]="TOT"), "MULTI", Table1[[#This Row],[Team]])</f>
        <v>IND</v>
      </c>
    </row>
    <row r="295" spans="1:56" x14ac:dyDescent="0.3">
      <c r="A295" t="s">
        <v>126</v>
      </c>
      <c r="B295" t="s">
        <v>834</v>
      </c>
      <c r="C295" t="s">
        <v>69</v>
      </c>
      <c r="D295" t="s">
        <v>52</v>
      </c>
      <c r="E295">
        <v>72</v>
      </c>
      <c r="F295" t="s">
        <v>1139</v>
      </c>
      <c r="G295">
        <v>29.8</v>
      </c>
      <c r="H295" t="s">
        <v>1053</v>
      </c>
      <c r="I295" t="s">
        <v>673</v>
      </c>
      <c r="J295" t="s">
        <v>1304</v>
      </c>
      <c r="K295" t="s">
        <v>929</v>
      </c>
      <c r="L295" t="s">
        <v>927</v>
      </c>
      <c r="M295" t="s">
        <v>967</v>
      </c>
      <c r="N295" t="s">
        <v>662</v>
      </c>
      <c r="O295" t="s">
        <v>937</v>
      </c>
      <c r="P295" t="s">
        <v>650</v>
      </c>
      <c r="Q295" t="s">
        <v>892</v>
      </c>
      <c r="R295" t="s">
        <v>866</v>
      </c>
      <c r="S295" t="s">
        <v>909</v>
      </c>
      <c r="T295" t="s">
        <v>1305</v>
      </c>
      <c r="U295" t="s">
        <v>687</v>
      </c>
      <c r="V295" t="s">
        <v>662</v>
      </c>
      <c r="W295" t="s">
        <v>750</v>
      </c>
      <c r="X295" t="s">
        <v>756</v>
      </c>
      <c r="Y295" t="s">
        <v>768</v>
      </c>
      <c r="Z295" t="s">
        <v>803</v>
      </c>
      <c r="AA295" t="s">
        <v>756</v>
      </c>
      <c r="AB295" t="s">
        <v>689</v>
      </c>
      <c r="AC295" t="s">
        <v>655</v>
      </c>
      <c r="AD295" t="s">
        <v>1199</v>
      </c>
      <c r="AE295" t="s">
        <v>1284</v>
      </c>
      <c r="AF295" t="s">
        <v>1610</v>
      </c>
      <c r="AG295" t="s">
        <v>1147</v>
      </c>
      <c r="AH295" t="s">
        <v>909</v>
      </c>
      <c r="AI295" t="s">
        <v>1146</v>
      </c>
      <c r="AJ295" t="s">
        <v>707</v>
      </c>
      <c r="AK295" t="s">
        <v>659</v>
      </c>
      <c r="AL295" t="s">
        <v>772</v>
      </c>
      <c r="AM295" t="s">
        <v>666</v>
      </c>
      <c r="AN295" t="s">
        <v>686</v>
      </c>
      <c r="AO295" t="s">
        <v>1029</v>
      </c>
      <c r="AP295" t="s">
        <v>910</v>
      </c>
      <c r="AQ295" t="s">
        <v>710</v>
      </c>
      <c r="AR295" t="s">
        <v>848</v>
      </c>
      <c r="AS295" t="s">
        <v>2440</v>
      </c>
      <c r="AT295" t="s">
        <v>2352</v>
      </c>
      <c r="AU295" t="s">
        <v>2387</v>
      </c>
      <c r="AV295" t="s">
        <v>2441</v>
      </c>
      <c r="AW295" t="s">
        <v>2267</v>
      </c>
      <c r="AX295">
        <v>7245720</v>
      </c>
      <c r="AY295">
        <f xml:space="preserve"> Table1[[#This Row],[PPG]] / (Table1[[#This Row],[Salary]] / 1000000)</f>
        <v>2.2220014022070962</v>
      </c>
      <c r="AZ295">
        <f xml:space="preserve"> Table1[[#This Row],[WS]] / (Table1[[#This Row],[Salary]] / 1000000)</f>
        <v>0.41403752836157065</v>
      </c>
      <c r="BA295">
        <f xml:space="preserve"> Table1[[#This Row],[PER]] / (Table1[[#This Row],[Salary]] / 1000000)</f>
        <v>1.8769701285724536</v>
      </c>
      <c r="BB295">
        <f xml:space="preserve"> ((Table1[[#This Row],[PPG]] + Table1[[#This Row],[APG]] + Table1[[#This Row],[RPG]]) * Table1[[#This Row],[TS%]]) / (Table1[[#This Row],[Salary]] / 1000000)</f>
        <v>1.8618853612891471</v>
      </c>
      <c r="BC295">
        <f>IFERROR((Table1[[#This Row],[WS]] * Table1[[#This Row],[PER]] * Table1[[#This Row],[TS%]]) / (Table1[[#This Row],[Salary]] / 1000000), "")</f>
        <v>3.2602971133303518</v>
      </c>
      <c r="BD295" t="str">
        <f>IF(OR(Table1[[#This Row],[Team]]="2Tm", Table1[[#This Row],[Team]]="3Tm", Table1[[#This Row],[Team]]="TOT"), "MULTI", Table1[[#This Row],[Team]])</f>
        <v>IND</v>
      </c>
    </row>
    <row r="296" spans="1:56" hidden="1" x14ac:dyDescent="0.3">
      <c r="A296" t="s">
        <v>463</v>
      </c>
      <c r="B296" t="s">
        <v>939</v>
      </c>
      <c r="C296" t="s">
        <v>312</v>
      </c>
      <c r="D296" t="s">
        <v>28</v>
      </c>
      <c r="E296">
        <v>46</v>
      </c>
      <c r="F296" t="s">
        <v>939</v>
      </c>
      <c r="G296">
        <v>22.7</v>
      </c>
      <c r="H296" t="s">
        <v>706</v>
      </c>
      <c r="I296" t="s">
        <v>882</v>
      </c>
      <c r="J296" t="s">
        <v>1299</v>
      </c>
      <c r="K296" t="s">
        <v>756</v>
      </c>
      <c r="L296" t="s">
        <v>652</v>
      </c>
      <c r="M296" t="s">
        <v>1351</v>
      </c>
      <c r="N296" t="s">
        <v>666</v>
      </c>
      <c r="O296" t="s">
        <v>667</v>
      </c>
      <c r="P296" t="s">
        <v>1583</v>
      </c>
      <c r="Q296" t="s">
        <v>968</v>
      </c>
      <c r="R296" t="s">
        <v>1008</v>
      </c>
      <c r="S296" t="s">
        <v>665</v>
      </c>
      <c r="T296" t="s">
        <v>1419</v>
      </c>
      <c r="U296" t="s">
        <v>661</v>
      </c>
      <c r="V296" t="s">
        <v>848</v>
      </c>
      <c r="W296" t="s">
        <v>871</v>
      </c>
      <c r="X296" t="s">
        <v>661</v>
      </c>
      <c r="Y296" t="s">
        <v>773</v>
      </c>
      <c r="Z296" t="s">
        <v>773</v>
      </c>
      <c r="AA296" t="s">
        <v>666</v>
      </c>
      <c r="AB296" t="s">
        <v>689</v>
      </c>
      <c r="AC296" t="s">
        <v>741</v>
      </c>
      <c r="AD296" t="s">
        <v>654</v>
      </c>
      <c r="AE296" t="s">
        <v>892</v>
      </c>
      <c r="AF296" t="s">
        <v>1473</v>
      </c>
      <c r="AG296" t="s">
        <v>2308</v>
      </c>
      <c r="AH296" t="s">
        <v>754</v>
      </c>
      <c r="AI296" t="s">
        <v>1056</v>
      </c>
      <c r="AJ296" t="s">
        <v>707</v>
      </c>
      <c r="AK296" t="s">
        <v>838</v>
      </c>
      <c r="AL296" t="s">
        <v>772</v>
      </c>
      <c r="AM296" t="s">
        <v>698</v>
      </c>
      <c r="AN296" t="s">
        <v>709</v>
      </c>
      <c r="AO296" t="s">
        <v>1183</v>
      </c>
      <c r="AP296" t="s">
        <v>2449</v>
      </c>
      <c r="AQ296" t="s">
        <v>729</v>
      </c>
      <c r="AR296" t="s">
        <v>773</v>
      </c>
      <c r="AS296" t="s">
        <v>2633</v>
      </c>
      <c r="AT296" t="s">
        <v>2514</v>
      </c>
      <c r="AU296" t="s">
        <v>2369</v>
      </c>
      <c r="AV296" t="s">
        <v>2562</v>
      </c>
      <c r="AW296" t="s">
        <v>2267</v>
      </c>
      <c r="AX296">
        <v>3244080</v>
      </c>
      <c r="AY296">
        <f xml:space="preserve"> Table1[[#This Row],[PPG]] / (Table1[[#This Row],[Salary]] / 1000000)</f>
        <v>2.8051096150526496</v>
      </c>
      <c r="AZ296">
        <f xml:space="preserve"> Table1[[#This Row],[WS]] / (Table1[[#This Row],[Salary]] / 1000000)</f>
        <v>0.15412690192596978</v>
      </c>
      <c r="BC296">
        <f>IFERROR((Table1[[#This Row],[WS]] * Table1[[#This Row],[PER]] * Table1[[#This Row],[TS%]]) / (Table1[[#This Row],[Salary]] / 1000000), "")</f>
        <v>0.73167122882296365</v>
      </c>
      <c r="BD296" t="str">
        <f>IF(OR(Table1[[#This Row],[Team]]="2Tm", Table1[[#This Row],[Team]]="3Tm", Table1[[#This Row],[Team]]="TOT"), "MULTI", Table1[[#This Row],[Team]])</f>
        <v>BRK</v>
      </c>
    </row>
    <row r="297" spans="1:56" x14ac:dyDescent="0.3">
      <c r="A297" t="s">
        <v>389</v>
      </c>
      <c r="B297" t="s">
        <v>738</v>
      </c>
      <c r="C297" t="s">
        <v>316</v>
      </c>
      <c r="D297" t="s">
        <v>28</v>
      </c>
      <c r="E297">
        <v>65</v>
      </c>
      <c r="F297" t="s">
        <v>819</v>
      </c>
      <c r="G297">
        <v>32.799999999999997</v>
      </c>
      <c r="H297" t="s">
        <v>830</v>
      </c>
      <c r="I297" t="s">
        <v>1026</v>
      </c>
      <c r="J297" t="s">
        <v>1012</v>
      </c>
      <c r="K297" t="s">
        <v>687</v>
      </c>
      <c r="L297" t="s">
        <v>881</v>
      </c>
      <c r="M297" t="s">
        <v>1156</v>
      </c>
      <c r="N297" t="s">
        <v>766</v>
      </c>
      <c r="O297" t="s">
        <v>1065</v>
      </c>
      <c r="P297" t="s">
        <v>1157</v>
      </c>
      <c r="Q297" t="s">
        <v>1106</v>
      </c>
      <c r="R297" t="s">
        <v>721</v>
      </c>
      <c r="S297" t="s">
        <v>909</v>
      </c>
      <c r="T297" t="s">
        <v>1158</v>
      </c>
      <c r="U297" t="s">
        <v>665</v>
      </c>
      <c r="V297" t="s">
        <v>771</v>
      </c>
      <c r="W297" t="s">
        <v>732</v>
      </c>
      <c r="X297" t="s">
        <v>788</v>
      </c>
      <c r="Y297" t="s">
        <v>929</v>
      </c>
      <c r="Z297" t="s">
        <v>666</v>
      </c>
      <c r="AA297" t="s">
        <v>815</v>
      </c>
      <c r="AB297" t="s">
        <v>665</v>
      </c>
      <c r="AC297" t="s">
        <v>1159</v>
      </c>
      <c r="AD297" t="s">
        <v>891</v>
      </c>
      <c r="AE297" t="s">
        <v>1020</v>
      </c>
      <c r="AF297" t="s">
        <v>2323</v>
      </c>
      <c r="AG297" t="s">
        <v>2444</v>
      </c>
      <c r="AH297" t="s">
        <v>750</v>
      </c>
      <c r="AI297" t="s">
        <v>1144</v>
      </c>
      <c r="AJ297" t="s">
        <v>1004</v>
      </c>
      <c r="AK297" t="s">
        <v>1682</v>
      </c>
      <c r="AL297" t="s">
        <v>651</v>
      </c>
      <c r="AM297" t="s">
        <v>815</v>
      </c>
      <c r="AN297" t="s">
        <v>1409</v>
      </c>
      <c r="AO297" t="s">
        <v>1528</v>
      </c>
      <c r="AP297" t="s">
        <v>711</v>
      </c>
      <c r="AQ297" t="s">
        <v>706</v>
      </c>
      <c r="AR297" t="s">
        <v>721</v>
      </c>
      <c r="AS297" t="s">
        <v>2445</v>
      </c>
      <c r="AT297" t="s">
        <v>1008</v>
      </c>
      <c r="AU297" t="s">
        <v>661</v>
      </c>
      <c r="AV297" t="s">
        <v>667</v>
      </c>
      <c r="AW297" t="s">
        <v>689</v>
      </c>
      <c r="AX297">
        <v>10130980</v>
      </c>
      <c r="AY297">
        <f xml:space="preserve"> Table1[[#This Row],[PPG]] / (Table1[[#This Row],[Salary]] / 1000000)</f>
        <v>1.905047685416416</v>
      </c>
      <c r="AZ297">
        <f xml:space="preserve"> Table1[[#This Row],[WS]] / (Table1[[#This Row],[Salary]] / 1000000)</f>
        <v>0.34547496885789925</v>
      </c>
      <c r="BA297">
        <f xml:space="preserve"> Table1[[#This Row],[PER]] / (Table1[[#This Row],[Salary]] / 1000000)</f>
        <v>1.7569869844773163</v>
      </c>
      <c r="BB297">
        <f xml:space="preserve"> ((Table1[[#This Row],[PPG]] + Table1[[#This Row],[APG]] + Table1[[#This Row],[RPG]]) * Table1[[#This Row],[TS%]]) / (Table1[[#This Row],[Salary]] / 1000000)</f>
        <v>1.693261658793128</v>
      </c>
      <c r="BC297">
        <f>IFERROR((Table1[[#This Row],[WS]] * Table1[[#This Row],[PER]] * Table1[[#This Row],[TS%]]) / (Table1[[#This Row],[Salary]] / 1000000), "")</f>
        <v>3.2161646750857278</v>
      </c>
      <c r="BD297" t="str">
        <f>IF(OR(Table1[[#This Row],[Team]]="2Tm", Table1[[#This Row],[Team]]="3Tm", Table1[[#This Row],[Team]]="TOT"), "MULTI", Table1[[#This Row],[Team]])</f>
        <v>TOR</v>
      </c>
    </row>
    <row r="298" spans="1:56" x14ac:dyDescent="0.3">
      <c r="A298" t="s">
        <v>395</v>
      </c>
      <c r="B298" t="s">
        <v>715</v>
      </c>
      <c r="C298" t="s">
        <v>716</v>
      </c>
      <c r="D298" t="s">
        <v>36</v>
      </c>
      <c r="E298">
        <v>46</v>
      </c>
      <c r="F298" t="s">
        <v>805</v>
      </c>
      <c r="G298">
        <v>19.7</v>
      </c>
      <c r="H298" t="s">
        <v>815</v>
      </c>
      <c r="I298" t="s">
        <v>704</v>
      </c>
      <c r="J298" t="s">
        <v>1005</v>
      </c>
      <c r="K298" t="s">
        <v>733</v>
      </c>
      <c r="L298" t="s">
        <v>666</v>
      </c>
      <c r="M298" t="s">
        <v>1307</v>
      </c>
      <c r="N298" t="s">
        <v>667</v>
      </c>
      <c r="O298" t="s">
        <v>662</v>
      </c>
      <c r="P298" t="s">
        <v>786</v>
      </c>
      <c r="Q298" t="s">
        <v>1059</v>
      </c>
      <c r="R298" t="s">
        <v>687</v>
      </c>
      <c r="S298" t="s">
        <v>1008</v>
      </c>
      <c r="T298" t="s">
        <v>829</v>
      </c>
      <c r="U298" t="s">
        <v>768</v>
      </c>
      <c r="V298" t="s">
        <v>710</v>
      </c>
      <c r="W298" t="s">
        <v>735</v>
      </c>
      <c r="X298" t="s">
        <v>790</v>
      </c>
      <c r="Y298" t="s">
        <v>729</v>
      </c>
      <c r="Z298" t="s">
        <v>676</v>
      </c>
      <c r="AA298" t="s">
        <v>729</v>
      </c>
      <c r="AB298" t="s">
        <v>687</v>
      </c>
      <c r="AC298" t="s">
        <v>897</v>
      </c>
      <c r="AD298" t="s">
        <v>1286</v>
      </c>
      <c r="AE298" t="s">
        <v>684</v>
      </c>
      <c r="AF298" t="s">
        <v>2816</v>
      </c>
      <c r="AG298" t="s">
        <v>893</v>
      </c>
      <c r="AH298" t="s">
        <v>936</v>
      </c>
      <c r="AI298" t="s">
        <v>707</v>
      </c>
      <c r="AJ298" t="s">
        <v>884</v>
      </c>
      <c r="AK298" t="s">
        <v>912</v>
      </c>
      <c r="AL298" t="s">
        <v>756</v>
      </c>
      <c r="AM298" t="s">
        <v>666</v>
      </c>
      <c r="AN298" t="s">
        <v>678</v>
      </c>
      <c r="AO298" t="s">
        <v>1373</v>
      </c>
      <c r="AP298" t="s">
        <v>689</v>
      </c>
      <c r="AQ298" t="s">
        <v>711</v>
      </c>
      <c r="AR298" t="s">
        <v>706</v>
      </c>
      <c r="AS298" t="s">
        <v>2419</v>
      </c>
      <c r="AT298" t="s">
        <v>773</v>
      </c>
      <c r="AU298" t="s">
        <v>666</v>
      </c>
      <c r="AV298" t="s">
        <v>1008</v>
      </c>
      <c r="AW298" t="s">
        <v>729</v>
      </c>
      <c r="AX298">
        <v>9104167</v>
      </c>
      <c r="AY298">
        <f xml:space="preserve"> Table1[[#This Row],[PPG]] / (Table1[[#This Row],[Salary]] / 1000000)</f>
        <v>0.79084665296671297</v>
      </c>
      <c r="AZ298">
        <f xml:space="preserve"> Table1[[#This Row],[WS]] / (Table1[[#This Row],[Salary]] / 1000000)</f>
        <v>0.31853545744492601</v>
      </c>
      <c r="BA298">
        <f xml:space="preserve"> Table1[[#This Row],[PER]] / (Table1[[#This Row],[Salary]] / 1000000)</f>
        <v>1.7903889504663084</v>
      </c>
      <c r="BB298">
        <f xml:space="preserve"> ((Table1[[#This Row],[PPG]] + Table1[[#This Row],[APG]] + Table1[[#This Row],[RPG]]) * Table1[[#This Row],[TS%]]) / (Table1[[#This Row],[Salary]] / 1000000)</f>
        <v>0.94201918747755831</v>
      </c>
      <c r="BC298">
        <f>IFERROR((Table1[[#This Row],[WS]] * Table1[[#This Row],[PER]] * Table1[[#This Row],[TS%]]) / (Table1[[#This Row],[Salary]] / 1000000), "")</f>
        <v>3.2035429490693659</v>
      </c>
      <c r="BD298" t="str">
        <f>IF(OR(Table1[[#This Row],[Team]]="2Tm", Table1[[#This Row],[Team]]="3Tm", Table1[[#This Row],[Team]]="TOT"), "MULTI", Table1[[#This Row],[Team]])</f>
        <v>MULTI</v>
      </c>
    </row>
    <row r="299" spans="1:56" x14ac:dyDescent="0.3">
      <c r="A299" t="s">
        <v>42</v>
      </c>
      <c r="B299" t="s">
        <v>834</v>
      </c>
      <c r="C299" t="s">
        <v>43</v>
      </c>
      <c r="D299" t="s">
        <v>28</v>
      </c>
      <c r="E299">
        <v>46</v>
      </c>
      <c r="F299" t="s">
        <v>835</v>
      </c>
      <c r="G299">
        <v>34.4</v>
      </c>
      <c r="H299" t="s">
        <v>820</v>
      </c>
      <c r="I299" t="s">
        <v>837</v>
      </c>
      <c r="J299" t="s">
        <v>762</v>
      </c>
      <c r="K299" t="s">
        <v>756</v>
      </c>
      <c r="L299" t="s">
        <v>838</v>
      </c>
      <c r="M299" t="s">
        <v>839</v>
      </c>
      <c r="N299" t="s">
        <v>840</v>
      </c>
      <c r="O299" t="s">
        <v>841</v>
      </c>
      <c r="P299" t="s">
        <v>842</v>
      </c>
      <c r="Q299" t="s">
        <v>843</v>
      </c>
      <c r="R299" t="s">
        <v>766</v>
      </c>
      <c r="S299" t="s">
        <v>844</v>
      </c>
      <c r="T299" t="s">
        <v>845</v>
      </c>
      <c r="U299" t="s">
        <v>772</v>
      </c>
      <c r="V299" t="s">
        <v>664</v>
      </c>
      <c r="W299" t="s">
        <v>846</v>
      </c>
      <c r="X299" t="s">
        <v>847</v>
      </c>
      <c r="Y299" t="s">
        <v>729</v>
      </c>
      <c r="Z299" t="s">
        <v>711</v>
      </c>
      <c r="AA299" t="s">
        <v>848</v>
      </c>
      <c r="AB299" t="s">
        <v>651</v>
      </c>
      <c r="AC299" t="s">
        <v>849</v>
      </c>
      <c r="AD299" t="s">
        <v>1676</v>
      </c>
      <c r="AE299" t="s">
        <v>827</v>
      </c>
      <c r="AF299" t="s">
        <v>997</v>
      </c>
      <c r="AG299" t="s">
        <v>1104</v>
      </c>
      <c r="AH299" t="s">
        <v>721</v>
      </c>
      <c r="AI299" t="s">
        <v>2366</v>
      </c>
      <c r="AJ299" t="s">
        <v>935</v>
      </c>
      <c r="AK299" t="s">
        <v>832</v>
      </c>
      <c r="AL299" t="s">
        <v>772</v>
      </c>
      <c r="AM299" t="s">
        <v>665</v>
      </c>
      <c r="AN299" t="s">
        <v>695</v>
      </c>
      <c r="AO299" t="s">
        <v>1204</v>
      </c>
      <c r="AP299" t="s">
        <v>772</v>
      </c>
      <c r="AQ299" t="s">
        <v>667</v>
      </c>
      <c r="AR299" t="s">
        <v>721</v>
      </c>
      <c r="AS299" t="s">
        <v>2611</v>
      </c>
      <c r="AT299" t="s">
        <v>879</v>
      </c>
      <c r="AU299" t="s">
        <v>676</v>
      </c>
      <c r="AV299" t="s">
        <v>721</v>
      </c>
      <c r="AW299" t="s">
        <v>668</v>
      </c>
      <c r="AX299">
        <v>12160800</v>
      </c>
      <c r="AY299">
        <f xml:space="preserve"> Table1[[#This Row],[PPG]] / (Table1[[#This Row],[Salary]] / 1000000)</f>
        <v>2.1297940924939147</v>
      </c>
      <c r="AZ299">
        <f xml:space="preserve"> Table1[[#This Row],[WS]] / (Table1[[#This Row],[Salary]] / 1000000)</f>
        <v>0.2878100124991777</v>
      </c>
      <c r="BA299">
        <f xml:space="preserve"> Table1[[#This Row],[PER]] / (Table1[[#This Row],[Salary]] / 1000000)</f>
        <v>1.6446286428524439</v>
      </c>
      <c r="BB299">
        <f xml:space="preserve"> ((Table1[[#This Row],[PPG]] + Table1[[#This Row],[APG]] + Table1[[#This Row],[RPG]]) * Table1[[#This Row],[TS%]]) / (Table1[[#This Row],[Salary]] / 1000000)</f>
        <v>1.7308236300243409</v>
      </c>
      <c r="BC299">
        <f>IFERROR((Table1[[#This Row],[WS]] * Table1[[#This Row],[PER]] * Table1[[#This Row],[TS%]]) / (Table1[[#This Row],[Salary]] / 1000000), "")</f>
        <v>3.171666337740938</v>
      </c>
      <c r="BD299" t="str">
        <f>IF(OR(Table1[[#This Row],[Team]]="2Tm", Table1[[#This Row],[Team]]="3Tm", Table1[[#This Row],[Team]]="TOT"), "MULTI", Table1[[#This Row],[Team]])</f>
        <v>ORL</v>
      </c>
    </row>
    <row r="300" spans="1:56" x14ac:dyDescent="0.3">
      <c r="A300" t="s">
        <v>339</v>
      </c>
      <c r="B300" t="s">
        <v>1024</v>
      </c>
      <c r="C300" t="s">
        <v>302</v>
      </c>
      <c r="D300" t="s">
        <v>52</v>
      </c>
      <c r="E300">
        <v>77</v>
      </c>
      <c r="F300" t="s">
        <v>985</v>
      </c>
      <c r="G300">
        <v>35.9</v>
      </c>
      <c r="H300" t="s">
        <v>882</v>
      </c>
      <c r="I300" t="s">
        <v>1039</v>
      </c>
      <c r="J300" t="s">
        <v>1040</v>
      </c>
      <c r="K300" t="s">
        <v>772</v>
      </c>
      <c r="L300" t="s">
        <v>712</v>
      </c>
      <c r="M300" t="s">
        <v>1041</v>
      </c>
      <c r="N300" t="s">
        <v>784</v>
      </c>
      <c r="O300" t="s">
        <v>1042</v>
      </c>
      <c r="P300" t="s">
        <v>934</v>
      </c>
      <c r="Q300" t="s">
        <v>842</v>
      </c>
      <c r="R300" t="s">
        <v>753</v>
      </c>
      <c r="S300" t="s">
        <v>652</v>
      </c>
      <c r="T300" t="s">
        <v>1043</v>
      </c>
      <c r="U300" t="s">
        <v>711</v>
      </c>
      <c r="V300" t="s">
        <v>755</v>
      </c>
      <c r="W300" t="s">
        <v>871</v>
      </c>
      <c r="X300" t="s">
        <v>814</v>
      </c>
      <c r="Y300" t="s">
        <v>729</v>
      </c>
      <c r="Z300" t="s">
        <v>733</v>
      </c>
      <c r="AA300" t="s">
        <v>929</v>
      </c>
      <c r="AB300" t="s">
        <v>756</v>
      </c>
      <c r="AC300" t="s">
        <v>1036</v>
      </c>
      <c r="AD300" t="s">
        <v>1032</v>
      </c>
      <c r="AE300" t="s">
        <v>657</v>
      </c>
      <c r="AF300" t="s">
        <v>2282</v>
      </c>
      <c r="AG300" t="s">
        <v>798</v>
      </c>
      <c r="AH300" t="s">
        <v>698</v>
      </c>
      <c r="AI300" t="s">
        <v>747</v>
      </c>
      <c r="AJ300" t="s">
        <v>771</v>
      </c>
      <c r="AK300" t="s">
        <v>679</v>
      </c>
      <c r="AL300" t="s">
        <v>772</v>
      </c>
      <c r="AM300" t="s">
        <v>772</v>
      </c>
      <c r="AN300" t="s">
        <v>682</v>
      </c>
      <c r="AO300" t="s">
        <v>1492</v>
      </c>
      <c r="AP300" t="s">
        <v>652</v>
      </c>
      <c r="AQ300" t="s">
        <v>929</v>
      </c>
      <c r="AR300" t="s">
        <v>840</v>
      </c>
      <c r="AS300" t="s">
        <v>2283</v>
      </c>
      <c r="AT300" t="s">
        <v>687</v>
      </c>
      <c r="AU300" t="s">
        <v>2284</v>
      </c>
      <c r="AV300" t="s">
        <v>2285</v>
      </c>
      <c r="AW300" t="s">
        <v>910</v>
      </c>
      <c r="AX300">
        <v>23400000</v>
      </c>
      <c r="AY300">
        <f xml:space="preserve"> Table1[[#This Row],[PPG]] / (Table1[[#This Row],[Salary]] / 1000000)</f>
        <v>0.94871794871794879</v>
      </c>
      <c r="AZ300">
        <f xml:space="preserve"> Table1[[#This Row],[WS]] / (Table1[[#This Row],[Salary]] / 1000000)</f>
        <v>0.3034188034188034</v>
      </c>
      <c r="BA300">
        <f xml:space="preserve"> Table1[[#This Row],[PER]] / (Table1[[#This Row],[Salary]] / 1000000)</f>
        <v>0.75641025641025639</v>
      </c>
      <c r="BB300">
        <f xml:space="preserve"> ((Table1[[#This Row],[PPG]] + Table1[[#This Row],[APG]] + Table1[[#This Row],[RPG]]) * Table1[[#This Row],[TS%]]) / (Table1[[#This Row],[Salary]] / 1000000)</f>
        <v>0.74164529914529909</v>
      </c>
      <c r="BC300">
        <f>IFERROR((Table1[[#This Row],[WS]] * Table1[[#This Row],[PER]] * Table1[[#This Row],[TS%]]) / (Table1[[#This Row],[Salary]] / 1000000), "")</f>
        <v>3.0558217948717945</v>
      </c>
      <c r="BD300" t="str">
        <f>IF(OR(Table1[[#This Row],[Team]]="2Tm", Table1[[#This Row],[Team]]="3Tm", Table1[[#This Row],[Team]]="TOT"), "MULTI", Table1[[#This Row],[Team]])</f>
        <v>SAC</v>
      </c>
    </row>
    <row r="301" spans="1:56" x14ac:dyDescent="0.3">
      <c r="A301" t="s">
        <v>145</v>
      </c>
      <c r="B301" t="s">
        <v>946</v>
      </c>
      <c r="C301" t="s">
        <v>67</v>
      </c>
      <c r="D301" t="s">
        <v>28</v>
      </c>
      <c r="E301">
        <v>57</v>
      </c>
      <c r="F301" t="s">
        <v>1076</v>
      </c>
      <c r="G301">
        <v>30.1</v>
      </c>
      <c r="H301" t="s">
        <v>814</v>
      </c>
      <c r="I301" t="s">
        <v>707</v>
      </c>
      <c r="J301" t="s">
        <v>980</v>
      </c>
      <c r="K301" t="s">
        <v>665</v>
      </c>
      <c r="L301" t="s">
        <v>753</v>
      </c>
      <c r="M301" t="s">
        <v>1105</v>
      </c>
      <c r="N301" t="s">
        <v>782</v>
      </c>
      <c r="O301" t="s">
        <v>746</v>
      </c>
      <c r="P301" t="s">
        <v>650</v>
      </c>
      <c r="Q301" t="s">
        <v>857</v>
      </c>
      <c r="R301" t="s">
        <v>710</v>
      </c>
      <c r="S301" t="s">
        <v>668</v>
      </c>
      <c r="T301" t="s">
        <v>1015</v>
      </c>
      <c r="U301" t="s">
        <v>710</v>
      </c>
      <c r="V301" t="s">
        <v>704</v>
      </c>
      <c r="W301" t="s">
        <v>784</v>
      </c>
      <c r="X301" t="s">
        <v>772</v>
      </c>
      <c r="Y301" t="s">
        <v>733</v>
      </c>
      <c r="Z301" t="s">
        <v>768</v>
      </c>
      <c r="AA301" t="s">
        <v>772</v>
      </c>
      <c r="AB301" t="s">
        <v>668</v>
      </c>
      <c r="AC301" t="s">
        <v>942</v>
      </c>
      <c r="AD301" t="s">
        <v>1004</v>
      </c>
      <c r="AE301" t="s">
        <v>1013</v>
      </c>
      <c r="AF301" t="s">
        <v>1302</v>
      </c>
      <c r="AG301" t="s">
        <v>2589</v>
      </c>
      <c r="AH301" t="s">
        <v>664</v>
      </c>
      <c r="AI301" t="s">
        <v>948</v>
      </c>
      <c r="AJ301" t="s">
        <v>825</v>
      </c>
      <c r="AK301" t="s">
        <v>699</v>
      </c>
      <c r="AL301" t="s">
        <v>768</v>
      </c>
      <c r="AM301" t="s">
        <v>651</v>
      </c>
      <c r="AN301" t="s">
        <v>899</v>
      </c>
      <c r="AO301" t="s">
        <v>1026</v>
      </c>
      <c r="AP301" t="s">
        <v>756</v>
      </c>
      <c r="AQ301" t="s">
        <v>668</v>
      </c>
      <c r="AR301" t="s">
        <v>790</v>
      </c>
      <c r="AS301" t="s">
        <v>2588</v>
      </c>
      <c r="AT301" t="s">
        <v>2316</v>
      </c>
      <c r="AU301" t="s">
        <v>831</v>
      </c>
      <c r="AV301" t="s">
        <v>2294</v>
      </c>
      <c r="AW301" t="s">
        <v>711</v>
      </c>
      <c r="AX301">
        <v>9770880</v>
      </c>
      <c r="AY301">
        <f xml:space="preserve"> Table1[[#This Row],[PPG]] / (Table1[[#This Row],[Salary]] / 1000000)</f>
        <v>1.2486081089932533</v>
      </c>
      <c r="AZ301">
        <f xml:space="preserve"> Table1[[#This Row],[WS]] / (Table1[[#This Row],[Salary]] / 1000000)</f>
        <v>0.42984869325997249</v>
      </c>
      <c r="BA301">
        <f xml:space="preserve"> Table1[[#This Row],[PER]] / (Table1[[#This Row],[Salary]] / 1000000)</f>
        <v>1.2895460797799174</v>
      </c>
      <c r="BB301">
        <f xml:space="preserve"> ((Table1[[#This Row],[PPG]] + Table1[[#This Row],[APG]] + Table1[[#This Row],[RPG]]) * Table1[[#This Row],[TS%]]) / (Table1[[#This Row],[Salary]] / 1000000)</f>
        <v>1.1676123337918385</v>
      </c>
      <c r="BC301">
        <f>IFERROR((Table1[[#This Row],[WS]] * Table1[[#This Row],[PER]] * Table1[[#This Row],[TS%]]) / (Table1[[#This Row],[Salary]] / 1000000), "")</f>
        <v>3.0438445667125178</v>
      </c>
      <c r="BD301" t="str">
        <f>IF(OR(Table1[[#This Row],[Team]]="2Tm", Table1[[#This Row],[Team]]="3Tm", Table1[[#This Row],[Team]]="TOT"), "MULTI", Table1[[#This Row],[Team]])</f>
        <v>HOU</v>
      </c>
    </row>
    <row r="302" spans="1:56" x14ac:dyDescent="0.3">
      <c r="A302" t="s">
        <v>81</v>
      </c>
      <c r="B302" t="s">
        <v>715</v>
      </c>
      <c r="C302" t="s">
        <v>82</v>
      </c>
      <c r="D302" t="s">
        <v>41</v>
      </c>
      <c r="E302">
        <v>77</v>
      </c>
      <c r="F302" t="s">
        <v>985</v>
      </c>
      <c r="G302">
        <v>35.4</v>
      </c>
      <c r="H302" t="s">
        <v>894</v>
      </c>
      <c r="I302" t="s">
        <v>986</v>
      </c>
      <c r="J302" t="s">
        <v>987</v>
      </c>
      <c r="K302" t="s">
        <v>712</v>
      </c>
      <c r="L302" t="s">
        <v>770</v>
      </c>
      <c r="M302" t="s">
        <v>653</v>
      </c>
      <c r="N302" t="s">
        <v>704</v>
      </c>
      <c r="O302" t="s">
        <v>654</v>
      </c>
      <c r="P302" t="s">
        <v>988</v>
      </c>
      <c r="Q302" t="s">
        <v>989</v>
      </c>
      <c r="R302" t="s">
        <v>936</v>
      </c>
      <c r="S302" t="s">
        <v>790</v>
      </c>
      <c r="T302" t="s">
        <v>990</v>
      </c>
      <c r="U302" t="s">
        <v>773</v>
      </c>
      <c r="V302" t="s">
        <v>699</v>
      </c>
      <c r="W302" t="s">
        <v>704</v>
      </c>
      <c r="X302" t="s">
        <v>991</v>
      </c>
      <c r="Y302" t="s">
        <v>661</v>
      </c>
      <c r="Z302" t="s">
        <v>676</v>
      </c>
      <c r="AA302" t="s">
        <v>782</v>
      </c>
      <c r="AB302" t="s">
        <v>772</v>
      </c>
      <c r="AC302" t="s">
        <v>992</v>
      </c>
      <c r="AD302" t="s">
        <v>674</v>
      </c>
      <c r="AE302" t="s">
        <v>1513</v>
      </c>
      <c r="AF302" t="s">
        <v>1590</v>
      </c>
      <c r="AG302" t="s">
        <v>2291</v>
      </c>
      <c r="AH302" t="s">
        <v>929</v>
      </c>
      <c r="AI302" t="s">
        <v>1348</v>
      </c>
      <c r="AJ302" t="s">
        <v>882</v>
      </c>
      <c r="AK302" t="s">
        <v>2292</v>
      </c>
      <c r="AL302" t="s">
        <v>910</v>
      </c>
      <c r="AM302" t="s">
        <v>711</v>
      </c>
      <c r="AN302" t="s">
        <v>1367</v>
      </c>
      <c r="AO302" t="s">
        <v>1402</v>
      </c>
      <c r="AP302" t="s">
        <v>699</v>
      </c>
      <c r="AQ302" t="s">
        <v>919</v>
      </c>
      <c r="AR302" t="s">
        <v>730</v>
      </c>
      <c r="AS302" t="s">
        <v>2293</v>
      </c>
      <c r="AT302" t="s">
        <v>866</v>
      </c>
      <c r="AU302" t="s">
        <v>2294</v>
      </c>
      <c r="AV302" t="s">
        <v>688</v>
      </c>
      <c r="AW302" t="s">
        <v>721</v>
      </c>
      <c r="AX302">
        <v>29000000</v>
      </c>
      <c r="AY302">
        <f xml:space="preserve"> Table1[[#This Row],[PPG]] / (Table1[[#This Row],[Salary]] / 1000000)</f>
        <v>0.82413793103448274</v>
      </c>
      <c r="AZ302">
        <f xml:space="preserve"> Table1[[#This Row],[WS]] / (Table1[[#This Row],[Salary]] / 1000000)</f>
        <v>0.25517241379310346</v>
      </c>
      <c r="BA302">
        <f xml:space="preserve"> Table1[[#This Row],[PER]] / (Table1[[#This Row],[Salary]] / 1000000)</f>
        <v>0.67931034482758623</v>
      </c>
      <c r="BB302">
        <f xml:space="preserve"> ((Table1[[#This Row],[PPG]] + Table1[[#This Row],[APG]] + Table1[[#This Row],[RPG]]) * Table1[[#This Row],[TS%]]) / (Table1[[#This Row],[Salary]] / 1000000)</f>
        <v>0.72182758620689658</v>
      </c>
      <c r="BC302">
        <f>IFERROR((Table1[[#This Row],[WS]] * Table1[[#This Row],[PER]] * Table1[[#This Row],[TS%]]) / (Table1[[#This Row],[Salary]] / 1000000), "")</f>
        <v>3.0412724137931035</v>
      </c>
      <c r="BD302" t="str">
        <f>IF(OR(Table1[[#This Row],[Team]]="2Tm", Table1[[#This Row],[Team]]="3Tm", Table1[[#This Row],[Team]]="TOT"), "MULTI", Table1[[#This Row],[Team]])</f>
        <v>MIA</v>
      </c>
    </row>
    <row r="303" spans="1:56" x14ac:dyDescent="0.3">
      <c r="A303" t="s">
        <v>355</v>
      </c>
      <c r="B303" t="s">
        <v>902</v>
      </c>
      <c r="C303" t="s">
        <v>321</v>
      </c>
      <c r="D303" t="s">
        <v>28</v>
      </c>
      <c r="E303">
        <v>82</v>
      </c>
      <c r="F303" t="s">
        <v>1101</v>
      </c>
      <c r="G303">
        <v>27.2</v>
      </c>
      <c r="H303" t="s">
        <v>790</v>
      </c>
      <c r="I303" t="s">
        <v>1085</v>
      </c>
      <c r="J303" t="s">
        <v>1157</v>
      </c>
      <c r="K303" t="s">
        <v>756</v>
      </c>
      <c r="L303" t="s">
        <v>814</v>
      </c>
      <c r="M303" t="s">
        <v>1437</v>
      </c>
      <c r="N303" t="s">
        <v>689</v>
      </c>
      <c r="O303" t="s">
        <v>871</v>
      </c>
      <c r="P303" t="s">
        <v>1462</v>
      </c>
      <c r="Q303" t="s">
        <v>1463</v>
      </c>
      <c r="R303" t="s">
        <v>698</v>
      </c>
      <c r="S303" t="s">
        <v>667</v>
      </c>
      <c r="T303" t="s">
        <v>1154</v>
      </c>
      <c r="U303" t="s">
        <v>687</v>
      </c>
      <c r="V303" t="s">
        <v>782</v>
      </c>
      <c r="W303" t="s">
        <v>866</v>
      </c>
      <c r="X303" t="s">
        <v>665</v>
      </c>
      <c r="Y303" t="s">
        <v>773</v>
      </c>
      <c r="Z303" t="s">
        <v>676</v>
      </c>
      <c r="AA303" t="s">
        <v>711</v>
      </c>
      <c r="AB303" t="s">
        <v>661</v>
      </c>
      <c r="AC303" t="s">
        <v>1464</v>
      </c>
      <c r="AD303" t="s">
        <v>1184</v>
      </c>
      <c r="AE303" t="s">
        <v>918</v>
      </c>
      <c r="AF303" t="s">
        <v>781</v>
      </c>
      <c r="AG303" t="s">
        <v>1605</v>
      </c>
      <c r="AH303" t="s">
        <v>699</v>
      </c>
      <c r="AI303" t="s">
        <v>744</v>
      </c>
      <c r="AJ303" t="s">
        <v>730</v>
      </c>
      <c r="AK303" t="s">
        <v>863</v>
      </c>
      <c r="AL303" t="s">
        <v>729</v>
      </c>
      <c r="AM303" t="s">
        <v>711</v>
      </c>
      <c r="AN303" t="s">
        <v>766</v>
      </c>
      <c r="AO303" t="s">
        <v>1115</v>
      </c>
      <c r="AP303" t="s">
        <v>663</v>
      </c>
      <c r="AQ303" t="s">
        <v>773</v>
      </c>
      <c r="AR303" t="s">
        <v>801</v>
      </c>
      <c r="AS303" t="s">
        <v>2385</v>
      </c>
      <c r="AT303" t="s">
        <v>665</v>
      </c>
      <c r="AU303" t="s">
        <v>2328</v>
      </c>
      <c r="AV303" t="s">
        <v>1274</v>
      </c>
      <c r="AW303" t="s">
        <v>687</v>
      </c>
      <c r="AX303">
        <v>18000000</v>
      </c>
      <c r="AY303">
        <f xml:space="preserve"> Table1[[#This Row],[PPG]] / (Table1[[#This Row],[Salary]] / 1000000)</f>
        <v>0.68333333333333335</v>
      </c>
      <c r="AZ303">
        <f xml:space="preserve"> Table1[[#This Row],[WS]] / (Table1[[#This Row],[Salary]] / 1000000)</f>
        <v>0.31111111111111112</v>
      </c>
      <c r="BA303">
        <f xml:space="preserve"> Table1[[#This Row],[PER]] / (Table1[[#This Row],[Salary]] / 1000000)</f>
        <v>0.82777777777777783</v>
      </c>
      <c r="BB303">
        <f xml:space="preserve"> ((Table1[[#This Row],[PPG]] + Table1[[#This Row],[APG]] + Table1[[#This Row],[RPG]]) * Table1[[#This Row],[TS%]]) / (Table1[[#This Row],[Salary]] / 1000000)</f>
        <v>0.64871111111111113</v>
      </c>
      <c r="BC303">
        <f>IFERROR((Table1[[#This Row],[WS]] * Table1[[#This Row],[PER]] * Table1[[#This Row],[TS%]]) / (Table1[[#This Row],[Salary]] / 1000000), "")</f>
        <v>3.0409244444444443</v>
      </c>
      <c r="BD303" t="str">
        <f>IF(OR(Table1[[#This Row],[Team]]="2Tm", Table1[[#This Row],[Team]]="3Tm", Table1[[#This Row],[Team]]="TOT"), "MULTI", Table1[[#This Row],[Team]])</f>
        <v>SAS</v>
      </c>
    </row>
    <row r="304" spans="1:56" x14ac:dyDescent="0.3">
      <c r="A304" t="s">
        <v>65</v>
      </c>
      <c r="B304" t="s">
        <v>692</v>
      </c>
      <c r="C304" t="s">
        <v>45</v>
      </c>
      <c r="D304" t="s">
        <v>50</v>
      </c>
      <c r="E304">
        <v>72</v>
      </c>
      <c r="F304" t="s">
        <v>759</v>
      </c>
      <c r="G304">
        <v>35</v>
      </c>
      <c r="H304" t="s">
        <v>899</v>
      </c>
      <c r="I304" t="s">
        <v>913</v>
      </c>
      <c r="J304" t="s">
        <v>940</v>
      </c>
      <c r="K304" t="s">
        <v>698</v>
      </c>
      <c r="L304" t="s">
        <v>699</v>
      </c>
      <c r="M304" t="s">
        <v>941</v>
      </c>
      <c r="N304" t="s">
        <v>828</v>
      </c>
      <c r="O304" t="s">
        <v>942</v>
      </c>
      <c r="P304" t="s">
        <v>914</v>
      </c>
      <c r="Q304" t="s">
        <v>943</v>
      </c>
      <c r="R304" t="s">
        <v>699</v>
      </c>
      <c r="S304" t="s">
        <v>652</v>
      </c>
      <c r="T304" t="s">
        <v>944</v>
      </c>
      <c r="U304" t="s">
        <v>706</v>
      </c>
      <c r="V304" t="s">
        <v>807</v>
      </c>
      <c r="W304" t="s">
        <v>945</v>
      </c>
      <c r="X304" t="s">
        <v>688</v>
      </c>
      <c r="Y304" t="s">
        <v>666</v>
      </c>
      <c r="Z304" t="s">
        <v>768</v>
      </c>
      <c r="AA304" t="s">
        <v>919</v>
      </c>
      <c r="AB304" t="s">
        <v>721</v>
      </c>
      <c r="AC304" t="s">
        <v>938</v>
      </c>
      <c r="AD304" t="s">
        <v>1768</v>
      </c>
      <c r="AE304" t="s">
        <v>1093</v>
      </c>
      <c r="AF304" t="s">
        <v>1849</v>
      </c>
      <c r="AG304" t="s">
        <v>798</v>
      </c>
      <c r="AH304" t="s">
        <v>807</v>
      </c>
      <c r="AI304" t="s">
        <v>862</v>
      </c>
      <c r="AJ304" t="s">
        <v>796</v>
      </c>
      <c r="AK304" t="s">
        <v>1205</v>
      </c>
      <c r="AL304" t="s">
        <v>929</v>
      </c>
      <c r="AM304" t="s">
        <v>756</v>
      </c>
      <c r="AN304" t="s">
        <v>785</v>
      </c>
      <c r="AO304" t="s">
        <v>1325</v>
      </c>
      <c r="AP304" t="s">
        <v>751</v>
      </c>
      <c r="AQ304" t="s">
        <v>866</v>
      </c>
      <c r="AR304" t="s">
        <v>747</v>
      </c>
      <c r="AS304" t="s">
        <v>2346</v>
      </c>
      <c r="AT304" t="s">
        <v>721</v>
      </c>
      <c r="AU304" t="s">
        <v>831</v>
      </c>
      <c r="AV304" t="s">
        <v>734</v>
      </c>
      <c r="AW304" t="s">
        <v>721</v>
      </c>
      <c r="AX304">
        <v>49205800</v>
      </c>
      <c r="AY304">
        <f xml:space="preserve"> Table1[[#This Row],[PPG]] / (Table1[[#This Row],[Salary]] / 1000000)</f>
        <v>0.49587650236354247</v>
      </c>
      <c r="AZ304">
        <f xml:space="preserve"> Table1[[#This Row],[WS]] / (Table1[[#This Row],[Salary]] / 1000000)</f>
        <v>0.20526035548654831</v>
      </c>
      <c r="BA304">
        <f xml:space="preserve"> Table1[[#This Row],[PER]] / (Table1[[#This Row],[Salary]] / 1000000)</f>
        <v>0.47555369488962679</v>
      </c>
      <c r="BB304">
        <f xml:space="preserve"> ((Table1[[#This Row],[PPG]] + Table1[[#This Row],[APG]] + Table1[[#This Row],[RPG]]) * Table1[[#This Row],[TS%]]) / (Table1[[#This Row],[Salary]] / 1000000)</f>
        <v>0.51597575895524506</v>
      </c>
      <c r="BC304">
        <f>IFERROR((Table1[[#This Row],[WS]] * Table1[[#This Row],[PER]] * Table1[[#This Row],[TS%]]) / (Table1[[#This Row],[Salary]] / 1000000), "")</f>
        <v>3.0259481605826948</v>
      </c>
      <c r="BD304" t="str">
        <f>IF(OR(Table1[[#This Row],[Team]]="2Tm", Table1[[#This Row],[Team]]="3Tm", Table1[[#This Row],[Team]]="TOT"), "MULTI", Table1[[#This Row],[Team]])</f>
        <v>NYK</v>
      </c>
    </row>
    <row r="305" spans="1:56" x14ac:dyDescent="0.3">
      <c r="A305" t="s">
        <v>90</v>
      </c>
      <c r="B305" t="s">
        <v>888</v>
      </c>
      <c r="C305" t="s">
        <v>59</v>
      </c>
      <c r="D305" t="s">
        <v>41</v>
      </c>
      <c r="E305">
        <v>60</v>
      </c>
      <c r="F305" t="s">
        <v>955</v>
      </c>
      <c r="G305">
        <v>32.6</v>
      </c>
      <c r="H305" t="s">
        <v>811</v>
      </c>
      <c r="I305" t="s">
        <v>1056</v>
      </c>
      <c r="J305" t="s">
        <v>1057</v>
      </c>
      <c r="K305" t="s">
        <v>848</v>
      </c>
      <c r="L305" t="s">
        <v>840</v>
      </c>
      <c r="M305" t="s">
        <v>1058</v>
      </c>
      <c r="N305" t="s">
        <v>909</v>
      </c>
      <c r="O305" t="s">
        <v>863</v>
      </c>
      <c r="P305" t="s">
        <v>1005</v>
      </c>
      <c r="Q305" t="s">
        <v>1059</v>
      </c>
      <c r="R305" t="s">
        <v>734</v>
      </c>
      <c r="S305" t="s">
        <v>814</v>
      </c>
      <c r="T305" t="s">
        <v>1060</v>
      </c>
      <c r="U305" t="s">
        <v>733</v>
      </c>
      <c r="V305" t="s">
        <v>815</v>
      </c>
      <c r="W305" t="s">
        <v>755</v>
      </c>
      <c r="X305" t="s">
        <v>651</v>
      </c>
      <c r="Y305" t="s">
        <v>687</v>
      </c>
      <c r="Z305" t="s">
        <v>676</v>
      </c>
      <c r="AA305" t="s">
        <v>710</v>
      </c>
      <c r="AB305" t="s">
        <v>756</v>
      </c>
      <c r="AC305" t="s">
        <v>649</v>
      </c>
      <c r="AD305" t="s">
        <v>1103</v>
      </c>
      <c r="AE305" t="s">
        <v>1747</v>
      </c>
      <c r="AF305" t="s">
        <v>1127</v>
      </c>
      <c r="AG305" t="s">
        <v>2083</v>
      </c>
      <c r="AH305" t="s">
        <v>687</v>
      </c>
      <c r="AI305" t="s">
        <v>722</v>
      </c>
      <c r="AJ305" t="s">
        <v>991</v>
      </c>
      <c r="AK305" t="s">
        <v>709</v>
      </c>
      <c r="AL305" t="s">
        <v>710</v>
      </c>
      <c r="AM305" t="s">
        <v>773</v>
      </c>
      <c r="AN305" t="s">
        <v>654</v>
      </c>
      <c r="AO305" t="s">
        <v>816</v>
      </c>
      <c r="AP305" t="s">
        <v>706</v>
      </c>
      <c r="AQ305" t="s">
        <v>689</v>
      </c>
      <c r="AR305" t="s">
        <v>750</v>
      </c>
      <c r="AS305" t="s">
        <v>2468</v>
      </c>
      <c r="AT305" t="s">
        <v>665</v>
      </c>
      <c r="AU305" t="s">
        <v>2410</v>
      </c>
      <c r="AV305" t="s">
        <v>1008</v>
      </c>
      <c r="AW305" t="s">
        <v>710</v>
      </c>
      <c r="AX305">
        <v>19241379</v>
      </c>
      <c r="AY305">
        <f xml:space="preserve"> Table1[[#This Row],[PPG]] / (Table1[[#This Row],[Salary]] / 1000000)</f>
        <v>1.1329749286680546</v>
      </c>
      <c r="AZ305">
        <f xml:space="preserve"> Table1[[#This Row],[WS]] / (Table1[[#This Row],[Salary]] / 1000000)</f>
        <v>0.27544803311654537</v>
      </c>
      <c r="BA305">
        <f xml:space="preserve"> Table1[[#This Row],[PER]] / (Table1[[#This Row],[Salary]] / 1000000)</f>
        <v>0.90949822255463086</v>
      </c>
      <c r="BB305">
        <f xml:space="preserve"> ((Table1[[#This Row],[PPG]] + Table1[[#This Row],[APG]] + Table1[[#This Row],[RPG]]) * Table1[[#This Row],[TS%]]) / (Table1[[#This Row],[Salary]] / 1000000)</f>
        <v>0.86618012149752888</v>
      </c>
      <c r="BC305">
        <f>IFERROR((Table1[[#This Row],[WS]] * Table1[[#This Row],[PER]] * Table1[[#This Row],[TS%]]) / (Table1[[#This Row],[Salary]] / 1000000), "")</f>
        <v>2.9645094564168195</v>
      </c>
      <c r="BD305" t="str">
        <f>IF(OR(Table1[[#This Row],[Team]]="2Tm", Table1[[#This Row],[Team]]="3Tm", Table1[[#This Row],[Team]]="TOT"), "MULTI", Table1[[#This Row],[Team]])</f>
        <v>LAC</v>
      </c>
    </row>
    <row r="306" spans="1:56" x14ac:dyDescent="0.3">
      <c r="A306" t="s">
        <v>89</v>
      </c>
      <c r="B306" t="s">
        <v>715</v>
      </c>
      <c r="C306" t="s">
        <v>78</v>
      </c>
      <c r="D306" t="s">
        <v>50</v>
      </c>
      <c r="E306">
        <v>74</v>
      </c>
      <c r="F306" t="s">
        <v>1010</v>
      </c>
      <c r="G306">
        <v>29.8</v>
      </c>
      <c r="H306" t="s">
        <v>769</v>
      </c>
      <c r="I306" t="s">
        <v>1026</v>
      </c>
      <c r="J306" t="s">
        <v>822</v>
      </c>
      <c r="K306" t="s">
        <v>698</v>
      </c>
      <c r="L306" t="s">
        <v>750</v>
      </c>
      <c r="M306" t="s">
        <v>653</v>
      </c>
      <c r="N306" t="s">
        <v>771</v>
      </c>
      <c r="O306" t="s">
        <v>1050</v>
      </c>
      <c r="P306" t="s">
        <v>1051</v>
      </c>
      <c r="Q306" t="s">
        <v>1052</v>
      </c>
      <c r="R306" t="s">
        <v>790</v>
      </c>
      <c r="S306" t="s">
        <v>1053</v>
      </c>
      <c r="T306" t="s">
        <v>1054</v>
      </c>
      <c r="U306" t="s">
        <v>687</v>
      </c>
      <c r="V306" t="s">
        <v>814</v>
      </c>
      <c r="W306" t="s">
        <v>801</v>
      </c>
      <c r="X306" t="s">
        <v>698</v>
      </c>
      <c r="Y306" t="s">
        <v>687</v>
      </c>
      <c r="Z306" t="s">
        <v>1008</v>
      </c>
      <c r="AA306" t="s">
        <v>651</v>
      </c>
      <c r="AB306" t="s">
        <v>721</v>
      </c>
      <c r="AC306" t="s">
        <v>1036</v>
      </c>
      <c r="AD306" t="s">
        <v>1557</v>
      </c>
      <c r="AE306" t="s">
        <v>1462</v>
      </c>
      <c r="AF306" t="s">
        <v>1896</v>
      </c>
      <c r="AG306" t="s">
        <v>1041</v>
      </c>
      <c r="AH306" t="s">
        <v>814</v>
      </c>
      <c r="AI306" t="s">
        <v>1119</v>
      </c>
      <c r="AJ306" t="s">
        <v>1136</v>
      </c>
      <c r="AK306" t="s">
        <v>747</v>
      </c>
      <c r="AL306" t="s">
        <v>756</v>
      </c>
      <c r="AM306" t="s">
        <v>699</v>
      </c>
      <c r="AN306" t="s">
        <v>707</v>
      </c>
      <c r="AO306" t="s">
        <v>1417</v>
      </c>
      <c r="AP306" t="s">
        <v>755</v>
      </c>
      <c r="AQ306" t="s">
        <v>755</v>
      </c>
      <c r="AR306" t="s">
        <v>664</v>
      </c>
      <c r="AS306" t="s">
        <v>2416</v>
      </c>
      <c r="AT306" t="s">
        <v>1016</v>
      </c>
      <c r="AU306" t="s">
        <v>729</v>
      </c>
      <c r="AV306" t="s">
        <v>689</v>
      </c>
      <c r="AW306" t="s">
        <v>667</v>
      </c>
      <c r="AX306">
        <v>25257798</v>
      </c>
      <c r="AY306">
        <f xml:space="preserve"> Table1[[#This Row],[PPG]] / (Table1[[#This Row],[Salary]] / 1000000)</f>
        <v>0.87893647736037794</v>
      </c>
      <c r="AZ306">
        <f xml:space="preserve"> Table1[[#This Row],[WS]] / (Table1[[#This Row],[Salary]] / 1000000)</f>
        <v>0.25338709257236119</v>
      </c>
      <c r="BA306">
        <f xml:space="preserve"> Table1[[#This Row],[PER]] / (Table1[[#This Row],[Salary]] / 1000000)</f>
        <v>0.77599797100285628</v>
      </c>
      <c r="BB306">
        <f xml:space="preserve"> ((Table1[[#This Row],[PPG]] + Table1[[#This Row],[APG]] + Table1[[#This Row],[RPG]]) * Table1[[#This Row],[TS%]]) / (Table1[[#This Row],[Salary]] / 1000000)</f>
        <v>0.69728168702592352</v>
      </c>
      <c r="BC306">
        <f>IFERROR((Table1[[#This Row],[WS]] * Table1[[#This Row],[PER]] * Table1[[#This Row],[TS%]]) / (Table1[[#This Row],[Salary]] / 1000000), "")</f>
        <v>2.9351347255212032</v>
      </c>
      <c r="BD306" t="str">
        <f>IF(OR(Table1[[#This Row],[Team]]="2Tm", Table1[[#This Row],[Team]]="3Tm", Table1[[#This Row],[Team]]="TOT"), "MULTI", Table1[[#This Row],[Team]])</f>
        <v>MEM</v>
      </c>
    </row>
    <row r="307" spans="1:56" x14ac:dyDescent="0.3">
      <c r="A307" t="s">
        <v>142</v>
      </c>
      <c r="B307" t="s">
        <v>902</v>
      </c>
      <c r="C307" t="s">
        <v>55</v>
      </c>
      <c r="D307" t="s">
        <v>50</v>
      </c>
      <c r="E307">
        <v>72</v>
      </c>
      <c r="F307" t="s">
        <v>759</v>
      </c>
      <c r="G307">
        <v>33.200000000000003</v>
      </c>
      <c r="H307" t="s">
        <v>699</v>
      </c>
      <c r="I307" t="s">
        <v>840</v>
      </c>
      <c r="J307" t="s">
        <v>1490</v>
      </c>
      <c r="K307" t="s">
        <v>1274</v>
      </c>
      <c r="L307" t="s">
        <v>1274</v>
      </c>
      <c r="M307" t="s">
        <v>33</v>
      </c>
      <c r="N307" t="s">
        <v>699</v>
      </c>
      <c r="O307" t="s">
        <v>840</v>
      </c>
      <c r="P307" t="s">
        <v>1490</v>
      </c>
      <c r="Q307" t="s">
        <v>1490</v>
      </c>
      <c r="R307" t="s">
        <v>782</v>
      </c>
      <c r="S307" t="s">
        <v>866</v>
      </c>
      <c r="T307" t="s">
        <v>1352</v>
      </c>
      <c r="U307" t="s">
        <v>936</v>
      </c>
      <c r="V307" t="s">
        <v>897</v>
      </c>
      <c r="W307" t="s">
        <v>724</v>
      </c>
      <c r="X307" t="s">
        <v>710</v>
      </c>
      <c r="Y307" t="s">
        <v>729</v>
      </c>
      <c r="Z307" t="s">
        <v>929</v>
      </c>
      <c r="AA307" t="s">
        <v>687</v>
      </c>
      <c r="AB307" t="s">
        <v>735</v>
      </c>
      <c r="AC307" t="s">
        <v>1065</v>
      </c>
      <c r="AD307" t="s">
        <v>2287</v>
      </c>
      <c r="AE307" t="s">
        <v>1656</v>
      </c>
      <c r="AF307" t="s">
        <v>1319</v>
      </c>
      <c r="AG307" t="s">
        <v>961</v>
      </c>
      <c r="AH307" t="s">
        <v>935</v>
      </c>
      <c r="AI307" t="s">
        <v>1001</v>
      </c>
      <c r="AJ307" t="s">
        <v>979</v>
      </c>
      <c r="AK307" t="s">
        <v>846</v>
      </c>
      <c r="AL307" t="s">
        <v>687</v>
      </c>
      <c r="AM307" t="s">
        <v>662</v>
      </c>
      <c r="AN307" t="s">
        <v>825</v>
      </c>
      <c r="AO307" t="s">
        <v>1330</v>
      </c>
      <c r="AP307" t="s">
        <v>766</v>
      </c>
      <c r="AQ307" t="s">
        <v>927</v>
      </c>
      <c r="AR307" t="s">
        <v>747</v>
      </c>
      <c r="AS307" t="s">
        <v>2360</v>
      </c>
      <c r="AT307" t="s">
        <v>711</v>
      </c>
      <c r="AU307" t="s">
        <v>910</v>
      </c>
      <c r="AV307" t="s">
        <v>756</v>
      </c>
      <c r="AW307" t="s">
        <v>667</v>
      </c>
      <c r="AX307">
        <v>43827586</v>
      </c>
      <c r="AY307">
        <f xml:space="preserve"> Table1[[#This Row],[PPG]] / (Table1[[#This Row],[Salary]] / 1000000)</f>
        <v>0.27380015864893864</v>
      </c>
      <c r="AZ307">
        <f xml:space="preserve"> Table1[[#This Row],[WS]] / (Table1[[#This Row],[Salary]] / 1000000)</f>
        <v>0.23044846686285667</v>
      </c>
      <c r="BA307">
        <f xml:space="preserve"> Table1[[#This Row],[PER]] / (Table1[[#This Row],[Salary]] / 1000000)</f>
        <v>0.41754524193963138</v>
      </c>
      <c r="BB307">
        <f xml:space="preserve"> ((Table1[[#This Row],[PPG]] + Table1[[#This Row],[APG]] + Table1[[#This Row],[RPG]]) * Table1[[#This Row],[TS%]]) / (Table1[[#This Row],[Salary]] / 1000000)</f>
        <v>0.38717395934149801</v>
      </c>
      <c r="BC307">
        <f>IFERROR((Table1[[#This Row],[WS]] * Table1[[#This Row],[PER]] * Table1[[#This Row],[TS%]]) / (Table1[[#This Row],[Salary]] / 1000000), "")</f>
        <v>2.8972211702465209</v>
      </c>
      <c r="BD307" t="str">
        <f>IF(OR(Table1[[#This Row],[Team]]="2Tm", Table1[[#This Row],[Team]]="3Tm", Table1[[#This Row],[Team]]="TOT"), "MULTI", Table1[[#This Row],[Team]])</f>
        <v>MIN</v>
      </c>
    </row>
    <row r="308" spans="1:56" x14ac:dyDescent="0.3">
      <c r="A308" t="s">
        <v>386</v>
      </c>
      <c r="B308" t="s">
        <v>902</v>
      </c>
      <c r="C308" t="s">
        <v>316</v>
      </c>
      <c r="D308" t="s">
        <v>28</v>
      </c>
      <c r="E308">
        <v>50</v>
      </c>
      <c r="F308" t="s">
        <v>1375</v>
      </c>
      <c r="G308">
        <v>17.2</v>
      </c>
      <c r="H308" t="s">
        <v>734</v>
      </c>
      <c r="I308" t="s">
        <v>730</v>
      </c>
      <c r="J308" t="s">
        <v>998</v>
      </c>
      <c r="K308" t="s">
        <v>929</v>
      </c>
      <c r="L308" t="s">
        <v>871</v>
      </c>
      <c r="M308" t="s">
        <v>1161</v>
      </c>
      <c r="N308" t="s">
        <v>668</v>
      </c>
      <c r="O308" t="s">
        <v>721</v>
      </c>
      <c r="P308" t="s">
        <v>1602</v>
      </c>
      <c r="Q308" t="s">
        <v>951</v>
      </c>
      <c r="R308" t="s">
        <v>929</v>
      </c>
      <c r="S308" t="s">
        <v>665</v>
      </c>
      <c r="T308" t="s">
        <v>728</v>
      </c>
      <c r="U308" t="s">
        <v>929</v>
      </c>
      <c r="V308" t="s">
        <v>688</v>
      </c>
      <c r="W308" t="s">
        <v>754</v>
      </c>
      <c r="X308" t="s">
        <v>768</v>
      </c>
      <c r="Y308" t="s">
        <v>773</v>
      </c>
      <c r="Z308" t="s">
        <v>773</v>
      </c>
      <c r="AA308" t="s">
        <v>711</v>
      </c>
      <c r="AB308" t="s">
        <v>929</v>
      </c>
      <c r="AC308" t="s">
        <v>1136</v>
      </c>
      <c r="AD308" t="s">
        <v>679</v>
      </c>
      <c r="AE308" t="s">
        <v>1747</v>
      </c>
      <c r="AF308" t="s">
        <v>725</v>
      </c>
      <c r="AG308" t="s">
        <v>2039</v>
      </c>
      <c r="AH308" t="s">
        <v>894</v>
      </c>
      <c r="AI308" t="s">
        <v>1557</v>
      </c>
      <c r="AJ308" t="s">
        <v>841</v>
      </c>
      <c r="AK308" t="s">
        <v>838</v>
      </c>
      <c r="AL308" t="s">
        <v>910</v>
      </c>
      <c r="AM308" t="s">
        <v>815</v>
      </c>
      <c r="AN308" t="s">
        <v>1151</v>
      </c>
      <c r="AO308" t="s">
        <v>1089</v>
      </c>
      <c r="AP308" t="s">
        <v>665</v>
      </c>
      <c r="AQ308" t="s">
        <v>666</v>
      </c>
      <c r="AR308" t="s">
        <v>919</v>
      </c>
      <c r="AS308" t="s">
        <v>2582</v>
      </c>
      <c r="AT308" t="s">
        <v>706</v>
      </c>
      <c r="AU308" t="s">
        <v>2432</v>
      </c>
      <c r="AV308" t="s">
        <v>689</v>
      </c>
      <c r="AW308" t="s">
        <v>661</v>
      </c>
      <c r="AX308">
        <v>10810000</v>
      </c>
      <c r="AY308">
        <f xml:space="preserve"> Table1[[#This Row],[PPG]] / (Table1[[#This Row],[Salary]] / 1000000)</f>
        <v>0.92506938020351526</v>
      </c>
      <c r="AZ308">
        <f xml:space="preserve"> Table1[[#This Row],[WS]] / (Table1[[#This Row],[Salary]] / 1000000)</f>
        <v>0.24976873265494912</v>
      </c>
      <c r="BA308">
        <f xml:space="preserve"> Table1[[#This Row],[PER]] / (Table1[[#This Row],[Salary]] / 1000000)</f>
        <v>1.7298797409805733</v>
      </c>
      <c r="BB308">
        <f xml:space="preserve"> ((Table1[[#This Row],[PPG]] + Table1[[#This Row],[APG]] + Table1[[#This Row],[RPG]]) * Table1[[#This Row],[TS%]]) / (Table1[[#This Row],[Salary]] / 1000000)</f>
        <v>0.86475485661424589</v>
      </c>
      <c r="BC308">
        <f>IFERROR((Table1[[#This Row],[WS]] * Table1[[#This Row],[PER]] * Table1[[#This Row],[TS%]]) / (Table1[[#This Row],[Salary]] / 1000000), "")</f>
        <v>2.8724653098982422</v>
      </c>
      <c r="BD308" t="str">
        <f>IF(OR(Table1[[#This Row],[Team]]="2Tm", Table1[[#This Row],[Team]]="3Tm", Table1[[#This Row],[Team]]="TOT"), "MULTI", Table1[[#This Row],[Team]])</f>
        <v>TOR</v>
      </c>
    </row>
    <row r="309" spans="1:56" x14ac:dyDescent="0.3">
      <c r="A309" t="s">
        <v>74</v>
      </c>
      <c r="B309" t="s">
        <v>1024</v>
      </c>
      <c r="C309" t="s">
        <v>59</v>
      </c>
      <c r="D309" t="s">
        <v>36</v>
      </c>
      <c r="E309">
        <v>79</v>
      </c>
      <c r="F309" t="s">
        <v>739</v>
      </c>
      <c r="G309">
        <v>35.299999999999997</v>
      </c>
      <c r="H309" t="s">
        <v>824</v>
      </c>
      <c r="I309" t="s">
        <v>1026</v>
      </c>
      <c r="J309" t="s">
        <v>1027</v>
      </c>
      <c r="K309" t="s">
        <v>848</v>
      </c>
      <c r="L309" t="s">
        <v>894</v>
      </c>
      <c r="M309" t="s">
        <v>950</v>
      </c>
      <c r="N309" t="s">
        <v>936</v>
      </c>
      <c r="O309" t="s">
        <v>658</v>
      </c>
      <c r="P309" t="s">
        <v>987</v>
      </c>
      <c r="Q309" t="s">
        <v>748</v>
      </c>
      <c r="R309" t="s">
        <v>664</v>
      </c>
      <c r="S309" t="s">
        <v>830</v>
      </c>
      <c r="T309" t="s">
        <v>1028</v>
      </c>
      <c r="U309" t="s">
        <v>768</v>
      </c>
      <c r="V309" t="s">
        <v>746</v>
      </c>
      <c r="W309" t="s">
        <v>788</v>
      </c>
      <c r="X309" t="s">
        <v>770</v>
      </c>
      <c r="Y309" t="s">
        <v>1008</v>
      </c>
      <c r="Z309" t="s">
        <v>768</v>
      </c>
      <c r="AA309" t="s">
        <v>881</v>
      </c>
      <c r="AB309" t="s">
        <v>651</v>
      </c>
      <c r="AC309" t="s">
        <v>1029</v>
      </c>
      <c r="AD309" t="s">
        <v>1676</v>
      </c>
      <c r="AE309" t="s">
        <v>1195</v>
      </c>
      <c r="AF309" t="s">
        <v>892</v>
      </c>
      <c r="AG309" t="s">
        <v>1012</v>
      </c>
      <c r="AH309" t="s">
        <v>689</v>
      </c>
      <c r="AI309" t="s">
        <v>655</v>
      </c>
      <c r="AJ309" t="s">
        <v>701</v>
      </c>
      <c r="AK309" t="s">
        <v>2280</v>
      </c>
      <c r="AL309" t="s">
        <v>651</v>
      </c>
      <c r="AM309" t="s">
        <v>698</v>
      </c>
      <c r="AN309" t="s">
        <v>923</v>
      </c>
      <c r="AO309" t="s">
        <v>713</v>
      </c>
      <c r="AP309" t="s">
        <v>927</v>
      </c>
      <c r="AQ309" t="s">
        <v>881</v>
      </c>
      <c r="AR309" t="s">
        <v>1085</v>
      </c>
      <c r="AS309" t="s">
        <v>2189</v>
      </c>
      <c r="AT309" t="s">
        <v>721</v>
      </c>
      <c r="AU309" t="s">
        <v>729</v>
      </c>
      <c r="AV309" t="s">
        <v>881</v>
      </c>
      <c r="AW309" t="s">
        <v>814</v>
      </c>
      <c r="AX309">
        <v>33653846</v>
      </c>
      <c r="AY309">
        <f xml:space="preserve"> Table1[[#This Row],[PPG]] / (Table1[[#This Row],[Salary]] / 1000000)</f>
        <v>0.67748571738279184</v>
      </c>
      <c r="AZ309">
        <f xml:space="preserve"> Table1[[#This Row],[WS]] / (Table1[[#This Row],[Salary]] / 1000000)</f>
        <v>0.24662857255601633</v>
      </c>
      <c r="BA309">
        <f xml:space="preserve"> Table1[[#This Row],[PER]] / (Table1[[#This Row],[Salary]] / 1000000)</f>
        <v>0.59428571700244892</v>
      </c>
      <c r="BB309">
        <f xml:space="preserve"> ((Table1[[#This Row],[PPG]] + Table1[[#This Row],[APG]] + Table1[[#This Row],[RPG]]) * Table1[[#This Row],[TS%]]) / (Table1[[#This Row],[Salary]] / 1000000)</f>
        <v>0.64505554580596813</v>
      </c>
      <c r="BC309">
        <f>IFERROR((Table1[[#This Row],[WS]] * Table1[[#This Row],[PER]] * Table1[[#This Row],[TS%]]) / (Table1[[#This Row],[Salary]] / 1000000), "")</f>
        <v>2.87075658455203</v>
      </c>
      <c r="BD309" t="str">
        <f>IF(OR(Table1[[#This Row],[Team]]="2Tm", Table1[[#This Row],[Team]]="3Tm", Table1[[#This Row],[Team]]="TOT"), "MULTI", Table1[[#This Row],[Team]])</f>
        <v>LAC</v>
      </c>
    </row>
    <row r="310" spans="1:56" x14ac:dyDescent="0.3">
      <c r="A310" t="s">
        <v>127</v>
      </c>
      <c r="B310" t="s">
        <v>715</v>
      </c>
      <c r="C310" t="s">
        <v>43</v>
      </c>
      <c r="D310" t="s">
        <v>50</v>
      </c>
      <c r="E310">
        <v>68</v>
      </c>
      <c r="F310" t="s">
        <v>889</v>
      </c>
      <c r="G310">
        <v>25.9</v>
      </c>
      <c r="H310" t="s">
        <v>712</v>
      </c>
      <c r="I310" t="s">
        <v>897</v>
      </c>
      <c r="J310" t="s">
        <v>1141</v>
      </c>
      <c r="K310" t="s">
        <v>773</v>
      </c>
      <c r="L310" t="s">
        <v>689</v>
      </c>
      <c r="M310" t="s">
        <v>1660</v>
      </c>
      <c r="N310" t="s">
        <v>815</v>
      </c>
      <c r="O310" t="s">
        <v>753</v>
      </c>
      <c r="P310" t="s">
        <v>1148</v>
      </c>
      <c r="Q310" t="s">
        <v>1072</v>
      </c>
      <c r="R310" t="s">
        <v>756</v>
      </c>
      <c r="S310" t="s">
        <v>782</v>
      </c>
      <c r="T310" t="s">
        <v>1661</v>
      </c>
      <c r="U310" t="s">
        <v>668</v>
      </c>
      <c r="V310" t="s">
        <v>663</v>
      </c>
      <c r="W310" t="s">
        <v>897</v>
      </c>
      <c r="X310" t="s">
        <v>698</v>
      </c>
      <c r="Y310" t="s">
        <v>729</v>
      </c>
      <c r="Z310" t="s">
        <v>711</v>
      </c>
      <c r="AA310" t="s">
        <v>772</v>
      </c>
      <c r="AB310" t="s">
        <v>706</v>
      </c>
      <c r="AC310" t="s">
        <v>741</v>
      </c>
      <c r="AD310" t="s">
        <v>1042</v>
      </c>
      <c r="AE310" t="s">
        <v>1123</v>
      </c>
      <c r="AF310" t="s">
        <v>1715</v>
      </c>
      <c r="AG310" t="s">
        <v>810</v>
      </c>
      <c r="AH310" t="s">
        <v>1480</v>
      </c>
      <c r="AI310" t="s">
        <v>1768</v>
      </c>
      <c r="AJ310" t="s">
        <v>2299</v>
      </c>
      <c r="AK310" t="s">
        <v>1367</v>
      </c>
      <c r="AL310" t="s">
        <v>1008</v>
      </c>
      <c r="AM310" t="s">
        <v>668</v>
      </c>
      <c r="AN310" t="s">
        <v>686</v>
      </c>
      <c r="AO310" t="s">
        <v>2299</v>
      </c>
      <c r="AP310" t="s">
        <v>1016</v>
      </c>
      <c r="AQ310" t="s">
        <v>848</v>
      </c>
      <c r="AR310" t="s">
        <v>909</v>
      </c>
      <c r="AS310" t="s">
        <v>1974</v>
      </c>
      <c r="AT310" t="s">
        <v>2459</v>
      </c>
      <c r="AU310" t="s">
        <v>661</v>
      </c>
      <c r="AV310" t="s">
        <v>2284</v>
      </c>
      <c r="AW310" t="s">
        <v>803</v>
      </c>
      <c r="AX310">
        <v>11950000</v>
      </c>
      <c r="AY310">
        <f xml:space="preserve"> Table1[[#This Row],[PPG]] / (Table1[[#This Row],[Salary]] / 1000000)</f>
        <v>0.7615062761506276</v>
      </c>
      <c r="AZ310">
        <f xml:space="preserve"> Table1[[#This Row],[WS]] / (Table1[[#This Row],[Salary]] / 1000000)</f>
        <v>0.38493723849372385</v>
      </c>
      <c r="BA310">
        <f xml:space="preserve"> Table1[[#This Row],[PER]] / (Table1[[#This Row],[Salary]] / 1000000)</f>
        <v>1.1464435146443515</v>
      </c>
      <c r="BB310">
        <f xml:space="preserve"> ((Table1[[#This Row],[PPG]] + Table1[[#This Row],[APG]] + Table1[[#This Row],[RPG]]) * Table1[[#This Row],[TS%]]) / (Table1[[#This Row],[Salary]] / 1000000)</f>
        <v>0.83307112970711317</v>
      </c>
      <c r="BC310">
        <f>IFERROR((Table1[[#This Row],[WS]] * Table1[[#This Row],[PER]] * Table1[[#This Row],[TS%]]) / (Table1[[#This Row],[Salary]] / 1000000), "")</f>
        <v>2.868860251046025</v>
      </c>
      <c r="BD310" t="str">
        <f>IF(OR(Table1[[#This Row],[Team]]="2Tm", Table1[[#This Row],[Team]]="3Tm", Table1[[#This Row],[Team]]="TOT"), "MULTI", Table1[[#This Row],[Team]])</f>
        <v>ORL</v>
      </c>
    </row>
    <row r="311" spans="1:56" x14ac:dyDescent="0.3">
      <c r="A311" t="s">
        <v>135</v>
      </c>
      <c r="B311" t="s">
        <v>818</v>
      </c>
      <c r="C311" t="s">
        <v>55</v>
      </c>
      <c r="D311" t="s">
        <v>41</v>
      </c>
      <c r="E311">
        <v>62</v>
      </c>
      <c r="F311" t="s">
        <v>817</v>
      </c>
      <c r="G311">
        <v>25.9</v>
      </c>
      <c r="H311" t="s">
        <v>927</v>
      </c>
      <c r="I311" t="s">
        <v>722</v>
      </c>
      <c r="J311" t="s">
        <v>1499</v>
      </c>
      <c r="K311" t="s">
        <v>815</v>
      </c>
      <c r="L311" t="s">
        <v>840</v>
      </c>
      <c r="M311" t="s">
        <v>924</v>
      </c>
      <c r="N311" t="s">
        <v>687</v>
      </c>
      <c r="O311" t="s">
        <v>735</v>
      </c>
      <c r="P311" t="s">
        <v>1246</v>
      </c>
      <c r="Q311" t="s">
        <v>1148</v>
      </c>
      <c r="R311" t="s">
        <v>729</v>
      </c>
      <c r="S311" t="s">
        <v>666</v>
      </c>
      <c r="T311" t="s">
        <v>1500</v>
      </c>
      <c r="U311" t="s">
        <v>773</v>
      </c>
      <c r="V311" t="s">
        <v>755</v>
      </c>
      <c r="W311" t="s">
        <v>936</v>
      </c>
      <c r="X311" t="s">
        <v>734</v>
      </c>
      <c r="Y311" t="s">
        <v>687</v>
      </c>
      <c r="Z311" t="s">
        <v>803</v>
      </c>
      <c r="AA311" t="s">
        <v>1016</v>
      </c>
      <c r="AB311" t="s">
        <v>710</v>
      </c>
      <c r="AC311" t="s">
        <v>905</v>
      </c>
      <c r="AD311" t="s">
        <v>1373</v>
      </c>
      <c r="AE311" t="s">
        <v>1195</v>
      </c>
      <c r="AF311" t="s">
        <v>2610</v>
      </c>
      <c r="AG311" t="s">
        <v>2611</v>
      </c>
      <c r="AH311" t="s">
        <v>668</v>
      </c>
      <c r="AI311" t="s">
        <v>1178</v>
      </c>
      <c r="AJ311" t="s">
        <v>658</v>
      </c>
      <c r="AK311" t="s">
        <v>1144</v>
      </c>
      <c r="AL311" t="s">
        <v>668</v>
      </c>
      <c r="AM311" t="s">
        <v>666</v>
      </c>
      <c r="AN311" t="s">
        <v>1205</v>
      </c>
      <c r="AO311" t="s">
        <v>957</v>
      </c>
      <c r="AP311" t="s">
        <v>1016</v>
      </c>
      <c r="AQ311" t="s">
        <v>668</v>
      </c>
      <c r="AR311" t="s">
        <v>871</v>
      </c>
      <c r="AS311" t="s">
        <v>2311</v>
      </c>
      <c r="AT311" t="s">
        <v>729</v>
      </c>
      <c r="AU311" t="s">
        <v>772</v>
      </c>
      <c r="AV311" t="s">
        <v>756</v>
      </c>
      <c r="AW311" t="s">
        <v>1016</v>
      </c>
      <c r="AX311">
        <v>11445000</v>
      </c>
      <c r="AY311">
        <f xml:space="preserve"> Table1[[#This Row],[PPG]] / (Table1[[#This Row],[Salary]] / 1000000)</f>
        <v>1.0222804718217562</v>
      </c>
      <c r="AZ311">
        <f xml:space="preserve"> Table1[[#This Row],[WS]] / (Table1[[#This Row],[Salary]] / 1000000)</f>
        <v>0.34076015727391873</v>
      </c>
      <c r="BA311">
        <f xml:space="preserve"> Table1[[#This Row],[PER]] / (Table1[[#This Row],[Salary]] / 1000000)</f>
        <v>1.2319790301441678</v>
      </c>
      <c r="BB311">
        <f xml:space="preserve"> ((Table1[[#This Row],[PPG]] + Table1[[#This Row],[APG]] + Table1[[#This Row],[RPG]]) * Table1[[#This Row],[TS%]]) / (Table1[[#This Row],[Salary]] / 1000000)</f>
        <v>0.96618610747051115</v>
      </c>
      <c r="BC311">
        <f>IFERROR((Table1[[#This Row],[WS]] * Table1[[#This Row],[PER]] * Table1[[#This Row],[TS%]]) / (Table1[[#This Row],[Salary]] / 1000000), "")</f>
        <v>2.7963460026212319</v>
      </c>
      <c r="BD311" t="str">
        <f>IF(OR(Table1[[#This Row],[Team]]="2Tm", Table1[[#This Row],[Team]]="3Tm", Table1[[#This Row],[Team]]="TOT"), "MULTI", Table1[[#This Row],[Team]])</f>
        <v>MIN</v>
      </c>
    </row>
    <row r="312" spans="1:56" x14ac:dyDescent="0.3">
      <c r="A312" t="s">
        <v>231</v>
      </c>
      <c r="B312" t="s">
        <v>818</v>
      </c>
      <c r="C312" t="s">
        <v>40</v>
      </c>
      <c r="D312" t="s">
        <v>28</v>
      </c>
      <c r="E312">
        <v>59</v>
      </c>
      <c r="F312" t="s">
        <v>671</v>
      </c>
      <c r="G312">
        <v>21.2</v>
      </c>
      <c r="H312" t="s">
        <v>756</v>
      </c>
      <c r="I312" t="s">
        <v>909</v>
      </c>
      <c r="J312" t="s">
        <v>1421</v>
      </c>
      <c r="K312" t="s">
        <v>929</v>
      </c>
      <c r="L312" t="s">
        <v>866</v>
      </c>
      <c r="M312" t="s">
        <v>1432</v>
      </c>
      <c r="N312" t="s">
        <v>773</v>
      </c>
      <c r="O312" t="s">
        <v>729</v>
      </c>
      <c r="P312" t="s">
        <v>1922</v>
      </c>
      <c r="Q312" t="s">
        <v>1239</v>
      </c>
      <c r="R312" t="s">
        <v>803</v>
      </c>
      <c r="S312" t="s">
        <v>773</v>
      </c>
      <c r="T312" t="s">
        <v>1066</v>
      </c>
      <c r="U312" t="s">
        <v>661</v>
      </c>
      <c r="V312" t="s">
        <v>879</v>
      </c>
      <c r="W312" t="s">
        <v>790</v>
      </c>
      <c r="X312" t="s">
        <v>910</v>
      </c>
      <c r="Y312" t="s">
        <v>768</v>
      </c>
      <c r="Z312" t="s">
        <v>803</v>
      </c>
      <c r="AA312" t="s">
        <v>733</v>
      </c>
      <c r="AB312" t="s">
        <v>665</v>
      </c>
      <c r="AC312" t="s">
        <v>1053</v>
      </c>
      <c r="AD312" t="s">
        <v>747</v>
      </c>
      <c r="AE312" t="s">
        <v>989</v>
      </c>
      <c r="AF312" t="s">
        <v>2726</v>
      </c>
      <c r="AG312" t="s">
        <v>2277</v>
      </c>
      <c r="AH312" t="s">
        <v>754</v>
      </c>
      <c r="AI312" t="s">
        <v>995</v>
      </c>
      <c r="AJ312" t="s">
        <v>1079</v>
      </c>
      <c r="AK312" t="s">
        <v>830</v>
      </c>
      <c r="AL312" t="s">
        <v>1016</v>
      </c>
      <c r="AM312" t="s">
        <v>929</v>
      </c>
      <c r="AN312" t="s">
        <v>897</v>
      </c>
      <c r="AO312" t="s">
        <v>982</v>
      </c>
      <c r="AP312" t="s">
        <v>910</v>
      </c>
      <c r="AQ312" t="s">
        <v>665</v>
      </c>
      <c r="AR312" t="s">
        <v>848</v>
      </c>
      <c r="AS312" t="s">
        <v>2681</v>
      </c>
      <c r="AT312" t="s">
        <v>2369</v>
      </c>
      <c r="AU312" t="s">
        <v>687</v>
      </c>
      <c r="AV312" t="s">
        <v>803</v>
      </c>
      <c r="AW312" t="s">
        <v>768</v>
      </c>
      <c r="AX312">
        <v>6166667</v>
      </c>
      <c r="AY312">
        <f xml:space="preserve"> Table1[[#This Row],[PPG]] / (Table1[[#This Row],[Salary]] / 1000000)</f>
        <v>0.87567562834185797</v>
      </c>
      <c r="AZ312">
        <f xml:space="preserve"> Table1[[#This Row],[WS]] / (Table1[[#This Row],[Salary]] / 1000000)</f>
        <v>0.48648646018992103</v>
      </c>
      <c r="BA312">
        <f xml:space="preserve"> Table1[[#This Row],[PER]] / (Table1[[#This Row],[Salary]] / 1000000)</f>
        <v>1.6378377493060674</v>
      </c>
      <c r="BB312">
        <f xml:space="preserve"> ((Table1[[#This Row],[PPG]] + Table1[[#This Row],[APG]] + Table1[[#This Row],[RPG]]) * Table1[[#This Row],[TS%]]) / (Table1[[#This Row],[Salary]] / 1000000)</f>
        <v>0.99514048674916267</v>
      </c>
      <c r="BC312">
        <f>IFERROR((Table1[[#This Row],[WS]] * Table1[[#This Row],[PER]] * Table1[[#This Row],[TS%]]) / (Table1[[#This Row],[Salary]] / 1000000), "")</f>
        <v>2.7663079585779475</v>
      </c>
      <c r="BD312" t="str">
        <f>IF(OR(Table1[[#This Row],[Team]]="2Tm", Table1[[#This Row],[Team]]="3Tm", Table1[[#This Row],[Team]]="TOT"), "MULTI", Table1[[#This Row],[Team]])</f>
        <v>CLE</v>
      </c>
    </row>
    <row r="313" spans="1:56" x14ac:dyDescent="0.3">
      <c r="A313" t="s">
        <v>226</v>
      </c>
      <c r="B313" t="s">
        <v>715</v>
      </c>
      <c r="C313" t="s">
        <v>45</v>
      </c>
      <c r="D313" t="s">
        <v>50</v>
      </c>
      <c r="E313">
        <v>57</v>
      </c>
      <c r="F313" t="s">
        <v>817</v>
      </c>
      <c r="G313">
        <v>20.5</v>
      </c>
      <c r="H313" t="s">
        <v>706</v>
      </c>
      <c r="I313" t="s">
        <v>652</v>
      </c>
      <c r="J313" t="s">
        <v>1631</v>
      </c>
      <c r="K313" t="s">
        <v>676</v>
      </c>
      <c r="L313" t="s">
        <v>711</v>
      </c>
      <c r="M313" t="s">
        <v>1849</v>
      </c>
      <c r="N313" t="s">
        <v>919</v>
      </c>
      <c r="O313" t="s">
        <v>746</v>
      </c>
      <c r="P313" t="s">
        <v>1034</v>
      </c>
      <c r="Q313" t="s">
        <v>906</v>
      </c>
      <c r="R313" t="s">
        <v>768</v>
      </c>
      <c r="S313" t="s">
        <v>687</v>
      </c>
      <c r="T313" t="s">
        <v>1242</v>
      </c>
      <c r="U313" t="s">
        <v>710</v>
      </c>
      <c r="V313" t="s">
        <v>866</v>
      </c>
      <c r="W313" t="s">
        <v>801</v>
      </c>
      <c r="X313" t="s">
        <v>666</v>
      </c>
      <c r="Y313" t="s">
        <v>729</v>
      </c>
      <c r="Z313" t="s">
        <v>768</v>
      </c>
      <c r="AA313" t="s">
        <v>729</v>
      </c>
      <c r="AB313" t="s">
        <v>929</v>
      </c>
      <c r="AC313" t="s">
        <v>1151</v>
      </c>
      <c r="AD313" t="s">
        <v>1199</v>
      </c>
      <c r="AE313" t="s">
        <v>1047</v>
      </c>
      <c r="AF313" t="s">
        <v>2528</v>
      </c>
      <c r="AG313" t="s">
        <v>1940</v>
      </c>
      <c r="AH313" t="s">
        <v>1136</v>
      </c>
      <c r="AI313" t="s">
        <v>796</v>
      </c>
      <c r="AJ313" t="s">
        <v>1119</v>
      </c>
      <c r="AK313" t="s">
        <v>727</v>
      </c>
      <c r="AL313" t="s">
        <v>698</v>
      </c>
      <c r="AM313" t="s">
        <v>712</v>
      </c>
      <c r="AN313" t="s">
        <v>695</v>
      </c>
      <c r="AO313" t="s">
        <v>1184</v>
      </c>
      <c r="AP313" t="s">
        <v>768</v>
      </c>
      <c r="AQ313" t="s">
        <v>665</v>
      </c>
      <c r="AR313" t="s">
        <v>689</v>
      </c>
      <c r="AS313" t="s">
        <v>2613</v>
      </c>
      <c r="AT313" t="s">
        <v>2438</v>
      </c>
      <c r="AU313" t="s">
        <v>676</v>
      </c>
      <c r="AV313" t="s">
        <v>2522</v>
      </c>
      <c r="AW313" t="s">
        <v>1274</v>
      </c>
      <c r="AX313">
        <v>6000000</v>
      </c>
      <c r="AY313">
        <f xml:space="preserve"> Table1[[#This Row],[PPG]] / (Table1[[#This Row],[Salary]] / 1000000)</f>
        <v>1.0999999999999999</v>
      </c>
      <c r="AZ313">
        <f xml:space="preserve"> Table1[[#This Row],[WS]] / (Table1[[#This Row],[Salary]] / 1000000)</f>
        <v>0.3833333333333333</v>
      </c>
      <c r="BA313">
        <f xml:space="preserve"> Table1[[#This Row],[PER]] / (Table1[[#This Row],[Salary]] / 1000000)</f>
        <v>2.2666666666666666</v>
      </c>
      <c r="BB313">
        <f xml:space="preserve"> ((Table1[[#This Row],[PPG]] + Table1[[#This Row],[APG]] + Table1[[#This Row],[RPG]]) * Table1[[#This Row],[TS%]]) / (Table1[[#This Row],[Salary]] / 1000000)</f>
        <v>1.1659999999999999</v>
      </c>
      <c r="BC313">
        <f>IFERROR((Table1[[#This Row],[WS]] * Table1[[#This Row],[PER]] * Table1[[#This Row],[TS%]]) / (Table1[[#This Row],[Salary]] / 1000000), "")</f>
        <v>2.7630666666666666</v>
      </c>
      <c r="BD313" t="str">
        <f>IF(OR(Table1[[#This Row],[Team]]="2Tm", Table1[[#This Row],[Team]]="3Tm", Table1[[#This Row],[Team]]="TOT"), "MULTI", Table1[[#This Row],[Team]])</f>
        <v>NYK</v>
      </c>
    </row>
    <row r="314" spans="1:56" x14ac:dyDescent="0.3">
      <c r="A314" t="s">
        <v>98</v>
      </c>
      <c r="B314" t="s">
        <v>645</v>
      </c>
      <c r="C314" t="s">
        <v>716</v>
      </c>
      <c r="D314" t="s">
        <v>36</v>
      </c>
      <c r="E314">
        <v>74</v>
      </c>
      <c r="F314" t="s">
        <v>1061</v>
      </c>
      <c r="G314">
        <v>27.4</v>
      </c>
      <c r="H314" t="s">
        <v>848</v>
      </c>
      <c r="I314" t="s">
        <v>664</v>
      </c>
      <c r="J314" t="s">
        <v>1091</v>
      </c>
      <c r="K314" t="s">
        <v>772</v>
      </c>
      <c r="L314" t="s">
        <v>706</v>
      </c>
      <c r="M314" t="s">
        <v>1759</v>
      </c>
      <c r="N314" t="s">
        <v>756</v>
      </c>
      <c r="O314" t="s">
        <v>734</v>
      </c>
      <c r="P314" t="s">
        <v>857</v>
      </c>
      <c r="Q314" t="s">
        <v>1209</v>
      </c>
      <c r="R314" t="s">
        <v>729</v>
      </c>
      <c r="S314" t="s">
        <v>772</v>
      </c>
      <c r="T314" t="s">
        <v>1760</v>
      </c>
      <c r="U314" t="s">
        <v>773</v>
      </c>
      <c r="V314" t="s">
        <v>710</v>
      </c>
      <c r="W314" t="s">
        <v>689</v>
      </c>
      <c r="X314" t="s">
        <v>753</v>
      </c>
      <c r="Y314" t="s">
        <v>666</v>
      </c>
      <c r="Z314" t="s">
        <v>676</v>
      </c>
      <c r="AA314" t="s">
        <v>665</v>
      </c>
      <c r="AB314" t="s">
        <v>735</v>
      </c>
      <c r="AC314" t="s">
        <v>658</v>
      </c>
      <c r="AD314" t="s">
        <v>709</v>
      </c>
      <c r="AE314" t="s">
        <v>1260</v>
      </c>
      <c r="AF314" t="s">
        <v>973</v>
      </c>
      <c r="AG314" t="s">
        <v>1524</v>
      </c>
      <c r="AH314" t="s">
        <v>756</v>
      </c>
      <c r="AI314" t="s">
        <v>840</v>
      </c>
      <c r="AJ314" t="s">
        <v>754</v>
      </c>
      <c r="AK314" t="s">
        <v>964</v>
      </c>
      <c r="AL314" t="s">
        <v>665</v>
      </c>
      <c r="AM314" t="s">
        <v>729</v>
      </c>
      <c r="AN314" t="s">
        <v>1676</v>
      </c>
      <c r="AO314" t="s">
        <v>1199</v>
      </c>
      <c r="AP314" t="s">
        <v>910</v>
      </c>
      <c r="AQ314" t="s">
        <v>1016</v>
      </c>
      <c r="AR314" t="s">
        <v>848</v>
      </c>
      <c r="AS314" t="s">
        <v>2482</v>
      </c>
      <c r="AT314" t="s">
        <v>2483</v>
      </c>
      <c r="AU314" t="s">
        <v>676</v>
      </c>
      <c r="AV314" t="s">
        <v>2477</v>
      </c>
      <c r="AW314" t="s">
        <v>2449</v>
      </c>
      <c r="AX314">
        <v>6451077</v>
      </c>
      <c r="AY314">
        <f xml:space="preserve"> Table1[[#This Row],[PPG]] / (Table1[[#This Row],[Salary]] / 1000000)</f>
        <v>1.224601721542</v>
      </c>
      <c r="AZ314">
        <f xml:space="preserve"> Table1[[#This Row],[WS]] / (Table1[[#This Row],[Salary]] / 1000000)</f>
        <v>0.46503862843367089</v>
      </c>
      <c r="BA314">
        <f xml:space="preserve"> Table1[[#This Row],[PER]] / (Table1[[#This Row],[Salary]] / 1000000)</f>
        <v>1.5811313366744808</v>
      </c>
      <c r="BB314">
        <f xml:space="preserve"> ((Table1[[#This Row],[PPG]] + Table1[[#This Row],[APG]] + Table1[[#This Row],[RPG]]) * Table1[[#This Row],[TS%]]) / (Table1[[#This Row],[Salary]] / 1000000)</f>
        <v>1.3412179082655502</v>
      </c>
      <c r="BC314">
        <f>IFERROR((Table1[[#This Row],[WS]] * Table1[[#This Row],[PER]] * Table1[[#This Row],[TS%]]) / (Table1[[#This Row],[Salary]] / 1000000), "")</f>
        <v>2.7179647677434322</v>
      </c>
      <c r="BD314" t="str">
        <f>IF(OR(Table1[[#This Row],[Team]]="2Tm", Table1[[#This Row],[Team]]="3Tm", Table1[[#This Row],[Team]]="TOT"), "MULTI", Table1[[#This Row],[Team]])</f>
        <v>MULTI</v>
      </c>
    </row>
    <row r="315" spans="1:56" x14ac:dyDescent="0.3">
      <c r="A315" t="s">
        <v>412</v>
      </c>
      <c r="B315" t="s">
        <v>715</v>
      </c>
      <c r="C315" t="s">
        <v>345</v>
      </c>
      <c r="D315" t="s">
        <v>41</v>
      </c>
      <c r="E315">
        <v>46</v>
      </c>
      <c r="F315" t="s">
        <v>645</v>
      </c>
      <c r="G315">
        <v>30.3</v>
      </c>
      <c r="H315" t="s">
        <v>847</v>
      </c>
      <c r="I315" t="s">
        <v>807</v>
      </c>
      <c r="J315" t="s">
        <v>998</v>
      </c>
      <c r="K315" t="s">
        <v>910</v>
      </c>
      <c r="L315" t="s">
        <v>662</v>
      </c>
      <c r="M315" t="s">
        <v>1041</v>
      </c>
      <c r="N315" t="s">
        <v>721</v>
      </c>
      <c r="O315" t="s">
        <v>652</v>
      </c>
      <c r="P315" t="s">
        <v>1471</v>
      </c>
      <c r="Q315" t="s">
        <v>1239</v>
      </c>
      <c r="R315" t="s">
        <v>910</v>
      </c>
      <c r="S315" t="s">
        <v>665</v>
      </c>
      <c r="T315" t="s">
        <v>1216</v>
      </c>
      <c r="U315" t="s">
        <v>711</v>
      </c>
      <c r="V315" t="s">
        <v>706</v>
      </c>
      <c r="W315" t="s">
        <v>721</v>
      </c>
      <c r="X315" t="s">
        <v>754</v>
      </c>
      <c r="Y315" t="s">
        <v>661</v>
      </c>
      <c r="Z315" t="s">
        <v>733</v>
      </c>
      <c r="AA315" t="s">
        <v>1008</v>
      </c>
      <c r="AB315" t="s">
        <v>689</v>
      </c>
      <c r="AC315" t="s">
        <v>1464</v>
      </c>
      <c r="AD315" t="s">
        <v>945</v>
      </c>
      <c r="AE315" t="s">
        <v>1750</v>
      </c>
      <c r="AF315" t="s">
        <v>1467</v>
      </c>
      <c r="AG315" t="s">
        <v>1524</v>
      </c>
      <c r="AH315" t="s">
        <v>698</v>
      </c>
      <c r="AI315" t="s">
        <v>1136</v>
      </c>
      <c r="AJ315" t="s">
        <v>766</v>
      </c>
      <c r="AK315" t="s">
        <v>1144</v>
      </c>
      <c r="AL315" t="s">
        <v>929</v>
      </c>
      <c r="AM315" t="s">
        <v>772</v>
      </c>
      <c r="AN315" t="s">
        <v>935</v>
      </c>
      <c r="AO315" t="s">
        <v>995</v>
      </c>
      <c r="AP315" t="s">
        <v>1016</v>
      </c>
      <c r="AQ315" t="s">
        <v>666</v>
      </c>
      <c r="AR315" t="s">
        <v>735</v>
      </c>
      <c r="AS315" t="s">
        <v>2386</v>
      </c>
      <c r="AT315" t="s">
        <v>2312</v>
      </c>
      <c r="AU315" t="s">
        <v>2410</v>
      </c>
      <c r="AV315" t="s">
        <v>2317</v>
      </c>
      <c r="AW315" t="s">
        <v>831</v>
      </c>
      <c r="AX315">
        <v>7000000</v>
      </c>
      <c r="AY315">
        <f xml:space="preserve"> Table1[[#This Row],[PPG]] / (Table1[[#This Row],[Salary]] / 1000000)</f>
        <v>1.7571428571428573</v>
      </c>
      <c r="AZ315">
        <f xml:space="preserve"> Table1[[#This Row],[WS]] / (Table1[[#This Row],[Salary]] / 1000000)</f>
        <v>0.35714285714285715</v>
      </c>
      <c r="BA315">
        <f xml:space="preserve"> Table1[[#This Row],[PER]] / (Table1[[#This Row],[Salary]] / 1000000)</f>
        <v>1.8285714285714287</v>
      </c>
      <c r="BB315">
        <f xml:space="preserve"> ((Table1[[#This Row],[PPG]] + Table1[[#This Row],[APG]] + Table1[[#This Row],[RPG]]) * Table1[[#This Row],[TS%]]) / (Table1[[#This Row],[Salary]] / 1000000)</f>
        <v>1.6964999999999999</v>
      </c>
      <c r="BC315">
        <f>IFERROR((Table1[[#This Row],[WS]] * Table1[[#This Row],[PER]] * Table1[[#This Row],[TS%]]) / (Table1[[#This Row],[Salary]] / 1000000), "")</f>
        <v>2.6742857142857139</v>
      </c>
      <c r="BD315" t="str">
        <f>IF(OR(Table1[[#This Row],[Team]]="2Tm", Table1[[#This Row],[Team]]="3Tm", Table1[[#This Row],[Team]]="TOT"), "MULTI", Table1[[#This Row],[Team]])</f>
        <v>CHI</v>
      </c>
    </row>
    <row r="316" spans="1:56" x14ac:dyDescent="0.3">
      <c r="A316" t="s">
        <v>170</v>
      </c>
      <c r="B316" t="s">
        <v>776</v>
      </c>
      <c r="C316" t="s">
        <v>32</v>
      </c>
      <c r="D316" t="s">
        <v>50</v>
      </c>
      <c r="E316">
        <v>80</v>
      </c>
      <c r="F316" t="s">
        <v>1268</v>
      </c>
      <c r="G316">
        <v>31.8</v>
      </c>
      <c r="H316" t="s">
        <v>753</v>
      </c>
      <c r="I316" t="s">
        <v>685</v>
      </c>
      <c r="J316" t="s">
        <v>842</v>
      </c>
      <c r="K316" t="s">
        <v>665</v>
      </c>
      <c r="L316" t="s">
        <v>699</v>
      </c>
      <c r="M316" t="s">
        <v>1097</v>
      </c>
      <c r="N316" t="s">
        <v>755</v>
      </c>
      <c r="O316" t="s">
        <v>663</v>
      </c>
      <c r="P316" t="s">
        <v>1425</v>
      </c>
      <c r="Q316" t="s">
        <v>1228</v>
      </c>
      <c r="R316" t="s">
        <v>929</v>
      </c>
      <c r="S316" t="s">
        <v>665</v>
      </c>
      <c r="T316" t="s">
        <v>1426</v>
      </c>
      <c r="U316" t="s">
        <v>929</v>
      </c>
      <c r="V316" t="s">
        <v>734</v>
      </c>
      <c r="W316" t="s">
        <v>663</v>
      </c>
      <c r="X316" t="s">
        <v>710</v>
      </c>
      <c r="Y316" t="s">
        <v>711</v>
      </c>
      <c r="Z316" t="s">
        <v>756</v>
      </c>
      <c r="AA316" t="s">
        <v>772</v>
      </c>
      <c r="AB316" t="s">
        <v>651</v>
      </c>
      <c r="AC316" t="s">
        <v>1330</v>
      </c>
      <c r="AD316" t="s">
        <v>702</v>
      </c>
      <c r="AE316" t="s">
        <v>1694</v>
      </c>
      <c r="AF316" t="s">
        <v>1106</v>
      </c>
      <c r="AG316" t="s">
        <v>2343</v>
      </c>
      <c r="AH316" t="s">
        <v>663</v>
      </c>
      <c r="AI316" t="s">
        <v>673</v>
      </c>
      <c r="AJ316" t="s">
        <v>863</v>
      </c>
      <c r="AK316" t="s">
        <v>937</v>
      </c>
      <c r="AL316" t="s">
        <v>661</v>
      </c>
      <c r="AM316" t="s">
        <v>1053</v>
      </c>
      <c r="AN316" t="s">
        <v>741</v>
      </c>
      <c r="AO316" t="s">
        <v>1056</v>
      </c>
      <c r="AP316" t="s">
        <v>734</v>
      </c>
      <c r="AQ316" t="s">
        <v>706</v>
      </c>
      <c r="AR316" t="s">
        <v>1151</v>
      </c>
      <c r="AS316" t="s">
        <v>2344</v>
      </c>
      <c r="AT316" t="s">
        <v>733</v>
      </c>
      <c r="AU316" t="s">
        <v>733</v>
      </c>
      <c r="AV316" t="s">
        <v>729</v>
      </c>
      <c r="AW316" t="s">
        <v>710</v>
      </c>
      <c r="AX316">
        <v>23000000</v>
      </c>
      <c r="AY316">
        <f xml:space="preserve"> Table1[[#This Row],[PPG]] / (Table1[[#This Row],[Salary]] / 1000000)</f>
        <v>0.56521739130434778</v>
      </c>
      <c r="AZ316">
        <f xml:space="preserve"> Table1[[#This Row],[WS]] / (Table1[[#This Row],[Salary]] / 1000000)</f>
        <v>0.28695652173913044</v>
      </c>
      <c r="BA316">
        <f xml:space="preserve"> Table1[[#This Row],[PER]] / (Table1[[#This Row],[Salary]] / 1000000)</f>
        <v>0.64347826086956528</v>
      </c>
      <c r="BB316">
        <f xml:space="preserve"> ((Table1[[#This Row],[PPG]] + Table1[[#This Row],[APG]] + Table1[[#This Row],[RPG]]) * Table1[[#This Row],[TS%]]) / (Table1[[#This Row],[Salary]] / 1000000)</f>
        <v>0.53718260869565215</v>
      </c>
      <c r="BC316">
        <f>IFERROR((Table1[[#This Row],[WS]] * Table1[[#This Row],[PER]] * Table1[[#This Row],[TS%]]) / (Table1[[#This Row],[Salary]] / 1000000), "")</f>
        <v>2.6501008695652173</v>
      </c>
      <c r="BD316" t="str">
        <f>IF(OR(Table1[[#This Row],[Team]]="2Tm", Table1[[#This Row],[Team]]="3Tm", Table1[[#This Row],[Team]]="TOT"), "MULTI", Table1[[#This Row],[Team]])</f>
        <v>MIL</v>
      </c>
    </row>
    <row r="317" spans="1:56" x14ac:dyDescent="0.3">
      <c r="A317" t="s">
        <v>80</v>
      </c>
      <c r="B317" t="s">
        <v>715</v>
      </c>
      <c r="C317" t="s">
        <v>40</v>
      </c>
      <c r="D317" t="s">
        <v>36</v>
      </c>
      <c r="E317">
        <v>75</v>
      </c>
      <c r="F317" t="s">
        <v>851</v>
      </c>
      <c r="G317">
        <v>30.7</v>
      </c>
      <c r="H317" t="s">
        <v>730</v>
      </c>
      <c r="I317" t="s">
        <v>1115</v>
      </c>
      <c r="J317" t="s">
        <v>987</v>
      </c>
      <c r="K317" t="s">
        <v>815</v>
      </c>
      <c r="L317" t="s">
        <v>840</v>
      </c>
      <c r="M317" t="s">
        <v>904</v>
      </c>
      <c r="N317" t="s">
        <v>909</v>
      </c>
      <c r="O317" t="s">
        <v>863</v>
      </c>
      <c r="P317" t="s">
        <v>1047</v>
      </c>
      <c r="Q317" t="s">
        <v>1013</v>
      </c>
      <c r="R317" t="s">
        <v>848</v>
      </c>
      <c r="S317" t="s">
        <v>879</v>
      </c>
      <c r="T317" t="s">
        <v>990</v>
      </c>
      <c r="U317" t="s">
        <v>711</v>
      </c>
      <c r="V317" t="s">
        <v>668</v>
      </c>
      <c r="W317" t="s">
        <v>706</v>
      </c>
      <c r="X317" t="s">
        <v>824</v>
      </c>
      <c r="Y317" t="s">
        <v>687</v>
      </c>
      <c r="Z317" t="s">
        <v>831</v>
      </c>
      <c r="AA317" t="s">
        <v>735</v>
      </c>
      <c r="AB317" t="s">
        <v>756</v>
      </c>
      <c r="AC317" t="s">
        <v>1116</v>
      </c>
      <c r="AD317" t="s">
        <v>1455</v>
      </c>
      <c r="AE317" t="s">
        <v>1553</v>
      </c>
      <c r="AF317" t="s">
        <v>1504</v>
      </c>
      <c r="AG317" t="s">
        <v>2379</v>
      </c>
      <c r="AH317" t="s">
        <v>689</v>
      </c>
      <c r="AI317" t="s">
        <v>811</v>
      </c>
      <c r="AJ317" t="s">
        <v>663</v>
      </c>
      <c r="AK317" t="s">
        <v>922</v>
      </c>
      <c r="AL317" t="s">
        <v>756</v>
      </c>
      <c r="AM317" t="s">
        <v>733</v>
      </c>
      <c r="AN317" t="s">
        <v>945</v>
      </c>
      <c r="AO317" t="s">
        <v>1258</v>
      </c>
      <c r="AP317" t="s">
        <v>788</v>
      </c>
      <c r="AQ317" t="s">
        <v>689</v>
      </c>
      <c r="AR317" t="s">
        <v>882</v>
      </c>
      <c r="AS317" t="s">
        <v>2380</v>
      </c>
      <c r="AT317" t="s">
        <v>871</v>
      </c>
      <c r="AU317" t="s">
        <v>2316</v>
      </c>
      <c r="AV317" t="s">
        <v>688</v>
      </c>
      <c r="AW317" t="s">
        <v>848</v>
      </c>
      <c r="AX317">
        <v>36725670</v>
      </c>
      <c r="AY317">
        <f xml:space="preserve"> Table1[[#This Row],[PPG]] / (Table1[[#This Row],[Salary]] / 1000000)</f>
        <v>0.56091556668673437</v>
      </c>
      <c r="AZ317">
        <f xml:space="preserve"> Table1[[#This Row],[WS]] / (Table1[[#This Row],[Salary]] / 1000000)</f>
        <v>0.22055417913410427</v>
      </c>
      <c r="BA317">
        <f xml:space="preserve"> Table1[[#This Row],[PER]] / (Table1[[#This Row],[Salary]] / 1000000)</f>
        <v>0.54185532898378708</v>
      </c>
      <c r="BB317">
        <f xml:space="preserve"> ((Table1[[#This Row],[PPG]] + Table1[[#This Row],[APG]] + Table1[[#This Row],[RPG]]) * Table1[[#This Row],[TS%]]) / (Table1[[#This Row],[Salary]] / 1000000)</f>
        <v>0.49338786739629248</v>
      </c>
      <c r="BC317">
        <f>IFERROR((Table1[[#This Row],[WS]] * Table1[[#This Row],[PER]] * Table1[[#This Row],[TS%]]) / (Table1[[#This Row],[Salary]] / 1000000), "")</f>
        <v>2.6334168988612046</v>
      </c>
      <c r="BD317" t="str">
        <f>IF(OR(Table1[[#This Row],[Team]]="2Tm", Table1[[#This Row],[Team]]="3Tm", Table1[[#This Row],[Team]]="TOT"), "MULTI", Table1[[#This Row],[Team]])</f>
        <v>CLE</v>
      </c>
    </row>
    <row r="318" spans="1:56" hidden="1" x14ac:dyDescent="0.3">
      <c r="A318" t="s">
        <v>385</v>
      </c>
      <c r="B318" t="s">
        <v>993</v>
      </c>
      <c r="C318" t="s">
        <v>43</v>
      </c>
      <c r="D318" t="s">
        <v>50</v>
      </c>
      <c r="E318">
        <v>30</v>
      </c>
      <c r="F318" t="s">
        <v>644</v>
      </c>
      <c r="G318">
        <v>18.8</v>
      </c>
      <c r="H318" t="s">
        <v>699</v>
      </c>
      <c r="I318" t="s">
        <v>1085</v>
      </c>
      <c r="J318" t="s">
        <v>1013</v>
      </c>
      <c r="K318" t="s">
        <v>661</v>
      </c>
      <c r="L318" t="s">
        <v>735</v>
      </c>
      <c r="M318" t="s">
        <v>1432</v>
      </c>
      <c r="N318" t="s">
        <v>866</v>
      </c>
      <c r="O318" t="s">
        <v>788</v>
      </c>
      <c r="P318" t="s">
        <v>1433</v>
      </c>
      <c r="Q318" t="s">
        <v>1434</v>
      </c>
      <c r="R318" t="s">
        <v>782</v>
      </c>
      <c r="S318" t="s">
        <v>936</v>
      </c>
      <c r="T318" t="s">
        <v>1405</v>
      </c>
      <c r="U318" t="s">
        <v>910</v>
      </c>
      <c r="V318" t="s">
        <v>734</v>
      </c>
      <c r="W318" t="s">
        <v>753</v>
      </c>
      <c r="X318" t="s">
        <v>929</v>
      </c>
      <c r="Y318" t="s">
        <v>729</v>
      </c>
      <c r="Z318" t="s">
        <v>733</v>
      </c>
      <c r="AA318" t="s">
        <v>1016</v>
      </c>
      <c r="AB318" t="s">
        <v>710</v>
      </c>
      <c r="AC318" t="s">
        <v>1435</v>
      </c>
      <c r="AD318" t="s">
        <v>1625</v>
      </c>
      <c r="AE318" t="s">
        <v>1433</v>
      </c>
      <c r="AF318" t="s">
        <v>2564</v>
      </c>
      <c r="AG318" t="s">
        <v>1277</v>
      </c>
      <c r="AH318" t="s">
        <v>732</v>
      </c>
      <c r="AI318" t="s">
        <v>1720</v>
      </c>
      <c r="AJ318" t="s">
        <v>1173</v>
      </c>
      <c r="AK318" t="s">
        <v>1042</v>
      </c>
      <c r="AL318" t="s">
        <v>651</v>
      </c>
      <c r="AM318" t="s">
        <v>698</v>
      </c>
      <c r="AN318" t="s">
        <v>1373</v>
      </c>
      <c r="AO318" t="s">
        <v>774</v>
      </c>
      <c r="AP318" t="s">
        <v>666</v>
      </c>
      <c r="AQ318" t="s">
        <v>666</v>
      </c>
      <c r="AR318" t="s">
        <v>698</v>
      </c>
      <c r="AS318" t="s">
        <v>2309</v>
      </c>
      <c r="AT318" t="s">
        <v>782</v>
      </c>
      <c r="AU318" t="s">
        <v>929</v>
      </c>
      <c r="AV318" t="s">
        <v>927</v>
      </c>
      <c r="AW318" t="s">
        <v>661</v>
      </c>
      <c r="AX318">
        <v>11000000</v>
      </c>
      <c r="AY318">
        <f xml:space="preserve"> Table1[[#This Row],[PPG]] / (Table1[[#This Row],[Salary]] / 1000000)</f>
        <v>1.1727272727272728</v>
      </c>
      <c r="AZ318">
        <f xml:space="preserve"> Table1[[#This Row],[WS]] / (Table1[[#This Row],[Salary]] / 1000000)</f>
        <v>0.18181818181818182</v>
      </c>
      <c r="BA318">
        <f xml:space="preserve"> Table1[[#This Row],[PER]] / (Table1[[#This Row],[Salary]] / 1000000)</f>
        <v>2.0272727272727273</v>
      </c>
      <c r="BB318">
        <f xml:space="preserve"> ((Table1[[#This Row],[PPG]] + Table1[[#This Row],[APG]] + Table1[[#This Row],[RPG]]) * Table1[[#This Row],[TS%]]) / (Table1[[#This Row],[Salary]] / 1000000)</f>
        <v>1.1328000000000003</v>
      </c>
      <c r="BC318">
        <f>IFERROR((Table1[[#This Row],[WS]] * Table1[[#This Row],[PER]] * Table1[[#This Row],[TS%]]) / (Table1[[#This Row],[Salary]] / 1000000), "")</f>
        <v>2.6314000000000002</v>
      </c>
      <c r="BD318" t="str">
        <f>IF(OR(Table1[[#This Row],[Team]]="2Tm", Table1[[#This Row],[Team]]="3Tm", Table1[[#This Row],[Team]]="TOT"), "MULTI", Table1[[#This Row],[Team]])</f>
        <v>ORL</v>
      </c>
    </row>
    <row r="319" spans="1:56" x14ac:dyDescent="0.3">
      <c r="A319" t="s">
        <v>428</v>
      </c>
      <c r="B319" t="s">
        <v>939</v>
      </c>
      <c r="C319" t="s">
        <v>345</v>
      </c>
      <c r="D319" t="s">
        <v>52</v>
      </c>
      <c r="E319">
        <v>80</v>
      </c>
      <c r="F319" t="s">
        <v>888</v>
      </c>
      <c r="G319">
        <v>18.899999999999999</v>
      </c>
      <c r="H319" t="s">
        <v>755</v>
      </c>
      <c r="I319" t="s">
        <v>828</v>
      </c>
      <c r="J319" t="s">
        <v>1018</v>
      </c>
      <c r="K319" t="s">
        <v>687</v>
      </c>
      <c r="L319" t="s">
        <v>712</v>
      </c>
      <c r="M319" t="s">
        <v>1086</v>
      </c>
      <c r="N319" t="s">
        <v>698</v>
      </c>
      <c r="O319" t="s">
        <v>734</v>
      </c>
      <c r="P319" t="s">
        <v>1450</v>
      </c>
      <c r="Q319" t="s">
        <v>1051</v>
      </c>
      <c r="R319" t="s">
        <v>772</v>
      </c>
      <c r="S319" t="s">
        <v>929</v>
      </c>
      <c r="T319" t="s">
        <v>1725</v>
      </c>
      <c r="U319" t="s">
        <v>768</v>
      </c>
      <c r="V319" t="s">
        <v>815</v>
      </c>
      <c r="W319" t="s">
        <v>721</v>
      </c>
      <c r="X319" t="s">
        <v>666</v>
      </c>
      <c r="Y319" t="s">
        <v>733</v>
      </c>
      <c r="Z319" t="s">
        <v>661</v>
      </c>
      <c r="AA319" t="s">
        <v>661</v>
      </c>
      <c r="AB319" t="s">
        <v>1016</v>
      </c>
      <c r="AC319" t="s">
        <v>863</v>
      </c>
      <c r="AD319" t="s">
        <v>935</v>
      </c>
      <c r="AE319" t="s">
        <v>656</v>
      </c>
      <c r="AF319" t="s">
        <v>1447</v>
      </c>
      <c r="AG319" t="s">
        <v>2645</v>
      </c>
      <c r="AH319" t="s">
        <v>871</v>
      </c>
      <c r="AI319" t="s">
        <v>1146</v>
      </c>
      <c r="AJ319" t="s">
        <v>722</v>
      </c>
      <c r="AK319" t="s">
        <v>897</v>
      </c>
      <c r="AL319" t="s">
        <v>661</v>
      </c>
      <c r="AM319" t="s">
        <v>881</v>
      </c>
      <c r="AN319" t="s">
        <v>724</v>
      </c>
      <c r="AO319" t="s">
        <v>679</v>
      </c>
      <c r="AP319" t="s">
        <v>773</v>
      </c>
      <c r="AQ319" t="s">
        <v>929</v>
      </c>
      <c r="AR319" t="s">
        <v>756</v>
      </c>
      <c r="AS319" t="s">
        <v>2447</v>
      </c>
      <c r="AT319" t="s">
        <v>2428</v>
      </c>
      <c r="AU319" t="s">
        <v>2267</v>
      </c>
      <c r="AV319" t="s">
        <v>2448</v>
      </c>
      <c r="AW319" t="s">
        <v>2410</v>
      </c>
      <c r="AX319">
        <v>5195520</v>
      </c>
      <c r="AY319">
        <f xml:space="preserve"> Table1[[#This Row],[PPG]] / (Table1[[#This Row],[Salary]] / 1000000)</f>
        <v>1.6552722345405271</v>
      </c>
      <c r="AZ319">
        <f xml:space="preserve"> Table1[[#This Row],[WS]] / (Table1[[#This Row],[Salary]] / 1000000)</f>
        <v>0.36569967972406991</v>
      </c>
      <c r="BA319">
        <f xml:space="preserve"> Table1[[#This Row],[PER]] / (Table1[[#This Row],[Salary]] / 1000000)</f>
        <v>2.405918945553092</v>
      </c>
      <c r="BB319">
        <f xml:space="preserve"> ((Table1[[#This Row],[PPG]] + Table1[[#This Row],[APG]] + Table1[[#This Row],[RPG]]) * Table1[[#This Row],[TS%]]) / (Table1[[#This Row],[Salary]] / 1000000)</f>
        <v>1.4397211443705344</v>
      </c>
      <c r="BC319">
        <f>IFERROR((Table1[[#This Row],[WS]] * Table1[[#This Row],[PER]] * Table1[[#This Row],[TS%]]) / (Table1[[#This Row],[Salary]] / 1000000), "")</f>
        <v>2.6101814640305494</v>
      </c>
      <c r="BD319" t="str">
        <f>IF(OR(Table1[[#This Row],[Team]]="2Tm", Table1[[#This Row],[Team]]="3Tm", Table1[[#This Row],[Team]]="TOT"), "MULTI", Table1[[#This Row],[Team]])</f>
        <v>CHI</v>
      </c>
    </row>
    <row r="320" spans="1:56" x14ac:dyDescent="0.3">
      <c r="A320" t="s">
        <v>341</v>
      </c>
      <c r="B320" t="s">
        <v>818</v>
      </c>
      <c r="C320" t="s">
        <v>312</v>
      </c>
      <c r="D320" t="s">
        <v>28</v>
      </c>
      <c r="E320">
        <v>57</v>
      </c>
      <c r="F320" t="s">
        <v>1176</v>
      </c>
      <c r="G320">
        <v>31.6</v>
      </c>
      <c r="H320" t="s">
        <v>727</v>
      </c>
      <c r="I320" t="s">
        <v>1193</v>
      </c>
      <c r="J320" t="s">
        <v>1111</v>
      </c>
      <c r="K320" t="s">
        <v>815</v>
      </c>
      <c r="L320" t="s">
        <v>897</v>
      </c>
      <c r="M320" t="s">
        <v>1194</v>
      </c>
      <c r="N320" t="s">
        <v>879</v>
      </c>
      <c r="O320" t="s">
        <v>838</v>
      </c>
      <c r="P320" t="s">
        <v>1059</v>
      </c>
      <c r="Q320" t="s">
        <v>1195</v>
      </c>
      <c r="R320" t="s">
        <v>721</v>
      </c>
      <c r="S320" t="s">
        <v>871</v>
      </c>
      <c r="T320" t="s">
        <v>1196</v>
      </c>
      <c r="U320" t="s">
        <v>661</v>
      </c>
      <c r="V320" t="s">
        <v>879</v>
      </c>
      <c r="W320" t="s">
        <v>881</v>
      </c>
      <c r="X320" t="s">
        <v>879</v>
      </c>
      <c r="Y320" t="s">
        <v>661</v>
      </c>
      <c r="Z320" t="s">
        <v>733</v>
      </c>
      <c r="AA320" t="s">
        <v>665</v>
      </c>
      <c r="AB320" t="s">
        <v>710</v>
      </c>
      <c r="AC320" t="s">
        <v>1002</v>
      </c>
      <c r="AD320" t="s">
        <v>979</v>
      </c>
      <c r="AE320" t="s">
        <v>2027</v>
      </c>
      <c r="AF320" t="s">
        <v>1249</v>
      </c>
      <c r="AG320" t="s">
        <v>2564</v>
      </c>
      <c r="AH320" t="s">
        <v>712</v>
      </c>
      <c r="AI320" t="s">
        <v>945</v>
      </c>
      <c r="AJ320" t="s">
        <v>937</v>
      </c>
      <c r="AK320" t="s">
        <v>821</v>
      </c>
      <c r="AL320" t="s">
        <v>1008</v>
      </c>
      <c r="AM320" t="s">
        <v>929</v>
      </c>
      <c r="AN320" t="s">
        <v>1169</v>
      </c>
      <c r="AO320" t="s">
        <v>1495</v>
      </c>
      <c r="AP320" t="s">
        <v>866</v>
      </c>
      <c r="AQ320" t="s">
        <v>910</v>
      </c>
      <c r="AR320" t="s">
        <v>746</v>
      </c>
      <c r="AS320" t="s">
        <v>2565</v>
      </c>
      <c r="AT320" t="s">
        <v>721</v>
      </c>
      <c r="AU320" t="s">
        <v>2349</v>
      </c>
      <c r="AV320" t="s">
        <v>688</v>
      </c>
      <c r="AW320" t="s">
        <v>689</v>
      </c>
      <c r="AX320">
        <v>22500000</v>
      </c>
      <c r="AY320">
        <f xml:space="preserve"> Table1[[#This Row],[PPG]] / (Table1[[#This Row],[Salary]] / 1000000)</f>
        <v>0.83555555555555561</v>
      </c>
      <c r="AZ320">
        <f xml:space="preserve"> Table1[[#This Row],[WS]] / (Table1[[#This Row],[Salary]] / 1000000)</f>
        <v>0.22666666666666666</v>
      </c>
      <c r="BA320">
        <f xml:space="preserve"> Table1[[#This Row],[PER]] / (Table1[[#This Row],[Salary]] / 1000000)</f>
        <v>0.80888888888888888</v>
      </c>
      <c r="BB320">
        <f xml:space="preserve"> ((Table1[[#This Row],[PPG]] + Table1[[#This Row],[APG]] + Table1[[#This Row],[RPG]]) * Table1[[#This Row],[TS%]]) / (Table1[[#This Row],[Salary]] / 1000000)</f>
        <v>0.74435555555555566</v>
      </c>
      <c r="BC320">
        <f>IFERROR((Table1[[#This Row],[WS]] * Table1[[#This Row],[PER]] * Table1[[#This Row],[TS%]]) / (Table1[[#This Row],[Salary]] / 1000000), "")</f>
        <v>2.6072106666666666</v>
      </c>
      <c r="BD320" t="str">
        <f>IF(OR(Table1[[#This Row],[Team]]="2Tm", Table1[[#This Row],[Team]]="3Tm", Table1[[#This Row],[Team]]="TOT"), "MULTI", Table1[[#This Row],[Team]])</f>
        <v>BRK</v>
      </c>
    </row>
    <row r="321" spans="1:56" x14ac:dyDescent="0.3">
      <c r="A321" t="s">
        <v>257</v>
      </c>
      <c r="B321" t="s">
        <v>888</v>
      </c>
      <c r="C321" t="s">
        <v>716</v>
      </c>
      <c r="D321" t="s">
        <v>28</v>
      </c>
      <c r="E321">
        <v>61</v>
      </c>
      <c r="F321" t="s">
        <v>714</v>
      </c>
      <c r="G321">
        <v>16.399999999999999</v>
      </c>
      <c r="H321" t="s">
        <v>689</v>
      </c>
      <c r="I321" t="s">
        <v>663</v>
      </c>
      <c r="J321" t="s">
        <v>809</v>
      </c>
      <c r="K321" t="s">
        <v>733</v>
      </c>
      <c r="L321" t="s">
        <v>772</v>
      </c>
      <c r="M321" t="s">
        <v>1232</v>
      </c>
      <c r="N321" t="s">
        <v>756</v>
      </c>
      <c r="O321" t="s">
        <v>866</v>
      </c>
      <c r="P321" t="s">
        <v>1631</v>
      </c>
      <c r="Q321" t="s">
        <v>1122</v>
      </c>
      <c r="R321" t="s">
        <v>729</v>
      </c>
      <c r="S321" t="s">
        <v>772</v>
      </c>
      <c r="T321" t="s">
        <v>1905</v>
      </c>
      <c r="U321" t="s">
        <v>661</v>
      </c>
      <c r="V321" t="s">
        <v>735</v>
      </c>
      <c r="W321" t="s">
        <v>879</v>
      </c>
      <c r="X321" t="s">
        <v>667</v>
      </c>
      <c r="Y321" t="s">
        <v>768</v>
      </c>
      <c r="Z321" t="s">
        <v>773</v>
      </c>
      <c r="AA321" t="s">
        <v>711</v>
      </c>
      <c r="AB321" t="s">
        <v>910</v>
      </c>
      <c r="AC321" t="s">
        <v>838</v>
      </c>
      <c r="AD321" t="s">
        <v>1126</v>
      </c>
      <c r="AE321" t="s">
        <v>1005</v>
      </c>
      <c r="AF321" t="s">
        <v>915</v>
      </c>
      <c r="AG321" t="s">
        <v>2308</v>
      </c>
      <c r="AH321" t="s">
        <v>652</v>
      </c>
      <c r="AI321" t="s">
        <v>1071</v>
      </c>
      <c r="AJ321" t="s">
        <v>695</v>
      </c>
      <c r="AK321" t="s">
        <v>1727</v>
      </c>
      <c r="AL321" t="s">
        <v>698</v>
      </c>
      <c r="AM321" t="s">
        <v>688</v>
      </c>
      <c r="AN321" t="s">
        <v>1136</v>
      </c>
      <c r="AO321" t="s">
        <v>1251</v>
      </c>
      <c r="AP321" t="s">
        <v>910</v>
      </c>
      <c r="AQ321" t="s">
        <v>1008</v>
      </c>
      <c r="AR321" t="s">
        <v>815</v>
      </c>
      <c r="AS321" t="s">
        <v>2305</v>
      </c>
      <c r="AT321" t="s">
        <v>2432</v>
      </c>
      <c r="AU321" t="s">
        <v>668</v>
      </c>
      <c r="AV321" t="s">
        <v>1008</v>
      </c>
      <c r="AW321" t="s">
        <v>661</v>
      </c>
      <c r="AX321">
        <v>8780488</v>
      </c>
      <c r="AY321">
        <f xml:space="preserve"> Table1[[#This Row],[PPG]] / (Table1[[#This Row],[Salary]] / 1000000)</f>
        <v>0.67194442951234601</v>
      </c>
      <c r="AZ321">
        <f xml:space="preserve"> Table1[[#This Row],[WS]] / (Table1[[#This Row],[Salary]] / 1000000)</f>
        <v>0.31888888180246927</v>
      </c>
      <c r="BA321">
        <f xml:space="preserve"> Table1[[#This Row],[PER]] / (Table1[[#This Row],[Salary]] / 1000000)</f>
        <v>1.7197221840061736</v>
      </c>
      <c r="BB321">
        <f xml:space="preserve"> ((Table1[[#This Row],[PPG]] + Table1[[#This Row],[APG]] + Table1[[#This Row],[RPG]]) * Table1[[#This Row],[TS%]]) / (Table1[[#This Row],[Salary]] / 1000000)</f>
        <v>0.71688498406922263</v>
      </c>
      <c r="BC321">
        <f>IFERROR((Table1[[#This Row],[WS]] * Table1[[#This Row],[PER]] * Table1[[#This Row],[TS%]]) / (Table1[[#This Row],[Salary]] / 1000000), "")</f>
        <v>2.5905894979868997</v>
      </c>
      <c r="BD321" t="str">
        <f>IF(OR(Table1[[#This Row],[Team]]="2Tm", Table1[[#This Row],[Team]]="3Tm", Table1[[#This Row],[Team]]="TOT"), "MULTI", Table1[[#This Row],[Team]])</f>
        <v>MULTI</v>
      </c>
    </row>
    <row r="322" spans="1:56" x14ac:dyDescent="0.3">
      <c r="A322" t="s">
        <v>39</v>
      </c>
      <c r="B322" t="s">
        <v>818</v>
      </c>
      <c r="C322" t="s">
        <v>40</v>
      </c>
      <c r="D322" t="s">
        <v>41</v>
      </c>
      <c r="E322">
        <v>71</v>
      </c>
      <c r="F322" t="s">
        <v>971</v>
      </c>
      <c r="G322">
        <v>31.4</v>
      </c>
      <c r="H322" t="s">
        <v>731</v>
      </c>
      <c r="I322" t="s">
        <v>948</v>
      </c>
      <c r="J322" t="s">
        <v>973</v>
      </c>
      <c r="K322" t="s">
        <v>712</v>
      </c>
      <c r="L322" t="s">
        <v>899</v>
      </c>
      <c r="M322" t="s">
        <v>723</v>
      </c>
      <c r="N322" t="s">
        <v>663</v>
      </c>
      <c r="O322" t="s">
        <v>685</v>
      </c>
      <c r="P322" t="s">
        <v>974</v>
      </c>
      <c r="Q322" t="s">
        <v>975</v>
      </c>
      <c r="R322" t="s">
        <v>790</v>
      </c>
      <c r="S322" t="s">
        <v>746</v>
      </c>
      <c r="T322" t="s">
        <v>976</v>
      </c>
      <c r="U322" t="s">
        <v>729</v>
      </c>
      <c r="V322" t="s">
        <v>936</v>
      </c>
      <c r="W322" t="s">
        <v>754</v>
      </c>
      <c r="X322" t="s">
        <v>663</v>
      </c>
      <c r="Y322" t="s">
        <v>910</v>
      </c>
      <c r="Z322" t="s">
        <v>676</v>
      </c>
      <c r="AA322" t="s">
        <v>651</v>
      </c>
      <c r="AB322" t="s">
        <v>698</v>
      </c>
      <c r="AC322" t="s">
        <v>977</v>
      </c>
      <c r="AD322" t="s">
        <v>2273</v>
      </c>
      <c r="AE322" t="s">
        <v>1382</v>
      </c>
      <c r="AF322" t="s">
        <v>1224</v>
      </c>
      <c r="AG322" t="s">
        <v>1853</v>
      </c>
      <c r="AH322" t="s">
        <v>815</v>
      </c>
      <c r="AI322" t="s">
        <v>935</v>
      </c>
      <c r="AJ322" t="s">
        <v>937</v>
      </c>
      <c r="AK322" t="s">
        <v>992</v>
      </c>
      <c r="AL322" t="s">
        <v>698</v>
      </c>
      <c r="AM322" t="s">
        <v>768</v>
      </c>
      <c r="AN322" t="s">
        <v>654</v>
      </c>
      <c r="AO322" t="s">
        <v>2408</v>
      </c>
      <c r="AP322" t="s">
        <v>847</v>
      </c>
      <c r="AQ322" t="s">
        <v>815</v>
      </c>
      <c r="AR322" t="s">
        <v>811</v>
      </c>
      <c r="AS322" t="s">
        <v>2409</v>
      </c>
      <c r="AT322" t="s">
        <v>866</v>
      </c>
      <c r="AU322" t="s">
        <v>2410</v>
      </c>
      <c r="AV322" t="s">
        <v>936</v>
      </c>
      <c r="AW322" t="s">
        <v>755</v>
      </c>
      <c r="AX322">
        <v>35410310</v>
      </c>
      <c r="AY322">
        <f xml:space="preserve"> Table1[[#This Row],[PPG]] / (Table1[[#This Row],[Salary]] / 1000000)</f>
        <v>0.67776870634569419</v>
      </c>
      <c r="AZ322">
        <f xml:space="preserve"> Table1[[#This Row],[WS]] / (Table1[[#This Row],[Salary]] / 1000000)</f>
        <v>0.21462675700946982</v>
      </c>
      <c r="BA322">
        <f xml:space="preserve"> Table1[[#This Row],[PER]] / (Table1[[#This Row],[Salary]] / 1000000)</f>
        <v>0.59022358177604195</v>
      </c>
      <c r="BB322">
        <f xml:space="preserve"> ((Table1[[#This Row],[PPG]] + Table1[[#This Row],[APG]] + Table1[[#This Row],[RPG]]) * Table1[[#This Row],[TS%]]) / (Table1[[#This Row],[Salary]] / 1000000)</f>
        <v>0.54397998774933054</v>
      </c>
      <c r="BC322">
        <f>IFERROR((Table1[[#This Row],[WS]] * Table1[[#This Row],[PER]] * Table1[[#This Row],[TS%]]) / (Table1[[#This Row],[Salary]] / 1000000), "")</f>
        <v>2.5792770523613031</v>
      </c>
      <c r="BD322" t="str">
        <f>IF(OR(Table1[[#This Row],[Team]]="2Tm", Table1[[#This Row],[Team]]="3Tm", Table1[[#This Row],[Team]]="TOT"), "MULTI", Table1[[#This Row],[Team]])</f>
        <v>CLE</v>
      </c>
    </row>
    <row r="323" spans="1:56" x14ac:dyDescent="0.3">
      <c r="A323" t="s">
        <v>224</v>
      </c>
      <c r="B323" t="s">
        <v>738</v>
      </c>
      <c r="C323" t="s">
        <v>57</v>
      </c>
      <c r="D323" t="s">
        <v>50</v>
      </c>
      <c r="E323">
        <v>72</v>
      </c>
      <c r="F323" t="s">
        <v>714</v>
      </c>
      <c r="G323">
        <v>19.899999999999999</v>
      </c>
      <c r="H323" t="s">
        <v>667</v>
      </c>
      <c r="I323" t="s">
        <v>814</v>
      </c>
      <c r="J323" t="s">
        <v>764</v>
      </c>
      <c r="K323" t="s">
        <v>676</v>
      </c>
      <c r="L323" t="s">
        <v>768</v>
      </c>
      <c r="M323" t="s">
        <v>1896</v>
      </c>
      <c r="N323" t="s">
        <v>668</v>
      </c>
      <c r="O323" t="s">
        <v>734</v>
      </c>
      <c r="P323" t="s">
        <v>681</v>
      </c>
      <c r="Q323" t="s">
        <v>951</v>
      </c>
      <c r="R323" t="s">
        <v>661</v>
      </c>
      <c r="S323" t="s">
        <v>687</v>
      </c>
      <c r="T323" t="s">
        <v>1408</v>
      </c>
      <c r="U323" t="s">
        <v>710</v>
      </c>
      <c r="V323" t="s">
        <v>936</v>
      </c>
      <c r="W323" t="s">
        <v>991</v>
      </c>
      <c r="X323" t="s">
        <v>665</v>
      </c>
      <c r="Y323" t="s">
        <v>733</v>
      </c>
      <c r="Z323" t="s">
        <v>929</v>
      </c>
      <c r="AA323" t="s">
        <v>661</v>
      </c>
      <c r="AB323" t="s">
        <v>735</v>
      </c>
      <c r="AC323" t="s">
        <v>771</v>
      </c>
      <c r="AD323" t="s">
        <v>1348</v>
      </c>
      <c r="AE323" t="s">
        <v>1434</v>
      </c>
      <c r="AF323" t="s">
        <v>2330</v>
      </c>
      <c r="AG323" t="s">
        <v>2641</v>
      </c>
      <c r="AH323" t="s">
        <v>747</v>
      </c>
      <c r="AI323" t="s">
        <v>1116</v>
      </c>
      <c r="AJ323" t="s">
        <v>895</v>
      </c>
      <c r="AK323" t="s">
        <v>648</v>
      </c>
      <c r="AL323" t="s">
        <v>661</v>
      </c>
      <c r="AM323" t="s">
        <v>824</v>
      </c>
      <c r="AN323" t="s">
        <v>655</v>
      </c>
      <c r="AO323" t="s">
        <v>825</v>
      </c>
      <c r="AP323" t="s">
        <v>651</v>
      </c>
      <c r="AQ323" t="s">
        <v>668</v>
      </c>
      <c r="AR323" t="s">
        <v>881</v>
      </c>
      <c r="AS323" t="s">
        <v>2302</v>
      </c>
      <c r="AT323" t="s">
        <v>2317</v>
      </c>
      <c r="AU323" t="s">
        <v>651</v>
      </c>
      <c r="AV323" t="s">
        <v>711</v>
      </c>
      <c r="AW323" t="s">
        <v>661</v>
      </c>
      <c r="AX323">
        <v>15000000</v>
      </c>
      <c r="AY323">
        <f xml:space="preserve"> Table1[[#This Row],[PPG]] / (Table1[[#This Row],[Salary]] / 1000000)</f>
        <v>0.4</v>
      </c>
      <c r="AZ323">
        <f xml:space="preserve"> Table1[[#This Row],[WS]] / (Table1[[#This Row],[Salary]] / 1000000)</f>
        <v>0.28666666666666668</v>
      </c>
      <c r="BA323">
        <f xml:space="preserve"> Table1[[#This Row],[PER]] / (Table1[[#This Row],[Salary]] / 1000000)</f>
        <v>0.97333333333333327</v>
      </c>
      <c r="BB323">
        <f xml:space="preserve"> ((Table1[[#This Row],[PPG]] + Table1[[#This Row],[APG]] + Table1[[#This Row],[RPG]]) * Table1[[#This Row],[TS%]]) / (Table1[[#This Row],[Salary]] / 1000000)</f>
        <v>0.54208000000000001</v>
      </c>
      <c r="BC323">
        <f>IFERROR((Table1[[#This Row],[WS]] * Table1[[#This Row],[PER]] * Table1[[#This Row],[TS%]]) / (Table1[[#This Row],[Salary]] / 1000000), "")</f>
        <v>2.5781653333333328</v>
      </c>
      <c r="BD323" t="str">
        <f>IF(OR(Table1[[#This Row],[Team]]="2Tm", Table1[[#This Row],[Team]]="3Tm", Table1[[#This Row],[Team]]="TOT"), "MULTI", Table1[[#This Row],[Team]])</f>
        <v>DET</v>
      </c>
    </row>
    <row r="324" spans="1:56" x14ac:dyDescent="0.3">
      <c r="A324" t="s">
        <v>117</v>
      </c>
      <c r="B324" t="s">
        <v>776</v>
      </c>
      <c r="C324" t="s">
        <v>49</v>
      </c>
      <c r="D324" t="s">
        <v>36</v>
      </c>
      <c r="E324">
        <v>75</v>
      </c>
      <c r="F324" t="s">
        <v>776</v>
      </c>
      <c r="G324">
        <v>27.9</v>
      </c>
      <c r="H324" t="s">
        <v>663</v>
      </c>
      <c r="I324" t="s">
        <v>1050</v>
      </c>
      <c r="J324" t="s">
        <v>1270</v>
      </c>
      <c r="K324" t="s">
        <v>910</v>
      </c>
      <c r="L324" t="s">
        <v>871</v>
      </c>
      <c r="M324" t="s">
        <v>1411</v>
      </c>
      <c r="N324" t="s">
        <v>936</v>
      </c>
      <c r="O324" t="s">
        <v>897</v>
      </c>
      <c r="P324" t="s">
        <v>906</v>
      </c>
      <c r="Q324" t="s">
        <v>1098</v>
      </c>
      <c r="R324" t="s">
        <v>651</v>
      </c>
      <c r="S324" t="s">
        <v>688</v>
      </c>
      <c r="T324" t="s">
        <v>1275</v>
      </c>
      <c r="U324" t="s">
        <v>929</v>
      </c>
      <c r="V324" t="s">
        <v>734</v>
      </c>
      <c r="W324" t="s">
        <v>753</v>
      </c>
      <c r="X324" t="s">
        <v>766</v>
      </c>
      <c r="Y324" t="s">
        <v>929</v>
      </c>
      <c r="Z324" t="s">
        <v>773</v>
      </c>
      <c r="AA324" t="s">
        <v>755</v>
      </c>
      <c r="AB324" t="s">
        <v>735</v>
      </c>
      <c r="AC324" t="s">
        <v>1178</v>
      </c>
      <c r="AD324" t="s">
        <v>1231</v>
      </c>
      <c r="AE324" t="s">
        <v>1289</v>
      </c>
      <c r="AF324" t="s">
        <v>1092</v>
      </c>
      <c r="AG324" t="s">
        <v>2083</v>
      </c>
      <c r="AH324" t="s">
        <v>801</v>
      </c>
      <c r="AI324" t="s">
        <v>1409</v>
      </c>
      <c r="AJ324" t="s">
        <v>685</v>
      </c>
      <c r="AK324" t="s">
        <v>1150</v>
      </c>
      <c r="AL324" t="s">
        <v>667</v>
      </c>
      <c r="AM324" t="s">
        <v>1016</v>
      </c>
      <c r="AN324" t="s">
        <v>1116</v>
      </c>
      <c r="AO324" t="s">
        <v>1001</v>
      </c>
      <c r="AP324" t="s">
        <v>2285</v>
      </c>
      <c r="AQ324" t="s">
        <v>651</v>
      </c>
      <c r="AR324" t="s">
        <v>756</v>
      </c>
      <c r="AS324" t="s">
        <v>2462</v>
      </c>
      <c r="AT324" t="s">
        <v>2266</v>
      </c>
      <c r="AU324" t="s">
        <v>2410</v>
      </c>
      <c r="AV324" t="s">
        <v>2335</v>
      </c>
      <c r="AW324" t="s">
        <v>773</v>
      </c>
      <c r="AX324">
        <v>5631296</v>
      </c>
      <c r="AY324">
        <f xml:space="preserve"> Table1[[#This Row],[PPG]] / (Table1[[#This Row],[Salary]] / 1000000)</f>
        <v>2.3618009069315486</v>
      </c>
      <c r="AZ324">
        <f xml:space="preserve"> Table1[[#This Row],[WS]] / (Table1[[#This Row],[Salary]] / 1000000)</f>
        <v>0.33740012956164972</v>
      </c>
      <c r="BA324">
        <f xml:space="preserve"> Table1[[#This Row],[PER]] / (Table1[[#This Row],[Salary]] / 1000000)</f>
        <v>2.5393799224903115</v>
      </c>
      <c r="BB324">
        <f xml:space="preserve"> ((Table1[[#This Row],[PPG]] + Table1[[#This Row],[APG]] + Table1[[#This Row],[RPG]]) * Table1[[#This Row],[TS%]]) / (Table1[[#This Row],[Salary]] / 1000000)</f>
        <v>2.2956704815374649</v>
      </c>
      <c r="BC324">
        <f>IFERROR((Table1[[#This Row],[WS]] * Table1[[#This Row],[PER]] * Table1[[#This Row],[TS%]]) / (Table1[[#This Row],[Salary]] / 1000000), "")</f>
        <v>2.5668052256532072</v>
      </c>
      <c r="BD324" t="str">
        <f>IF(OR(Table1[[#This Row],[Team]]="2Tm", Table1[[#This Row],[Team]]="3Tm", Table1[[#This Row],[Team]]="TOT"), "MULTI", Table1[[#This Row],[Team]])</f>
        <v>DEN</v>
      </c>
    </row>
    <row r="325" spans="1:56" x14ac:dyDescent="0.3">
      <c r="A325" t="s">
        <v>133</v>
      </c>
      <c r="B325" t="s">
        <v>645</v>
      </c>
      <c r="C325" t="s">
        <v>35</v>
      </c>
      <c r="D325" t="s">
        <v>50</v>
      </c>
      <c r="E325">
        <v>57</v>
      </c>
      <c r="F325" t="s">
        <v>1084</v>
      </c>
      <c r="G325">
        <v>27.9</v>
      </c>
      <c r="H325" t="s">
        <v>753</v>
      </c>
      <c r="I325" t="s">
        <v>844</v>
      </c>
      <c r="J325" t="s">
        <v>1207</v>
      </c>
      <c r="K325" t="s">
        <v>1274</v>
      </c>
      <c r="L325" t="s">
        <v>803</v>
      </c>
      <c r="M325" t="s">
        <v>1319</v>
      </c>
      <c r="N325" t="s">
        <v>753</v>
      </c>
      <c r="O325" t="s">
        <v>882</v>
      </c>
      <c r="P325" t="s">
        <v>1513</v>
      </c>
      <c r="Q325" t="s">
        <v>1207</v>
      </c>
      <c r="R325" t="s">
        <v>929</v>
      </c>
      <c r="S325" t="s">
        <v>651</v>
      </c>
      <c r="T325" t="s">
        <v>1514</v>
      </c>
      <c r="U325" t="s">
        <v>706</v>
      </c>
      <c r="V325" t="s">
        <v>658</v>
      </c>
      <c r="W325" t="s">
        <v>1326</v>
      </c>
      <c r="X325" t="s">
        <v>866</v>
      </c>
      <c r="Y325" t="s">
        <v>729</v>
      </c>
      <c r="Z325" t="s">
        <v>772</v>
      </c>
      <c r="AA325" t="s">
        <v>665</v>
      </c>
      <c r="AB325" t="s">
        <v>848</v>
      </c>
      <c r="AC325" t="s">
        <v>695</v>
      </c>
      <c r="AD325" t="s">
        <v>853</v>
      </c>
      <c r="AE325" t="s">
        <v>1228</v>
      </c>
      <c r="AF325" t="s">
        <v>2620</v>
      </c>
      <c r="AG325" t="s">
        <v>1765</v>
      </c>
      <c r="AH325" t="s">
        <v>695</v>
      </c>
      <c r="AI325" t="s">
        <v>713</v>
      </c>
      <c r="AJ325" t="s">
        <v>1116</v>
      </c>
      <c r="AK325" t="s">
        <v>2287</v>
      </c>
      <c r="AL325" t="s">
        <v>929</v>
      </c>
      <c r="AM325" t="s">
        <v>871</v>
      </c>
      <c r="AN325" t="s">
        <v>1214</v>
      </c>
      <c r="AO325" t="s">
        <v>1077</v>
      </c>
      <c r="AP325" t="s">
        <v>755</v>
      </c>
      <c r="AQ325" t="s">
        <v>734</v>
      </c>
      <c r="AR325" t="s">
        <v>884</v>
      </c>
      <c r="AS325" t="s">
        <v>2621</v>
      </c>
      <c r="AT325" t="s">
        <v>711</v>
      </c>
      <c r="AU325" t="s">
        <v>782</v>
      </c>
      <c r="AV325" t="s">
        <v>755</v>
      </c>
      <c r="AW325" t="s">
        <v>651</v>
      </c>
      <c r="AX325">
        <v>30000000</v>
      </c>
      <c r="AY325">
        <f xml:space="preserve"> Table1[[#This Row],[PPG]] / (Table1[[#This Row],[Salary]] / 1000000)</f>
        <v>0.37333333333333329</v>
      </c>
      <c r="AZ325">
        <f xml:space="preserve"> Table1[[#This Row],[WS]] / (Table1[[#This Row],[Salary]] / 1000000)</f>
        <v>0.22666666666666666</v>
      </c>
      <c r="BA325">
        <f xml:space="preserve"> Table1[[#This Row],[PER]] / (Table1[[#This Row],[Salary]] / 1000000)</f>
        <v>0.63</v>
      </c>
      <c r="BB325">
        <f xml:space="preserve"> ((Table1[[#This Row],[PPG]] + Table1[[#This Row],[APG]] + Table1[[#This Row],[RPG]]) * Table1[[#This Row],[TS%]]) / (Table1[[#This Row],[Salary]] / 1000000)</f>
        <v>0.51314333333333328</v>
      </c>
      <c r="BC325">
        <f>IFERROR((Table1[[#This Row],[WS]] * Table1[[#This Row],[PER]] * Table1[[#This Row],[TS%]]) / (Table1[[#This Row],[Salary]] / 1000000), "")</f>
        <v>2.5661159999999996</v>
      </c>
      <c r="BD325" t="str">
        <f>IF(OR(Table1[[#This Row],[Team]]="2Tm", Table1[[#This Row],[Team]]="3Tm", Table1[[#This Row],[Team]]="TOT"), "MULTI", Table1[[#This Row],[Team]])</f>
        <v>OKC</v>
      </c>
    </row>
    <row r="326" spans="1:56" x14ac:dyDescent="0.3">
      <c r="A326" t="s">
        <v>103</v>
      </c>
      <c r="B326" t="s">
        <v>715</v>
      </c>
      <c r="C326" t="s">
        <v>69</v>
      </c>
      <c r="D326" t="s">
        <v>52</v>
      </c>
      <c r="E326">
        <v>45</v>
      </c>
      <c r="F326" t="s">
        <v>1061</v>
      </c>
      <c r="G326">
        <v>25</v>
      </c>
      <c r="H326" t="s">
        <v>881</v>
      </c>
      <c r="I326" t="s">
        <v>844</v>
      </c>
      <c r="J326" t="s">
        <v>962</v>
      </c>
      <c r="K326" t="s">
        <v>756</v>
      </c>
      <c r="L326" t="s">
        <v>881</v>
      </c>
      <c r="M326" t="s">
        <v>1134</v>
      </c>
      <c r="N326" t="s">
        <v>667</v>
      </c>
      <c r="O326" t="s">
        <v>662</v>
      </c>
      <c r="P326" t="s">
        <v>1219</v>
      </c>
      <c r="Q326" t="s">
        <v>684</v>
      </c>
      <c r="R326" t="s">
        <v>1016</v>
      </c>
      <c r="S326" t="s">
        <v>710</v>
      </c>
      <c r="T326" t="s">
        <v>1493</v>
      </c>
      <c r="U326" t="s">
        <v>729</v>
      </c>
      <c r="V326" t="s">
        <v>688</v>
      </c>
      <c r="W326" t="s">
        <v>927</v>
      </c>
      <c r="X326" t="s">
        <v>687</v>
      </c>
      <c r="Y326" t="s">
        <v>729</v>
      </c>
      <c r="Z326" t="s">
        <v>733</v>
      </c>
      <c r="AA326" t="s">
        <v>729</v>
      </c>
      <c r="AB326" t="s">
        <v>735</v>
      </c>
      <c r="AC326" t="s">
        <v>1065</v>
      </c>
      <c r="AD326" t="s">
        <v>1348</v>
      </c>
      <c r="AE326" t="s">
        <v>1922</v>
      </c>
      <c r="AF326" t="s">
        <v>799</v>
      </c>
      <c r="AG326" t="s">
        <v>1940</v>
      </c>
      <c r="AH326" t="s">
        <v>936</v>
      </c>
      <c r="AI326" t="s">
        <v>841</v>
      </c>
      <c r="AJ326" t="s">
        <v>659</v>
      </c>
      <c r="AK326" t="s">
        <v>1151</v>
      </c>
      <c r="AL326" t="s">
        <v>1008</v>
      </c>
      <c r="AM326" t="s">
        <v>929</v>
      </c>
      <c r="AN326" t="s">
        <v>731</v>
      </c>
      <c r="AO326" t="s">
        <v>1674</v>
      </c>
      <c r="AP326" t="s">
        <v>756</v>
      </c>
      <c r="AQ326" t="s">
        <v>666</v>
      </c>
      <c r="AR326" t="s">
        <v>706</v>
      </c>
      <c r="AS326" t="s">
        <v>2764</v>
      </c>
      <c r="AT326" t="s">
        <v>1274</v>
      </c>
      <c r="AU326" t="s">
        <v>2267</v>
      </c>
      <c r="AV326" t="s">
        <v>2267</v>
      </c>
      <c r="AW326" t="s">
        <v>733</v>
      </c>
      <c r="AX326">
        <v>11000000</v>
      </c>
      <c r="AY326">
        <f xml:space="preserve"> Table1[[#This Row],[PPG]] / (Table1[[#This Row],[Salary]] / 1000000)</f>
        <v>1.0909090909090908</v>
      </c>
      <c r="AZ326">
        <f xml:space="preserve"> Table1[[#This Row],[WS]] / (Table1[[#This Row],[Salary]] / 1000000)</f>
        <v>0.26363636363636361</v>
      </c>
      <c r="BA326">
        <f xml:space="preserve"> Table1[[#This Row],[PER]] / (Table1[[#This Row],[Salary]] / 1000000)</f>
        <v>1.3272727272727272</v>
      </c>
      <c r="BB326">
        <f xml:space="preserve"> ((Table1[[#This Row],[PPG]] + Table1[[#This Row],[APG]] + Table1[[#This Row],[RPG]]) * Table1[[#This Row],[TS%]]) / (Table1[[#This Row],[Salary]] / 1000000)</f>
        <v>1.0210545454545454</v>
      </c>
      <c r="BC326">
        <f>IFERROR((Table1[[#This Row],[WS]] * Table1[[#This Row],[PER]] * Table1[[#This Row],[TS%]]) / (Table1[[#This Row],[Salary]] / 1000000), "")</f>
        <v>2.5134563636363634</v>
      </c>
      <c r="BD326" t="str">
        <f>IF(OR(Table1[[#This Row],[Team]]="2Tm", Table1[[#This Row],[Team]]="3Tm", Table1[[#This Row],[Team]]="TOT"), "MULTI", Table1[[#This Row],[Team]])</f>
        <v>IND</v>
      </c>
    </row>
    <row r="327" spans="1:56" x14ac:dyDescent="0.3">
      <c r="A327" t="s">
        <v>71</v>
      </c>
      <c r="B327" t="s">
        <v>1024</v>
      </c>
      <c r="C327" t="s">
        <v>716</v>
      </c>
      <c r="D327" t="s">
        <v>52</v>
      </c>
      <c r="E327">
        <v>55</v>
      </c>
      <c r="F327" t="s">
        <v>1166</v>
      </c>
      <c r="G327">
        <v>31.7</v>
      </c>
      <c r="H327" t="s">
        <v>991</v>
      </c>
      <c r="I327" t="s">
        <v>724</v>
      </c>
      <c r="J327" t="s">
        <v>1021</v>
      </c>
      <c r="K327" t="s">
        <v>711</v>
      </c>
      <c r="L327" t="s">
        <v>756</v>
      </c>
      <c r="M327" t="s">
        <v>1248</v>
      </c>
      <c r="N327" t="s">
        <v>753</v>
      </c>
      <c r="O327" t="s">
        <v>820</v>
      </c>
      <c r="P327" t="s">
        <v>1249</v>
      </c>
      <c r="Q327" t="s">
        <v>975</v>
      </c>
      <c r="R327" t="s">
        <v>771</v>
      </c>
      <c r="S327" t="s">
        <v>840</v>
      </c>
      <c r="T327" t="s">
        <v>1250</v>
      </c>
      <c r="U327" t="s">
        <v>689</v>
      </c>
      <c r="V327" t="s">
        <v>688</v>
      </c>
      <c r="W327" t="s">
        <v>1053</v>
      </c>
      <c r="X327" t="s">
        <v>1053</v>
      </c>
      <c r="Y327" t="s">
        <v>929</v>
      </c>
      <c r="Z327" t="s">
        <v>803</v>
      </c>
      <c r="AA327" t="s">
        <v>910</v>
      </c>
      <c r="AB327" t="s">
        <v>661</v>
      </c>
      <c r="AC327" t="s">
        <v>1103</v>
      </c>
      <c r="AD327" t="s">
        <v>2366</v>
      </c>
      <c r="AE327" t="s">
        <v>1734</v>
      </c>
      <c r="AF327" t="s">
        <v>2309</v>
      </c>
      <c r="AG327" t="s">
        <v>1991</v>
      </c>
      <c r="AH327" t="s">
        <v>732</v>
      </c>
      <c r="AI327" t="s">
        <v>1079</v>
      </c>
      <c r="AJ327" t="s">
        <v>654</v>
      </c>
      <c r="AK327" t="s">
        <v>1446</v>
      </c>
      <c r="AL327" t="s">
        <v>668</v>
      </c>
      <c r="AM327" t="s">
        <v>666</v>
      </c>
      <c r="AN327" t="s">
        <v>659</v>
      </c>
      <c r="AO327" t="s">
        <v>808</v>
      </c>
      <c r="AP327" t="s">
        <v>1151</v>
      </c>
      <c r="AQ327" t="s">
        <v>698</v>
      </c>
      <c r="AR327" t="s">
        <v>770</v>
      </c>
      <c r="AS327" t="s">
        <v>1575</v>
      </c>
      <c r="AT327" t="s">
        <v>927</v>
      </c>
      <c r="AU327" t="s">
        <v>666</v>
      </c>
      <c r="AV327" t="s">
        <v>753</v>
      </c>
      <c r="AW327" t="s">
        <v>848</v>
      </c>
      <c r="AX327">
        <v>48798677</v>
      </c>
      <c r="AY327">
        <f xml:space="preserve"> Table1[[#This Row],[PPG]] / (Table1[[#This Row],[Salary]] / 1000000)</f>
        <v>0.35861627969955007</v>
      </c>
      <c r="AZ327">
        <f xml:space="preserve"> Table1[[#This Row],[WS]] / (Table1[[#This Row],[Salary]] / 1000000)</f>
        <v>0.1782835219077763</v>
      </c>
      <c r="BA327">
        <f xml:space="preserve"> Table1[[#This Row],[PER]] / (Table1[[#This Row],[Salary]] / 1000000)</f>
        <v>0.45902883801542405</v>
      </c>
      <c r="BB327">
        <f xml:space="preserve"> ((Table1[[#This Row],[PPG]] + Table1[[#This Row],[APG]] + Table1[[#This Row],[RPG]]) * Table1[[#This Row],[TS%]]) / (Table1[[#This Row],[Salary]] / 1000000)</f>
        <v>0.36303853073721648</v>
      </c>
      <c r="BC327">
        <f>IFERROR((Table1[[#This Row],[WS]] * Table1[[#This Row],[PER]] * Table1[[#This Row],[TS%]]) / (Table1[[#This Row],[Salary]] / 1000000), "")</f>
        <v>2.4999628575996025</v>
      </c>
      <c r="BD327" t="str">
        <f>IF(OR(Table1[[#This Row],[Team]]="2Tm", Table1[[#This Row],[Team]]="3Tm", Table1[[#This Row],[Team]]="TOT"), "MULTI", Table1[[#This Row],[Team]])</f>
        <v>MULTI</v>
      </c>
    </row>
    <row r="328" spans="1:56" x14ac:dyDescent="0.3">
      <c r="A328" t="s">
        <v>404</v>
      </c>
      <c r="B328" t="s">
        <v>692</v>
      </c>
      <c r="C328" t="s">
        <v>294</v>
      </c>
      <c r="D328" t="s">
        <v>52</v>
      </c>
      <c r="E328">
        <v>60</v>
      </c>
      <c r="F328" t="s">
        <v>1176</v>
      </c>
      <c r="G328">
        <v>34.6</v>
      </c>
      <c r="H328" t="s">
        <v>788</v>
      </c>
      <c r="I328" t="s">
        <v>825</v>
      </c>
      <c r="J328" t="s">
        <v>1259</v>
      </c>
      <c r="K328" t="s">
        <v>687</v>
      </c>
      <c r="L328" t="s">
        <v>927</v>
      </c>
      <c r="M328" t="s">
        <v>1322</v>
      </c>
      <c r="N328" t="s">
        <v>909</v>
      </c>
      <c r="O328" t="s">
        <v>1085</v>
      </c>
      <c r="P328" t="s">
        <v>1202</v>
      </c>
      <c r="Q328" t="s">
        <v>1080</v>
      </c>
      <c r="R328" t="s">
        <v>689</v>
      </c>
      <c r="S328" t="s">
        <v>688</v>
      </c>
      <c r="T328" t="s">
        <v>1323</v>
      </c>
      <c r="U328" t="s">
        <v>1016</v>
      </c>
      <c r="V328" t="s">
        <v>754</v>
      </c>
      <c r="W328" t="s">
        <v>766</v>
      </c>
      <c r="X328" t="s">
        <v>710</v>
      </c>
      <c r="Y328" t="s">
        <v>1008</v>
      </c>
      <c r="Z328" t="s">
        <v>773</v>
      </c>
      <c r="AA328" t="s">
        <v>910</v>
      </c>
      <c r="AB328" t="s">
        <v>848</v>
      </c>
      <c r="AC328" t="s">
        <v>1126</v>
      </c>
      <c r="AD328" t="s">
        <v>960</v>
      </c>
      <c r="AE328" t="s">
        <v>827</v>
      </c>
      <c r="AF328" t="s">
        <v>1665</v>
      </c>
      <c r="AG328" t="s">
        <v>1894</v>
      </c>
      <c r="AH328" t="s">
        <v>746</v>
      </c>
      <c r="AI328" t="s">
        <v>895</v>
      </c>
      <c r="AJ328" t="s">
        <v>1136</v>
      </c>
      <c r="AK328" t="s">
        <v>658</v>
      </c>
      <c r="AL328" t="s">
        <v>668</v>
      </c>
      <c r="AM328" t="s">
        <v>929</v>
      </c>
      <c r="AN328" t="s">
        <v>899</v>
      </c>
      <c r="AO328" t="s">
        <v>853</v>
      </c>
      <c r="AP328" t="s">
        <v>687</v>
      </c>
      <c r="AQ328" t="s">
        <v>929</v>
      </c>
      <c r="AR328" t="s">
        <v>782</v>
      </c>
      <c r="AS328" t="s">
        <v>2464</v>
      </c>
      <c r="AT328" t="s">
        <v>2328</v>
      </c>
      <c r="AU328" t="s">
        <v>2432</v>
      </c>
      <c r="AV328" t="s">
        <v>2465</v>
      </c>
      <c r="AW328" t="s">
        <v>2285</v>
      </c>
      <c r="AX328">
        <v>7983000</v>
      </c>
      <c r="AY328">
        <f xml:space="preserve"> Table1[[#This Row],[PPG]] / (Table1[[#This Row],[Salary]] / 1000000)</f>
        <v>1.8915194788926468</v>
      </c>
      <c r="AZ328">
        <f xml:space="preserve"> Table1[[#This Row],[WS]] / (Table1[[#This Row],[Salary]] / 1000000)</f>
        <v>0.32569209570336971</v>
      </c>
      <c r="BA328">
        <f xml:space="preserve"> Table1[[#This Row],[PER]] / (Table1[[#This Row],[Salary]] / 1000000)</f>
        <v>1.6910935738444195</v>
      </c>
      <c r="BB328">
        <f xml:space="preserve"> ((Table1[[#This Row],[PPG]] + Table1[[#This Row],[APG]] + Table1[[#This Row],[RPG]]) * Table1[[#This Row],[TS%]]) / (Table1[[#This Row],[Salary]] / 1000000)</f>
        <v>1.587498434172617</v>
      </c>
      <c r="BC328">
        <f>IFERROR((Table1[[#This Row],[WS]] * Table1[[#This Row],[PER]] * Table1[[#This Row],[TS%]]) / (Table1[[#This Row],[Salary]] / 1000000), "")</f>
        <v>2.4226606538895159</v>
      </c>
      <c r="BD328" t="str">
        <f>IF(OR(Table1[[#This Row],[Team]]="2Tm", Table1[[#This Row],[Team]]="3Tm", Table1[[#This Row],[Team]]="TOT"), "MULTI", Table1[[#This Row],[Team]])</f>
        <v>PHI</v>
      </c>
    </row>
    <row r="329" spans="1:56" x14ac:dyDescent="0.3">
      <c r="A329" t="s">
        <v>303</v>
      </c>
      <c r="B329" t="s">
        <v>888</v>
      </c>
      <c r="C329" t="s">
        <v>716</v>
      </c>
      <c r="D329" t="s">
        <v>28</v>
      </c>
      <c r="E329">
        <v>51</v>
      </c>
      <c r="F329" t="s">
        <v>889</v>
      </c>
      <c r="G329">
        <v>33.5</v>
      </c>
      <c r="H329" t="s">
        <v>654</v>
      </c>
      <c r="I329" t="s">
        <v>891</v>
      </c>
      <c r="J329" t="s">
        <v>892</v>
      </c>
      <c r="K329" t="s">
        <v>768</v>
      </c>
      <c r="L329" t="s">
        <v>667</v>
      </c>
      <c r="M329" t="s">
        <v>893</v>
      </c>
      <c r="N329" t="s">
        <v>894</v>
      </c>
      <c r="O329" t="s">
        <v>895</v>
      </c>
      <c r="P329" t="s">
        <v>896</v>
      </c>
      <c r="Q329" t="s">
        <v>726</v>
      </c>
      <c r="R329" t="s">
        <v>801</v>
      </c>
      <c r="S329" t="s">
        <v>897</v>
      </c>
      <c r="T329" t="s">
        <v>898</v>
      </c>
      <c r="U329" t="s">
        <v>782</v>
      </c>
      <c r="V329" t="s">
        <v>899</v>
      </c>
      <c r="W329" t="s">
        <v>678</v>
      </c>
      <c r="X329" t="s">
        <v>721</v>
      </c>
      <c r="Y329" t="s">
        <v>687</v>
      </c>
      <c r="Z329" t="s">
        <v>668</v>
      </c>
      <c r="AA329" t="s">
        <v>668</v>
      </c>
      <c r="AB329" t="s">
        <v>756</v>
      </c>
      <c r="AC329" t="s">
        <v>900</v>
      </c>
      <c r="AD329" t="s">
        <v>804</v>
      </c>
      <c r="AE329" t="s">
        <v>1954</v>
      </c>
      <c r="AF329" t="s">
        <v>2591</v>
      </c>
      <c r="AG329" t="s">
        <v>865</v>
      </c>
      <c r="AH329" t="s">
        <v>741</v>
      </c>
      <c r="AI329" t="s">
        <v>2592</v>
      </c>
      <c r="AJ329" t="s">
        <v>957</v>
      </c>
      <c r="AK329" t="s">
        <v>2287</v>
      </c>
      <c r="AL329" t="s">
        <v>665</v>
      </c>
      <c r="AM329" t="s">
        <v>771</v>
      </c>
      <c r="AN329" t="s">
        <v>779</v>
      </c>
      <c r="AO329" t="s">
        <v>690</v>
      </c>
      <c r="AP329" t="s">
        <v>936</v>
      </c>
      <c r="AQ329" t="s">
        <v>848</v>
      </c>
      <c r="AR329" t="s">
        <v>824</v>
      </c>
      <c r="AS329" t="s">
        <v>1355</v>
      </c>
      <c r="AT329" t="s">
        <v>871</v>
      </c>
      <c r="AU329" t="s">
        <v>1008</v>
      </c>
      <c r="AV329" t="s">
        <v>1053</v>
      </c>
      <c r="AW329" t="s">
        <v>755</v>
      </c>
      <c r="AX329">
        <v>43219440</v>
      </c>
      <c r="AY329">
        <f xml:space="preserve"> Table1[[#This Row],[PPG]] / (Table1[[#This Row],[Salary]] / 1000000)</f>
        <v>0.57150208332176444</v>
      </c>
      <c r="AZ329">
        <f xml:space="preserve"> Table1[[#This Row],[WS]] / (Table1[[#This Row],[Salary]] / 1000000)</f>
        <v>0.15502283231804947</v>
      </c>
      <c r="BA329">
        <f xml:space="preserve"> Table1[[#This Row],[PER]] / (Table1[[#This Row],[Salary]] / 1000000)</f>
        <v>0.60852246118876141</v>
      </c>
      <c r="BB329">
        <f xml:space="preserve"> ((Table1[[#This Row],[PPG]] + Table1[[#This Row],[APG]] + Table1[[#This Row],[RPG]]) * Table1[[#This Row],[TS%]]) / (Table1[[#This Row],[Salary]] / 1000000)</f>
        <v>0.54147855687162993</v>
      </c>
      <c r="BC329">
        <f>IFERROR((Table1[[#This Row],[WS]] * Table1[[#This Row],[PER]] * Table1[[#This Row],[TS%]]) / (Table1[[#This Row],[Salary]] / 1000000), "")</f>
        <v>2.3973350880992443</v>
      </c>
      <c r="BD329" t="str">
        <f>IF(OR(Table1[[#This Row],[Team]]="2Tm", Table1[[#This Row],[Team]]="3Tm", Table1[[#This Row],[Team]]="TOT"), "MULTI", Table1[[#This Row],[Team]])</f>
        <v>MULTI</v>
      </c>
    </row>
    <row r="330" spans="1:56" x14ac:dyDescent="0.3">
      <c r="A330" t="s">
        <v>54</v>
      </c>
      <c r="B330" t="s">
        <v>738</v>
      </c>
      <c r="C330" t="s">
        <v>55</v>
      </c>
      <c r="D330" t="s">
        <v>41</v>
      </c>
      <c r="E330">
        <v>79</v>
      </c>
      <c r="F330" t="s">
        <v>739</v>
      </c>
      <c r="G330">
        <v>36.299999999999997</v>
      </c>
      <c r="H330" t="s">
        <v>741</v>
      </c>
      <c r="I330" t="s">
        <v>742</v>
      </c>
      <c r="J330" t="s">
        <v>743</v>
      </c>
      <c r="K330" t="s">
        <v>662</v>
      </c>
      <c r="L330" t="s">
        <v>744</v>
      </c>
      <c r="M330" t="s">
        <v>745</v>
      </c>
      <c r="N330" t="s">
        <v>746</v>
      </c>
      <c r="O330" t="s">
        <v>747</v>
      </c>
      <c r="P330" t="s">
        <v>748</v>
      </c>
      <c r="Q330" t="s">
        <v>749</v>
      </c>
      <c r="R330" t="s">
        <v>750</v>
      </c>
      <c r="S330" t="s">
        <v>751</v>
      </c>
      <c r="T330" t="s">
        <v>752</v>
      </c>
      <c r="U330" t="s">
        <v>729</v>
      </c>
      <c r="V330" t="s">
        <v>753</v>
      </c>
      <c r="W330" t="s">
        <v>652</v>
      </c>
      <c r="X330" t="s">
        <v>754</v>
      </c>
      <c r="Y330" t="s">
        <v>687</v>
      </c>
      <c r="Z330" t="s">
        <v>711</v>
      </c>
      <c r="AA330" t="s">
        <v>755</v>
      </c>
      <c r="AB330" t="s">
        <v>756</v>
      </c>
      <c r="AC330" t="s">
        <v>757</v>
      </c>
      <c r="AD330" t="s">
        <v>2272</v>
      </c>
      <c r="AE330" t="s">
        <v>1613</v>
      </c>
      <c r="AF330" t="s">
        <v>1679</v>
      </c>
      <c r="AG330" t="s">
        <v>1248</v>
      </c>
      <c r="AH330" t="s">
        <v>667</v>
      </c>
      <c r="AI330" t="s">
        <v>702</v>
      </c>
      <c r="AJ330" t="s">
        <v>770</v>
      </c>
      <c r="AK330" t="s">
        <v>2273</v>
      </c>
      <c r="AL330" t="s">
        <v>1016</v>
      </c>
      <c r="AM330" t="s">
        <v>665</v>
      </c>
      <c r="AN330" t="s">
        <v>1065</v>
      </c>
      <c r="AO330" t="s">
        <v>972</v>
      </c>
      <c r="AP330" t="s">
        <v>909</v>
      </c>
      <c r="AQ330" t="s">
        <v>866</v>
      </c>
      <c r="AR330" t="s">
        <v>844</v>
      </c>
      <c r="AS330" t="s">
        <v>2274</v>
      </c>
      <c r="AT330" t="s">
        <v>814</v>
      </c>
      <c r="AU330" t="s">
        <v>1274</v>
      </c>
      <c r="AV330" t="s">
        <v>881</v>
      </c>
      <c r="AW330" t="s">
        <v>909</v>
      </c>
      <c r="AX330">
        <v>42176400</v>
      </c>
      <c r="AY330">
        <f xml:space="preserve"> Table1[[#This Row],[PPG]] / (Table1[[#This Row],[Salary]] / 1000000)</f>
        <v>0.65439440066008481</v>
      </c>
      <c r="AZ330">
        <f xml:space="preserve"> Table1[[#This Row],[WS]] / (Table1[[#This Row],[Salary]] / 1000000)</f>
        <v>0.19916351324437365</v>
      </c>
      <c r="BA330">
        <f xml:space="preserve"> Table1[[#This Row],[PER]] / (Table1[[#This Row],[Salary]] / 1000000)</f>
        <v>0.47656983526332264</v>
      </c>
      <c r="BB330">
        <f xml:space="preserve"> ((Table1[[#This Row],[PPG]] + Table1[[#This Row],[APG]] + Table1[[#This Row],[RPG]]) * Table1[[#This Row],[TS%]]) / (Table1[[#This Row],[Salary]] / 1000000)</f>
        <v>0.53326030671181046</v>
      </c>
      <c r="BC330">
        <f>IFERROR((Table1[[#This Row],[WS]] * Table1[[#This Row],[PER]] * Table1[[#This Row],[TS%]]) / (Table1[[#This Row],[Salary]] / 1000000), "")</f>
        <v>2.3818960366460868</v>
      </c>
      <c r="BD330" t="str">
        <f>IF(OR(Table1[[#This Row],[Team]]="2Tm", Table1[[#This Row],[Team]]="3Tm", Table1[[#This Row],[Team]]="TOT"), "MULTI", Table1[[#This Row],[Team]])</f>
        <v>MIN</v>
      </c>
    </row>
    <row r="331" spans="1:56" x14ac:dyDescent="0.3">
      <c r="A331" t="s">
        <v>97</v>
      </c>
      <c r="B331" t="s">
        <v>818</v>
      </c>
      <c r="C331" t="s">
        <v>69</v>
      </c>
      <c r="D331" t="s">
        <v>50</v>
      </c>
      <c r="E331">
        <v>72</v>
      </c>
      <c r="F331" t="s">
        <v>759</v>
      </c>
      <c r="G331">
        <v>30.2</v>
      </c>
      <c r="H331" t="s">
        <v>1053</v>
      </c>
      <c r="I331" t="s">
        <v>648</v>
      </c>
      <c r="J331" t="s">
        <v>999</v>
      </c>
      <c r="K331" t="s">
        <v>668</v>
      </c>
      <c r="L331" t="s">
        <v>991</v>
      </c>
      <c r="M331" t="s">
        <v>1307</v>
      </c>
      <c r="N331" t="s">
        <v>712</v>
      </c>
      <c r="O331" t="s">
        <v>788</v>
      </c>
      <c r="P331" t="s">
        <v>1239</v>
      </c>
      <c r="Q331" t="s">
        <v>1180</v>
      </c>
      <c r="R331" t="s">
        <v>782</v>
      </c>
      <c r="S331" t="s">
        <v>712</v>
      </c>
      <c r="T331" t="s">
        <v>1308</v>
      </c>
      <c r="U331" t="s">
        <v>910</v>
      </c>
      <c r="V331" t="s">
        <v>750</v>
      </c>
      <c r="W331" t="s">
        <v>682</v>
      </c>
      <c r="X331" t="s">
        <v>1008</v>
      </c>
      <c r="Y331" t="s">
        <v>729</v>
      </c>
      <c r="Z331" t="s">
        <v>698</v>
      </c>
      <c r="AA331" t="s">
        <v>665</v>
      </c>
      <c r="AB331" t="s">
        <v>735</v>
      </c>
      <c r="AC331" t="s">
        <v>1309</v>
      </c>
      <c r="AD331" t="s">
        <v>655</v>
      </c>
      <c r="AE331" t="s">
        <v>1471</v>
      </c>
      <c r="AF331" t="s">
        <v>1590</v>
      </c>
      <c r="AG331" t="s">
        <v>1322</v>
      </c>
      <c r="AH331" t="s">
        <v>699</v>
      </c>
      <c r="AI331" t="s">
        <v>957</v>
      </c>
      <c r="AJ331" t="s">
        <v>785</v>
      </c>
      <c r="AK331" t="s">
        <v>840</v>
      </c>
      <c r="AL331" t="s">
        <v>687</v>
      </c>
      <c r="AM331" t="s">
        <v>771</v>
      </c>
      <c r="AN331" t="s">
        <v>673</v>
      </c>
      <c r="AO331" t="s">
        <v>1727</v>
      </c>
      <c r="AP331" t="s">
        <v>710</v>
      </c>
      <c r="AQ331" t="s">
        <v>706</v>
      </c>
      <c r="AR331" t="s">
        <v>699</v>
      </c>
      <c r="AS331" t="s">
        <v>2422</v>
      </c>
      <c r="AT331" t="s">
        <v>1274</v>
      </c>
      <c r="AU331" t="s">
        <v>733</v>
      </c>
      <c r="AV331" t="s">
        <v>733</v>
      </c>
      <c r="AW331" t="s">
        <v>910</v>
      </c>
      <c r="AX331">
        <v>19928500</v>
      </c>
      <c r="AY331">
        <f xml:space="preserve"> Table1[[#This Row],[PPG]] / (Table1[[#This Row],[Salary]] / 1000000)</f>
        <v>0.78279850465413858</v>
      </c>
      <c r="AZ331">
        <f xml:space="preserve"> Table1[[#This Row],[WS]] / (Table1[[#This Row],[Salary]] / 1000000)</f>
        <v>0.23584313922272124</v>
      </c>
      <c r="BA331">
        <f xml:space="preserve"> Table1[[#This Row],[PER]] / (Table1[[#This Row],[Salary]] / 1000000)</f>
        <v>0.80788820031613029</v>
      </c>
      <c r="BB331">
        <f xml:space="preserve"> ((Table1[[#This Row],[PPG]] + Table1[[#This Row],[APG]] + Table1[[#This Row],[RPG]]) * Table1[[#This Row],[TS%]]) / (Table1[[#This Row],[Salary]] / 1000000)</f>
        <v>0.72475098477055477</v>
      </c>
      <c r="BC331">
        <f>IFERROR((Table1[[#This Row],[WS]] * Table1[[#This Row],[PER]] * Table1[[#This Row],[TS%]]) / (Table1[[#This Row],[Salary]] / 1000000), "")</f>
        <v>2.3238096193893174</v>
      </c>
      <c r="BD331" t="str">
        <f>IF(OR(Table1[[#This Row],[Team]]="2Tm", Table1[[#This Row],[Team]]="3Tm", Table1[[#This Row],[Team]]="TOT"), "MULTI", Table1[[#This Row],[Team]])</f>
        <v>IND</v>
      </c>
    </row>
    <row r="332" spans="1:56" x14ac:dyDescent="0.3">
      <c r="A332" t="s">
        <v>399</v>
      </c>
      <c r="B332" t="s">
        <v>888</v>
      </c>
      <c r="C332" t="s">
        <v>716</v>
      </c>
      <c r="D332" t="s">
        <v>28</v>
      </c>
      <c r="E332">
        <v>79</v>
      </c>
      <c r="F332" t="s">
        <v>691</v>
      </c>
      <c r="G332">
        <v>21.5</v>
      </c>
      <c r="H332" t="s">
        <v>734</v>
      </c>
      <c r="I332" t="s">
        <v>937</v>
      </c>
      <c r="J332" t="s">
        <v>854</v>
      </c>
      <c r="K332" t="s">
        <v>651</v>
      </c>
      <c r="L332" t="s">
        <v>704</v>
      </c>
      <c r="M332" t="s">
        <v>1225</v>
      </c>
      <c r="N332" t="s">
        <v>1008</v>
      </c>
      <c r="O332" t="s">
        <v>919</v>
      </c>
      <c r="P332" t="s">
        <v>657</v>
      </c>
      <c r="Q332" t="s">
        <v>1613</v>
      </c>
      <c r="R332" t="s">
        <v>711</v>
      </c>
      <c r="S332" t="s">
        <v>768</v>
      </c>
      <c r="T332" t="s">
        <v>1614</v>
      </c>
      <c r="U332" t="s">
        <v>711</v>
      </c>
      <c r="V332" t="s">
        <v>815</v>
      </c>
      <c r="W332" t="s">
        <v>879</v>
      </c>
      <c r="X332" t="s">
        <v>929</v>
      </c>
      <c r="Y332" t="s">
        <v>733</v>
      </c>
      <c r="Z332" t="s">
        <v>676</v>
      </c>
      <c r="AA332" t="s">
        <v>666</v>
      </c>
      <c r="AB332" t="s">
        <v>735</v>
      </c>
      <c r="AC332" t="s">
        <v>707</v>
      </c>
      <c r="AD332" t="s">
        <v>695</v>
      </c>
      <c r="AE332" t="s">
        <v>681</v>
      </c>
      <c r="AF332" t="s">
        <v>1963</v>
      </c>
      <c r="AG332" t="s">
        <v>2320</v>
      </c>
      <c r="AH332" t="s">
        <v>688</v>
      </c>
      <c r="AI332" t="s">
        <v>1231</v>
      </c>
      <c r="AJ332" t="s">
        <v>770</v>
      </c>
      <c r="AK332" t="s">
        <v>659</v>
      </c>
      <c r="AL332" t="s">
        <v>729</v>
      </c>
      <c r="AM332" t="s">
        <v>729</v>
      </c>
      <c r="AN332" t="s">
        <v>648</v>
      </c>
      <c r="AO332" t="s">
        <v>986</v>
      </c>
      <c r="AP332" t="s">
        <v>1008</v>
      </c>
      <c r="AQ332" t="s">
        <v>929</v>
      </c>
      <c r="AR332" t="s">
        <v>706</v>
      </c>
      <c r="AS332" t="s">
        <v>2489</v>
      </c>
      <c r="AT332" t="s">
        <v>2335</v>
      </c>
      <c r="AU332" t="s">
        <v>2284</v>
      </c>
      <c r="AV332" t="s">
        <v>2465</v>
      </c>
      <c r="AW332" t="s">
        <v>2285</v>
      </c>
      <c r="AX332">
        <v>8500000</v>
      </c>
      <c r="AY332">
        <f xml:space="preserve"> Table1[[#This Row],[PPG]] / (Table1[[#This Row],[Salary]] / 1000000)</f>
        <v>1.1647058823529413</v>
      </c>
      <c r="AZ332">
        <f xml:space="preserve"> Table1[[#This Row],[WS]] / (Table1[[#This Row],[Salary]] / 1000000)</f>
        <v>0.3411764705882353</v>
      </c>
      <c r="BA332">
        <f xml:space="preserve"> Table1[[#This Row],[PER]] / (Table1[[#This Row],[Salary]] / 1000000)</f>
        <v>1.3176470588235294</v>
      </c>
      <c r="BB332">
        <f xml:space="preserve"> ((Table1[[#This Row],[PPG]] + Table1[[#This Row],[APG]] + Table1[[#This Row],[RPG]]) * Table1[[#This Row],[TS%]]) / (Table1[[#This Row],[Salary]] / 1000000)</f>
        <v>1.0497529411764706</v>
      </c>
      <c r="BC332">
        <f>IFERROR((Table1[[#This Row],[WS]] * Table1[[#This Row],[PER]] * Table1[[#This Row],[TS%]]) / (Table1[[#This Row],[Salary]] / 1000000), "")</f>
        <v>2.3194541176470587</v>
      </c>
      <c r="BD332" t="str">
        <f>IF(OR(Table1[[#This Row],[Team]]="2Tm", Table1[[#This Row],[Team]]="3Tm", Table1[[#This Row],[Team]]="TOT"), "MULTI", Table1[[#This Row],[Team]])</f>
        <v>MULTI</v>
      </c>
    </row>
    <row r="333" spans="1:56" x14ac:dyDescent="0.3">
      <c r="A333" t="s">
        <v>83</v>
      </c>
      <c r="B333" t="s">
        <v>993</v>
      </c>
      <c r="C333" t="s">
        <v>82</v>
      </c>
      <c r="D333" t="s">
        <v>50</v>
      </c>
      <c r="E333">
        <v>78</v>
      </c>
      <c r="F333" t="s">
        <v>1145</v>
      </c>
      <c r="G333">
        <v>34.299999999999997</v>
      </c>
      <c r="H333" t="s">
        <v>828</v>
      </c>
      <c r="I333" t="s">
        <v>1231</v>
      </c>
      <c r="J333" t="s">
        <v>1200</v>
      </c>
      <c r="K333" t="s">
        <v>666</v>
      </c>
      <c r="L333" t="s">
        <v>815</v>
      </c>
      <c r="M333" t="s">
        <v>1232</v>
      </c>
      <c r="N333" t="s">
        <v>838</v>
      </c>
      <c r="O333" t="s">
        <v>1233</v>
      </c>
      <c r="P333" t="s">
        <v>906</v>
      </c>
      <c r="Q333" t="s">
        <v>812</v>
      </c>
      <c r="R333" t="s">
        <v>755</v>
      </c>
      <c r="S333" t="s">
        <v>790</v>
      </c>
      <c r="T333" t="s">
        <v>1234</v>
      </c>
      <c r="U333" t="s">
        <v>667</v>
      </c>
      <c r="V333" t="s">
        <v>897</v>
      </c>
      <c r="W333" t="s">
        <v>722</v>
      </c>
      <c r="X333" t="s">
        <v>881</v>
      </c>
      <c r="Y333" t="s">
        <v>910</v>
      </c>
      <c r="Z333" t="s">
        <v>768</v>
      </c>
      <c r="AA333" t="s">
        <v>651</v>
      </c>
      <c r="AB333" t="s">
        <v>651</v>
      </c>
      <c r="AC333" t="s">
        <v>780</v>
      </c>
      <c r="AD333" t="s">
        <v>853</v>
      </c>
      <c r="AE333" t="s">
        <v>1239</v>
      </c>
      <c r="AF333" t="s">
        <v>2304</v>
      </c>
      <c r="AG333" t="s">
        <v>959</v>
      </c>
      <c r="AH333" t="s">
        <v>732</v>
      </c>
      <c r="AI333" t="s">
        <v>1720</v>
      </c>
      <c r="AJ333" t="s">
        <v>1119</v>
      </c>
      <c r="AK333" t="s">
        <v>1676</v>
      </c>
      <c r="AL333" t="s">
        <v>710</v>
      </c>
      <c r="AM333" t="s">
        <v>756</v>
      </c>
      <c r="AN333" t="s">
        <v>1233</v>
      </c>
      <c r="AO333" t="s">
        <v>1009</v>
      </c>
      <c r="AP333" t="s">
        <v>721</v>
      </c>
      <c r="AQ333" t="s">
        <v>927</v>
      </c>
      <c r="AR333" t="s">
        <v>846</v>
      </c>
      <c r="AS333" t="s">
        <v>2305</v>
      </c>
      <c r="AT333" t="s">
        <v>666</v>
      </c>
      <c r="AU333" t="s">
        <v>666</v>
      </c>
      <c r="AV333" t="s">
        <v>698</v>
      </c>
      <c r="AW333" t="s">
        <v>919</v>
      </c>
      <c r="AX333">
        <v>34848340</v>
      </c>
      <c r="AY333">
        <f xml:space="preserve"> Table1[[#This Row],[PPG]] / (Table1[[#This Row],[Salary]] / 1000000)</f>
        <v>0.51939346321804714</v>
      </c>
      <c r="AZ333">
        <f xml:space="preserve"> Table1[[#This Row],[WS]] / (Table1[[#This Row],[Salary]] / 1000000)</f>
        <v>0.21521828586383168</v>
      </c>
      <c r="BA333">
        <f xml:space="preserve"> Table1[[#This Row],[PER]] / (Table1[[#This Row],[Salary]] / 1000000)</f>
        <v>0.54235008037685584</v>
      </c>
      <c r="BB333">
        <f xml:space="preserve"> ((Table1[[#This Row],[PPG]] + Table1[[#This Row],[APG]] + Table1[[#This Row],[RPG]]) * Table1[[#This Row],[TS%]]) / (Table1[[#This Row],[Salary]] / 1000000)</f>
        <v>0.51514648904366755</v>
      </c>
      <c r="BC333">
        <f>IFERROR((Table1[[#This Row],[WS]] * Table1[[#This Row],[PER]] * Table1[[#This Row],[TS%]]) / (Table1[[#This Row],[Salary]] / 1000000), "")</f>
        <v>2.2819379631856211</v>
      </c>
      <c r="BD333" t="str">
        <f>IF(OR(Table1[[#This Row],[Team]]="2Tm", Table1[[#This Row],[Team]]="3Tm", Table1[[#This Row],[Team]]="TOT"), "MULTI", Table1[[#This Row],[Team]])</f>
        <v>MIA</v>
      </c>
    </row>
    <row r="334" spans="1:56" x14ac:dyDescent="0.3">
      <c r="A334" t="s">
        <v>141</v>
      </c>
      <c r="B334" t="s">
        <v>715</v>
      </c>
      <c r="C334" t="s">
        <v>35</v>
      </c>
      <c r="D334" t="s">
        <v>52</v>
      </c>
      <c r="E334">
        <v>71</v>
      </c>
      <c r="F334" t="s">
        <v>971</v>
      </c>
      <c r="G334">
        <v>29.2</v>
      </c>
      <c r="H334" t="s">
        <v>734</v>
      </c>
      <c r="I334" t="s">
        <v>844</v>
      </c>
      <c r="J334" t="s">
        <v>1376</v>
      </c>
      <c r="K334" t="s">
        <v>667</v>
      </c>
      <c r="L334" t="s">
        <v>788</v>
      </c>
      <c r="M334" t="s">
        <v>1153</v>
      </c>
      <c r="N334" t="s">
        <v>687</v>
      </c>
      <c r="O334" t="s">
        <v>735</v>
      </c>
      <c r="P334" t="s">
        <v>1302</v>
      </c>
      <c r="Q334" t="s">
        <v>1059</v>
      </c>
      <c r="R334" t="s">
        <v>773</v>
      </c>
      <c r="S334" t="s">
        <v>711</v>
      </c>
      <c r="T334" t="s">
        <v>1099</v>
      </c>
      <c r="U334" t="s">
        <v>910</v>
      </c>
      <c r="V334" t="s">
        <v>706</v>
      </c>
      <c r="W334" t="s">
        <v>662</v>
      </c>
      <c r="X334" t="s">
        <v>1016</v>
      </c>
      <c r="Y334" t="s">
        <v>772</v>
      </c>
      <c r="Z334" t="s">
        <v>773</v>
      </c>
      <c r="AA334" t="s">
        <v>768</v>
      </c>
      <c r="AB334" t="s">
        <v>706</v>
      </c>
      <c r="AC334" t="s">
        <v>747</v>
      </c>
      <c r="AD334" t="s">
        <v>648</v>
      </c>
      <c r="AE334" t="s">
        <v>951</v>
      </c>
      <c r="AF334" t="s">
        <v>1510</v>
      </c>
      <c r="AG334" t="s">
        <v>2445</v>
      </c>
      <c r="AH334" t="s">
        <v>699</v>
      </c>
      <c r="AI334" t="s">
        <v>744</v>
      </c>
      <c r="AJ334" t="s">
        <v>811</v>
      </c>
      <c r="AK334" t="s">
        <v>828</v>
      </c>
      <c r="AL334" t="s">
        <v>710</v>
      </c>
      <c r="AM334" t="s">
        <v>756</v>
      </c>
      <c r="AN334" t="s">
        <v>732</v>
      </c>
      <c r="AO334" t="s">
        <v>1199</v>
      </c>
      <c r="AP334" t="s">
        <v>667</v>
      </c>
      <c r="AQ334" t="s">
        <v>755</v>
      </c>
      <c r="AR334" t="s">
        <v>801</v>
      </c>
      <c r="AS334" t="s">
        <v>2468</v>
      </c>
      <c r="AT334" t="s">
        <v>2432</v>
      </c>
      <c r="AU334" t="s">
        <v>729</v>
      </c>
      <c r="AV334" t="s">
        <v>676</v>
      </c>
      <c r="AW334" t="s">
        <v>687</v>
      </c>
      <c r="AX334">
        <v>16500000</v>
      </c>
      <c r="AY334">
        <f xml:space="preserve"> Table1[[#This Row],[PPG]] / (Table1[[#This Row],[Salary]] / 1000000)</f>
        <v>0.61212121212121207</v>
      </c>
      <c r="AZ334">
        <f xml:space="preserve"> Table1[[#This Row],[WS]] / (Table1[[#This Row],[Salary]] / 1000000)</f>
        <v>0.33939393939393936</v>
      </c>
      <c r="BA334">
        <f xml:space="preserve"> Table1[[#This Row],[PER]] / (Table1[[#This Row],[Salary]] / 1000000)</f>
        <v>0.68484848484848493</v>
      </c>
      <c r="BB334">
        <f xml:space="preserve"> ((Table1[[#This Row],[PPG]] + Table1[[#This Row],[APG]] + Table1[[#This Row],[RPG]]) * Table1[[#This Row],[TS%]]) / (Table1[[#This Row],[Salary]] / 1000000)</f>
        <v>0.56113939393939383</v>
      </c>
      <c r="BC334">
        <f>IFERROR((Table1[[#This Row],[WS]] * Table1[[#This Row],[PER]] * Table1[[#This Row],[TS%]]) / (Table1[[#This Row],[Salary]] / 1000000), "")</f>
        <v>2.2473987878787876</v>
      </c>
      <c r="BD334" t="str">
        <f>IF(OR(Table1[[#This Row],[Team]]="2Tm", Table1[[#This Row],[Team]]="3Tm", Table1[[#This Row],[Team]]="TOT"), "MULTI", Table1[[#This Row],[Team]])</f>
        <v>OKC</v>
      </c>
    </row>
    <row r="335" spans="1:56" x14ac:dyDescent="0.3">
      <c r="A335" t="s">
        <v>418</v>
      </c>
      <c r="B335" t="s">
        <v>738</v>
      </c>
      <c r="C335" t="s">
        <v>312</v>
      </c>
      <c r="D335" t="s">
        <v>52</v>
      </c>
      <c r="E335">
        <v>63</v>
      </c>
      <c r="F335" t="s">
        <v>1113</v>
      </c>
      <c r="G335">
        <v>24.5</v>
      </c>
      <c r="H335" t="s">
        <v>879</v>
      </c>
      <c r="I335" t="s">
        <v>1085</v>
      </c>
      <c r="J335" t="s">
        <v>1153</v>
      </c>
      <c r="K335" t="s">
        <v>1016</v>
      </c>
      <c r="L335" t="s">
        <v>847</v>
      </c>
      <c r="M335" t="s">
        <v>1608</v>
      </c>
      <c r="N335" t="s">
        <v>710</v>
      </c>
      <c r="O335" t="s">
        <v>721</v>
      </c>
      <c r="P335" t="s">
        <v>842</v>
      </c>
      <c r="Q335" t="s">
        <v>800</v>
      </c>
      <c r="R335" t="s">
        <v>1016</v>
      </c>
      <c r="S335" t="s">
        <v>698</v>
      </c>
      <c r="T335" t="s">
        <v>829</v>
      </c>
      <c r="U335" t="s">
        <v>666</v>
      </c>
      <c r="V335" t="s">
        <v>734</v>
      </c>
      <c r="W335" t="s">
        <v>909</v>
      </c>
      <c r="X335" t="s">
        <v>910</v>
      </c>
      <c r="Y335" t="s">
        <v>666</v>
      </c>
      <c r="Z335" t="s">
        <v>733</v>
      </c>
      <c r="AA335" t="s">
        <v>772</v>
      </c>
      <c r="AB335" t="s">
        <v>667</v>
      </c>
      <c r="AC335" t="s">
        <v>1136</v>
      </c>
      <c r="AD335" t="s">
        <v>686</v>
      </c>
      <c r="AE335" t="s">
        <v>1129</v>
      </c>
      <c r="AF335" t="s">
        <v>1207</v>
      </c>
      <c r="AG335" t="s">
        <v>2291</v>
      </c>
      <c r="AH335" t="s">
        <v>881</v>
      </c>
      <c r="AI335" t="s">
        <v>1103</v>
      </c>
      <c r="AJ335" t="s">
        <v>683</v>
      </c>
      <c r="AK335" t="s">
        <v>894</v>
      </c>
      <c r="AL335" t="s">
        <v>698</v>
      </c>
      <c r="AM335" t="s">
        <v>710</v>
      </c>
      <c r="AN335" t="s">
        <v>1169</v>
      </c>
      <c r="AO335" t="s">
        <v>979</v>
      </c>
      <c r="AP335" t="s">
        <v>773</v>
      </c>
      <c r="AQ335" t="s">
        <v>1016</v>
      </c>
      <c r="AR335" t="s">
        <v>651</v>
      </c>
      <c r="AS335" t="s">
        <v>2471</v>
      </c>
      <c r="AT335" t="s">
        <v>2459</v>
      </c>
      <c r="AU335" t="s">
        <v>2285</v>
      </c>
      <c r="AV335" t="s">
        <v>2465</v>
      </c>
      <c r="AW335" t="s">
        <v>2285</v>
      </c>
      <c r="AX335">
        <v>6133005</v>
      </c>
      <c r="AY335">
        <f xml:space="preserve"> Table1[[#This Row],[PPG]] / (Table1[[#This Row],[Salary]] / 1000000)</f>
        <v>1.6305220687085695</v>
      </c>
      <c r="AZ335">
        <f xml:space="preserve"> Table1[[#This Row],[WS]] / (Table1[[#This Row],[Salary]] / 1000000)</f>
        <v>0.34240963442879963</v>
      </c>
      <c r="BA335">
        <f xml:space="preserve"> Table1[[#This Row],[PER]] / (Table1[[#This Row],[Salary]] / 1000000)</f>
        <v>1.9403212617631977</v>
      </c>
      <c r="BB335">
        <f xml:space="preserve"> ((Table1[[#This Row],[PPG]] + Table1[[#This Row],[APG]] + Table1[[#This Row],[RPG]]) * Table1[[#This Row],[TS%]]) / (Table1[[#This Row],[Salary]] / 1000000)</f>
        <v>1.4258915490856441</v>
      </c>
      <c r="BC335">
        <f>IFERROR((Table1[[#This Row],[WS]] * Table1[[#This Row],[PER]] * Table1[[#This Row],[TS%]]) / (Table1[[#This Row],[Salary]] / 1000000), "")</f>
        <v>2.2410710573364936</v>
      </c>
      <c r="BD335" t="str">
        <f>IF(OR(Table1[[#This Row],[Team]]="2Tm", Table1[[#This Row],[Team]]="3Tm", Table1[[#This Row],[Team]]="TOT"), "MULTI", Table1[[#This Row],[Team]])</f>
        <v>BRK</v>
      </c>
    </row>
    <row r="336" spans="1:56" x14ac:dyDescent="0.3">
      <c r="A336" t="s">
        <v>411</v>
      </c>
      <c r="B336" t="s">
        <v>946</v>
      </c>
      <c r="C336" t="s">
        <v>716</v>
      </c>
      <c r="D336" t="s">
        <v>41</v>
      </c>
      <c r="E336">
        <v>78</v>
      </c>
      <c r="F336" t="s">
        <v>776</v>
      </c>
      <c r="G336">
        <v>27.3</v>
      </c>
      <c r="H336" t="s">
        <v>755</v>
      </c>
      <c r="I336" t="s">
        <v>811</v>
      </c>
      <c r="J336" t="s">
        <v>1540</v>
      </c>
      <c r="K336" t="s">
        <v>1008</v>
      </c>
      <c r="L336" t="s">
        <v>927</v>
      </c>
      <c r="M336" t="s">
        <v>1629</v>
      </c>
      <c r="N336" t="s">
        <v>710</v>
      </c>
      <c r="O336" t="s">
        <v>721</v>
      </c>
      <c r="P336" t="s">
        <v>1162</v>
      </c>
      <c r="Q336" t="s">
        <v>857</v>
      </c>
      <c r="R336" t="s">
        <v>665</v>
      </c>
      <c r="S336" t="s">
        <v>756</v>
      </c>
      <c r="T336" t="s">
        <v>1048</v>
      </c>
      <c r="U336" t="s">
        <v>773</v>
      </c>
      <c r="V336" t="s">
        <v>815</v>
      </c>
      <c r="W336" t="s">
        <v>712</v>
      </c>
      <c r="X336" t="s">
        <v>756</v>
      </c>
      <c r="Y336" t="s">
        <v>729</v>
      </c>
      <c r="Z336" t="s">
        <v>733</v>
      </c>
      <c r="AA336" t="s">
        <v>772</v>
      </c>
      <c r="AB336" t="s">
        <v>1008</v>
      </c>
      <c r="AC336" t="s">
        <v>722</v>
      </c>
      <c r="AD336" t="s">
        <v>982</v>
      </c>
      <c r="AE336" t="s">
        <v>917</v>
      </c>
      <c r="AF336" t="s">
        <v>1289</v>
      </c>
      <c r="AG336" t="s">
        <v>1792</v>
      </c>
      <c r="AH336" t="s">
        <v>698</v>
      </c>
      <c r="AI336" t="s">
        <v>695</v>
      </c>
      <c r="AJ336" t="s">
        <v>824</v>
      </c>
      <c r="AK336" t="s">
        <v>654</v>
      </c>
      <c r="AL336" t="s">
        <v>1008</v>
      </c>
      <c r="AM336" t="s">
        <v>910</v>
      </c>
      <c r="AN336" t="s">
        <v>673</v>
      </c>
      <c r="AO336" t="s">
        <v>1146</v>
      </c>
      <c r="AP336" t="s">
        <v>772</v>
      </c>
      <c r="AQ336" t="s">
        <v>1016</v>
      </c>
      <c r="AR336" t="s">
        <v>919</v>
      </c>
      <c r="AS336" t="s">
        <v>2447</v>
      </c>
      <c r="AT336" t="s">
        <v>2438</v>
      </c>
      <c r="AU336" t="s">
        <v>2267</v>
      </c>
      <c r="AV336" t="s">
        <v>2448</v>
      </c>
      <c r="AW336" t="s">
        <v>2449</v>
      </c>
      <c r="AX336">
        <v>7142857</v>
      </c>
      <c r="AY336">
        <f xml:space="preserve"> Table1[[#This Row],[PPG]] / (Table1[[#This Row],[Salary]] / 1000000)</f>
        <v>1.3440000268800005</v>
      </c>
      <c r="AZ336">
        <f xml:space="preserve"> Table1[[#This Row],[WS]] / (Table1[[#This Row],[Salary]] / 1000000)</f>
        <v>0.37800000756000018</v>
      </c>
      <c r="BA336">
        <f xml:space="preserve"> Table1[[#This Row],[PER]] / (Table1[[#This Row],[Salary]] / 1000000)</f>
        <v>1.4560000291200006</v>
      </c>
      <c r="BB336">
        <f xml:space="preserve"> ((Table1[[#This Row],[PPG]] + Table1[[#This Row],[APG]] + Table1[[#This Row],[RPG]]) * Table1[[#This Row],[TS%]]) / (Table1[[#This Row],[Salary]] / 1000000)</f>
        <v>1.1810400236208005</v>
      </c>
      <c r="BC336">
        <f>IFERROR((Table1[[#This Row],[WS]] * Table1[[#This Row],[PER]] * Table1[[#This Row],[TS%]]) / (Table1[[#This Row],[Salary]] / 1000000), "")</f>
        <v>2.2407840448156811</v>
      </c>
      <c r="BD336" t="str">
        <f>IF(OR(Table1[[#This Row],[Team]]="2Tm", Table1[[#This Row],[Team]]="3Tm", Table1[[#This Row],[Team]]="TOT"), "MULTI", Table1[[#This Row],[Team]])</f>
        <v>MULTI</v>
      </c>
    </row>
    <row r="337" spans="1:56" x14ac:dyDescent="0.3">
      <c r="A337" t="s">
        <v>403</v>
      </c>
      <c r="B337" t="s">
        <v>692</v>
      </c>
      <c r="C337" t="s">
        <v>302</v>
      </c>
      <c r="D337" t="s">
        <v>28</v>
      </c>
      <c r="E337">
        <v>69</v>
      </c>
      <c r="F337" t="s">
        <v>737</v>
      </c>
      <c r="G337">
        <v>19.600000000000001</v>
      </c>
      <c r="H337" t="s">
        <v>689</v>
      </c>
      <c r="I337" t="s">
        <v>1053</v>
      </c>
      <c r="J337" t="s">
        <v>941</v>
      </c>
      <c r="K337" t="s">
        <v>687</v>
      </c>
      <c r="L337" t="s">
        <v>879</v>
      </c>
      <c r="M337" t="s">
        <v>967</v>
      </c>
      <c r="N337" t="s">
        <v>772</v>
      </c>
      <c r="O337" t="s">
        <v>698</v>
      </c>
      <c r="P337" t="s">
        <v>764</v>
      </c>
      <c r="Q337" t="s">
        <v>883</v>
      </c>
      <c r="R337" t="s">
        <v>729</v>
      </c>
      <c r="S337" t="s">
        <v>687</v>
      </c>
      <c r="T337" t="s">
        <v>1865</v>
      </c>
      <c r="U337" t="s">
        <v>687</v>
      </c>
      <c r="V337" t="s">
        <v>879</v>
      </c>
      <c r="W337" t="s">
        <v>909</v>
      </c>
      <c r="X337" t="s">
        <v>687</v>
      </c>
      <c r="Y337" t="s">
        <v>711</v>
      </c>
      <c r="Z337" t="s">
        <v>803</v>
      </c>
      <c r="AA337" t="s">
        <v>711</v>
      </c>
      <c r="AB337" t="s">
        <v>687</v>
      </c>
      <c r="AC337" t="s">
        <v>682</v>
      </c>
      <c r="AD337" t="s">
        <v>1464</v>
      </c>
      <c r="AE337" t="s">
        <v>827</v>
      </c>
      <c r="AF337" t="s">
        <v>1425</v>
      </c>
      <c r="AG337" t="s">
        <v>1788</v>
      </c>
      <c r="AH337" t="s">
        <v>1151</v>
      </c>
      <c r="AI337" t="s">
        <v>1557</v>
      </c>
      <c r="AJ337" t="s">
        <v>1193</v>
      </c>
      <c r="AK337" t="s">
        <v>658</v>
      </c>
      <c r="AL337" t="s">
        <v>1008</v>
      </c>
      <c r="AM337" t="s">
        <v>665</v>
      </c>
      <c r="AN337" t="s">
        <v>770</v>
      </c>
      <c r="AO337" t="s">
        <v>1231</v>
      </c>
      <c r="AP337" t="s">
        <v>910</v>
      </c>
      <c r="AQ337" t="s">
        <v>687</v>
      </c>
      <c r="AR337" t="s">
        <v>782</v>
      </c>
      <c r="AS337" t="s">
        <v>2538</v>
      </c>
      <c r="AT337" t="s">
        <v>2349</v>
      </c>
      <c r="AU337" t="s">
        <v>2449</v>
      </c>
      <c r="AV337" t="s">
        <v>2294</v>
      </c>
      <c r="AW337" t="s">
        <v>733</v>
      </c>
      <c r="AX337">
        <v>8000000</v>
      </c>
      <c r="AY337">
        <f xml:space="preserve"> Table1[[#This Row],[PPG]] / (Table1[[#This Row],[Salary]] / 1000000)</f>
        <v>0.8125</v>
      </c>
      <c r="AZ337">
        <f xml:space="preserve"> Table1[[#This Row],[WS]] / (Table1[[#This Row],[Salary]] / 1000000)</f>
        <v>0.32500000000000001</v>
      </c>
      <c r="BA337">
        <f xml:space="preserve"> Table1[[#This Row],[PER]] / (Table1[[#This Row],[Salary]] / 1000000)</f>
        <v>1.5375000000000001</v>
      </c>
      <c r="BB337">
        <f xml:space="preserve"> ((Table1[[#This Row],[PPG]] + Table1[[#This Row],[APG]] + Table1[[#This Row],[RPG]]) * Table1[[#This Row],[TS%]]) / (Table1[[#This Row],[Salary]] / 1000000)</f>
        <v>0.84716250000000015</v>
      </c>
      <c r="BC337">
        <f>IFERROR((Table1[[#This Row],[WS]] * Table1[[#This Row],[PER]] * Table1[[#This Row],[TS%]]) / (Table1[[#This Row],[Salary]] / 1000000), "")</f>
        <v>2.2026225000000004</v>
      </c>
      <c r="BD337" t="str">
        <f>IF(OR(Table1[[#This Row],[Team]]="2Tm", Table1[[#This Row],[Team]]="3Tm", Table1[[#This Row],[Team]]="TOT"), "MULTI", Table1[[#This Row],[Team]])</f>
        <v>SAC</v>
      </c>
    </row>
    <row r="338" spans="1:56" x14ac:dyDescent="0.3">
      <c r="A338" t="s">
        <v>391</v>
      </c>
      <c r="B338" t="s">
        <v>888</v>
      </c>
      <c r="C338" t="s">
        <v>297</v>
      </c>
      <c r="D338" t="s">
        <v>52</v>
      </c>
      <c r="E338">
        <v>75</v>
      </c>
      <c r="F338" t="s">
        <v>834</v>
      </c>
      <c r="G338">
        <v>24.5</v>
      </c>
      <c r="H338" t="s">
        <v>755</v>
      </c>
      <c r="I338" t="s">
        <v>811</v>
      </c>
      <c r="J338" t="s">
        <v>1104</v>
      </c>
      <c r="K338" t="s">
        <v>667</v>
      </c>
      <c r="L338" t="s">
        <v>838</v>
      </c>
      <c r="M338" t="s">
        <v>1225</v>
      </c>
      <c r="N338" t="s">
        <v>729</v>
      </c>
      <c r="O338" t="s">
        <v>665</v>
      </c>
      <c r="P338" t="s">
        <v>999</v>
      </c>
      <c r="Q338" t="s">
        <v>1280</v>
      </c>
      <c r="R338" t="s">
        <v>803</v>
      </c>
      <c r="S338" t="s">
        <v>803</v>
      </c>
      <c r="T338" t="s">
        <v>1672</v>
      </c>
      <c r="U338" t="s">
        <v>768</v>
      </c>
      <c r="V338" t="s">
        <v>871</v>
      </c>
      <c r="W338" t="s">
        <v>699</v>
      </c>
      <c r="X338" t="s">
        <v>668</v>
      </c>
      <c r="Y338" t="s">
        <v>661</v>
      </c>
      <c r="Z338" t="s">
        <v>773</v>
      </c>
      <c r="AA338" t="s">
        <v>661</v>
      </c>
      <c r="AB338" t="s">
        <v>698</v>
      </c>
      <c r="AC338" t="s">
        <v>741</v>
      </c>
      <c r="AD338" t="s">
        <v>1004</v>
      </c>
      <c r="AE338" t="s">
        <v>1750</v>
      </c>
      <c r="AF338" t="s">
        <v>1945</v>
      </c>
      <c r="AG338" t="s">
        <v>2476</v>
      </c>
      <c r="AH338" t="s">
        <v>712</v>
      </c>
      <c r="AI338" t="s">
        <v>1103</v>
      </c>
      <c r="AJ338" t="s">
        <v>683</v>
      </c>
      <c r="AK338" t="s">
        <v>1464</v>
      </c>
      <c r="AL338" t="s">
        <v>710</v>
      </c>
      <c r="AM338" t="s">
        <v>665</v>
      </c>
      <c r="AN338" t="s">
        <v>747</v>
      </c>
      <c r="AO338" t="s">
        <v>1119</v>
      </c>
      <c r="AP338" t="s">
        <v>1016</v>
      </c>
      <c r="AQ338" t="s">
        <v>687</v>
      </c>
      <c r="AR338" t="s">
        <v>815</v>
      </c>
      <c r="AS338" t="s">
        <v>2458</v>
      </c>
      <c r="AT338" t="s">
        <v>676</v>
      </c>
      <c r="AU338" t="s">
        <v>2285</v>
      </c>
      <c r="AV338" t="s">
        <v>831</v>
      </c>
      <c r="AW338" t="s">
        <v>666</v>
      </c>
      <c r="AX338">
        <v>9375000</v>
      </c>
      <c r="AY338">
        <f xml:space="preserve"> Table1[[#This Row],[PPG]] / (Table1[[#This Row],[Salary]] / 1000000)</f>
        <v>0.97066666666666668</v>
      </c>
      <c r="AZ338">
        <f xml:space="preserve"> Table1[[#This Row],[WS]] / (Table1[[#This Row],[Salary]] / 1000000)</f>
        <v>0.29866666666666664</v>
      </c>
      <c r="BA338">
        <f xml:space="preserve"> Table1[[#This Row],[PER]] / (Table1[[#This Row],[Salary]] / 1000000)</f>
        <v>1.3439999999999999</v>
      </c>
      <c r="BB338">
        <f xml:space="preserve"> ((Table1[[#This Row],[PPG]] + Table1[[#This Row],[APG]] + Table1[[#This Row],[RPG]]) * Table1[[#This Row],[TS%]]) / (Table1[[#This Row],[Salary]] / 1000000)</f>
        <v>0.99839999999999995</v>
      </c>
      <c r="BC338">
        <f>IFERROR((Table1[[#This Row],[WS]] * Table1[[#This Row],[PER]] * Table1[[#This Row],[TS%]]) / (Table1[[#This Row],[Salary]] / 1000000), "")</f>
        <v>2.2014719999999994</v>
      </c>
      <c r="BD338" t="str">
        <f>IF(OR(Table1[[#This Row],[Team]]="2Tm", Table1[[#This Row],[Team]]="3Tm", Table1[[#This Row],[Team]]="TOT"), "MULTI", Table1[[#This Row],[Team]])</f>
        <v>PHO</v>
      </c>
    </row>
    <row r="339" spans="1:56" x14ac:dyDescent="0.3">
      <c r="A339" t="s">
        <v>109</v>
      </c>
      <c r="B339" t="s">
        <v>902</v>
      </c>
      <c r="C339" t="s">
        <v>61</v>
      </c>
      <c r="D339" t="s">
        <v>41</v>
      </c>
      <c r="E339">
        <v>82</v>
      </c>
      <c r="F339" t="s">
        <v>834</v>
      </c>
      <c r="G339">
        <v>22.7</v>
      </c>
      <c r="H339" t="s">
        <v>927</v>
      </c>
      <c r="I339" t="s">
        <v>722</v>
      </c>
      <c r="J339" t="s">
        <v>700</v>
      </c>
      <c r="K339" t="s">
        <v>735</v>
      </c>
      <c r="L339" t="s">
        <v>824</v>
      </c>
      <c r="M339" t="s">
        <v>1128</v>
      </c>
      <c r="N339" t="s">
        <v>1008</v>
      </c>
      <c r="O339" t="s">
        <v>706</v>
      </c>
      <c r="P339" t="s">
        <v>781</v>
      </c>
      <c r="Q339" t="s">
        <v>1249</v>
      </c>
      <c r="R339" t="s">
        <v>711</v>
      </c>
      <c r="S339" t="s">
        <v>729</v>
      </c>
      <c r="T339" t="s">
        <v>1517</v>
      </c>
      <c r="U339" t="s">
        <v>711</v>
      </c>
      <c r="V339" t="s">
        <v>782</v>
      </c>
      <c r="W339" t="s">
        <v>755</v>
      </c>
      <c r="X339" t="s">
        <v>1016</v>
      </c>
      <c r="Y339" t="s">
        <v>729</v>
      </c>
      <c r="Z339" t="s">
        <v>803</v>
      </c>
      <c r="AA339" t="s">
        <v>772</v>
      </c>
      <c r="AB339" t="s">
        <v>1016</v>
      </c>
      <c r="AC339" t="s">
        <v>1050</v>
      </c>
      <c r="AD339" t="s">
        <v>1464</v>
      </c>
      <c r="AE339" t="s">
        <v>1073</v>
      </c>
      <c r="AF339" t="s">
        <v>1718</v>
      </c>
      <c r="AG339" t="s">
        <v>2489</v>
      </c>
      <c r="AH339" t="s">
        <v>706</v>
      </c>
      <c r="AI339" t="s">
        <v>708</v>
      </c>
      <c r="AJ339" t="s">
        <v>811</v>
      </c>
      <c r="AK339" t="s">
        <v>1326</v>
      </c>
      <c r="AL339" t="s">
        <v>710</v>
      </c>
      <c r="AM339" t="s">
        <v>687</v>
      </c>
      <c r="AN339" t="s">
        <v>747</v>
      </c>
      <c r="AO339" t="s">
        <v>719</v>
      </c>
      <c r="AP339" t="s">
        <v>711</v>
      </c>
      <c r="AQ339" t="s">
        <v>668</v>
      </c>
      <c r="AR339" t="s">
        <v>815</v>
      </c>
      <c r="AS339" t="s">
        <v>2458</v>
      </c>
      <c r="AT339" t="s">
        <v>2294</v>
      </c>
      <c r="AU339" t="s">
        <v>2449</v>
      </c>
      <c r="AV339" t="s">
        <v>2369</v>
      </c>
      <c r="AW339" t="s">
        <v>773</v>
      </c>
      <c r="AX339">
        <v>8780488</v>
      </c>
      <c r="AY339">
        <f xml:space="preserve"> Table1[[#This Row],[PPG]] / (Table1[[#This Row],[Salary]] / 1000000)</f>
        <v>1.2641666385740746</v>
      </c>
      <c r="AZ339">
        <f xml:space="preserve"> Table1[[#This Row],[WS]] / (Table1[[#This Row],[Salary]] / 1000000)</f>
        <v>0.31888888180246927</v>
      </c>
      <c r="BA339">
        <f xml:space="preserve"> Table1[[#This Row],[PER]] / (Table1[[#This Row],[Salary]] / 1000000)</f>
        <v>1.4008333022037045</v>
      </c>
      <c r="BB339">
        <f xml:space="preserve"> ((Table1[[#This Row],[PPG]] + Table1[[#This Row],[APG]] + Table1[[#This Row],[RPG]]) * Table1[[#This Row],[TS%]]) / (Table1[[#This Row],[Salary]] / 1000000)</f>
        <v>1.0140666441318524</v>
      </c>
      <c r="BC339">
        <f>IFERROR((Table1[[#This Row],[WS]] * Table1[[#This Row],[PER]] * Table1[[#This Row],[TS%]]) / (Table1[[#This Row],[Salary]] / 1000000), "")</f>
        <v>2.1965066178554085</v>
      </c>
      <c r="BD339" t="str">
        <f>IF(OR(Table1[[#This Row],[Team]]="2Tm", Table1[[#This Row],[Team]]="3Tm", Table1[[#This Row],[Team]]="TOT"), "MULTI", Table1[[#This Row],[Team]])</f>
        <v>GSW</v>
      </c>
    </row>
    <row r="340" spans="1:56" x14ac:dyDescent="0.3">
      <c r="A340" t="s">
        <v>375</v>
      </c>
      <c r="B340" t="s">
        <v>888</v>
      </c>
      <c r="C340" t="s">
        <v>327</v>
      </c>
      <c r="D340" t="s">
        <v>28</v>
      </c>
      <c r="E340">
        <v>31</v>
      </c>
      <c r="F340" t="s">
        <v>775</v>
      </c>
      <c r="G340">
        <v>17.2</v>
      </c>
      <c r="H340" t="s">
        <v>706</v>
      </c>
      <c r="I340" t="s">
        <v>754</v>
      </c>
      <c r="J340" t="s">
        <v>1744</v>
      </c>
      <c r="K340" t="s">
        <v>1274</v>
      </c>
      <c r="L340" t="s">
        <v>831</v>
      </c>
      <c r="M340" t="s">
        <v>1319</v>
      </c>
      <c r="N340" t="s">
        <v>706</v>
      </c>
      <c r="O340" t="s">
        <v>814</v>
      </c>
      <c r="P340" t="s">
        <v>1785</v>
      </c>
      <c r="Q340" t="s">
        <v>1744</v>
      </c>
      <c r="R340" t="s">
        <v>1016</v>
      </c>
      <c r="S340" t="s">
        <v>756</v>
      </c>
      <c r="T340" t="s">
        <v>1459</v>
      </c>
      <c r="U340" t="s">
        <v>698</v>
      </c>
      <c r="V340" t="s">
        <v>936</v>
      </c>
      <c r="W340" t="s">
        <v>652</v>
      </c>
      <c r="X340" t="s">
        <v>929</v>
      </c>
      <c r="Y340" t="s">
        <v>803</v>
      </c>
      <c r="Z340" t="s">
        <v>768</v>
      </c>
      <c r="AA340" t="s">
        <v>768</v>
      </c>
      <c r="AB340" t="s">
        <v>1016</v>
      </c>
      <c r="AC340" t="s">
        <v>730</v>
      </c>
      <c r="AD340" t="s">
        <v>837</v>
      </c>
      <c r="AE340" t="s">
        <v>1558</v>
      </c>
      <c r="AF340" t="s">
        <v>2908</v>
      </c>
      <c r="AG340" t="s">
        <v>1120</v>
      </c>
      <c r="AH340" t="s">
        <v>1065</v>
      </c>
      <c r="AI340" t="s">
        <v>1598</v>
      </c>
      <c r="AJ340" t="s">
        <v>1255</v>
      </c>
      <c r="AK340" t="s">
        <v>785</v>
      </c>
      <c r="AL340" t="s">
        <v>729</v>
      </c>
      <c r="AM340" t="s">
        <v>871</v>
      </c>
      <c r="AN340" t="s">
        <v>648</v>
      </c>
      <c r="AO340" t="s">
        <v>1338</v>
      </c>
      <c r="AP340" t="s">
        <v>1016</v>
      </c>
      <c r="AQ340" t="s">
        <v>733</v>
      </c>
      <c r="AR340" t="s">
        <v>698</v>
      </c>
      <c r="AS340" t="s">
        <v>2343</v>
      </c>
      <c r="AT340" t="s">
        <v>687</v>
      </c>
      <c r="AU340" t="s">
        <v>1274</v>
      </c>
      <c r="AV340" t="s">
        <v>772</v>
      </c>
      <c r="AW340" t="s">
        <v>733</v>
      </c>
      <c r="AX340">
        <v>12648321</v>
      </c>
      <c r="AY340">
        <f xml:space="preserve"> Table1[[#This Row],[PPG]] / (Table1[[#This Row],[Salary]] / 1000000)</f>
        <v>0.58505789029231636</v>
      </c>
      <c r="AZ340">
        <f xml:space="preserve"> Table1[[#This Row],[WS]] / (Table1[[#This Row],[Salary]] / 1000000)</f>
        <v>0.15812375413305846</v>
      </c>
      <c r="BA340">
        <f xml:space="preserve"> Table1[[#This Row],[PER]] / (Table1[[#This Row],[Salary]] / 1000000)</f>
        <v>1.5654251659172789</v>
      </c>
      <c r="BB340">
        <f xml:space="preserve"> ((Table1[[#This Row],[PPG]] + Table1[[#This Row],[APG]] + Table1[[#This Row],[RPG]]) * Table1[[#This Row],[TS%]]) / (Table1[[#This Row],[Salary]] / 1000000)</f>
        <v>0.79674606613794818</v>
      </c>
      <c r="BC340">
        <f>IFERROR((Table1[[#This Row],[WS]] * Table1[[#This Row],[PER]] * Table1[[#This Row],[TS%]]) / (Table1[[#This Row],[Salary]] / 1000000), "")</f>
        <v>2.1759409806250174</v>
      </c>
      <c r="BD340" t="str">
        <f>IF(OR(Table1[[#This Row],[Team]]="2Tm", Table1[[#This Row],[Team]]="3Tm", Table1[[#This Row],[Team]]="TOT"), "MULTI", Table1[[#This Row],[Team]])</f>
        <v>WAS</v>
      </c>
    </row>
    <row r="341" spans="1:56" x14ac:dyDescent="0.3">
      <c r="A341" t="s">
        <v>53</v>
      </c>
      <c r="B341" t="s">
        <v>932</v>
      </c>
      <c r="C341" t="s">
        <v>38</v>
      </c>
      <c r="D341" t="s">
        <v>52</v>
      </c>
      <c r="E341">
        <v>70</v>
      </c>
      <c r="F341" t="s">
        <v>693</v>
      </c>
      <c r="G341">
        <v>34.9</v>
      </c>
      <c r="H341" t="s">
        <v>701</v>
      </c>
      <c r="I341" t="s">
        <v>780</v>
      </c>
      <c r="J341" t="s">
        <v>934</v>
      </c>
      <c r="K341" t="s">
        <v>651</v>
      </c>
      <c r="L341" t="s">
        <v>652</v>
      </c>
      <c r="M341" t="s">
        <v>880</v>
      </c>
      <c r="N341" t="s">
        <v>897</v>
      </c>
      <c r="O341" t="s">
        <v>935</v>
      </c>
      <c r="P341" t="s">
        <v>786</v>
      </c>
      <c r="Q341" t="s">
        <v>656</v>
      </c>
      <c r="R341" t="s">
        <v>936</v>
      </c>
      <c r="S341" t="s">
        <v>699</v>
      </c>
      <c r="T341" t="s">
        <v>728</v>
      </c>
      <c r="U341" t="s">
        <v>666</v>
      </c>
      <c r="V341" t="s">
        <v>884</v>
      </c>
      <c r="W341" t="s">
        <v>937</v>
      </c>
      <c r="X341" t="s">
        <v>731</v>
      </c>
      <c r="Y341" t="s">
        <v>666</v>
      </c>
      <c r="Z341" t="s">
        <v>711</v>
      </c>
      <c r="AA341" t="s">
        <v>936</v>
      </c>
      <c r="AB341" t="s">
        <v>929</v>
      </c>
      <c r="AC341" t="s">
        <v>938</v>
      </c>
      <c r="AD341" t="s">
        <v>1516</v>
      </c>
      <c r="AE341" t="s">
        <v>1211</v>
      </c>
      <c r="AF341" t="s">
        <v>1189</v>
      </c>
      <c r="AG341" t="s">
        <v>2233</v>
      </c>
      <c r="AH341" t="s">
        <v>879</v>
      </c>
      <c r="AI341" t="s">
        <v>1089</v>
      </c>
      <c r="AJ341" t="s">
        <v>1004</v>
      </c>
      <c r="AK341" t="s">
        <v>2363</v>
      </c>
      <c r="AL341" t="s">
        <v>929</v>
      </c>
      <c r="AM341" t="s">
        <v>1008</v>
      </c>
      <c r="AN341" t="s">
        <v>1119</v>
      </c>
      <c r="AO341" t="s">
        <v>1478</v>
      </c>
      <c r="AP341" t="s">
        <v>753</v>
      </c>
      <c r="AQ341" t="s">
        <v>815</v>
      </c>
      <c r="AR341" t="s">
        <v>732</v>
      </c>
      <c r="AS341" t="s">
        <v>2333</v>
      </c>
      <c r="AT341" t="s">
        <v>753</v>
      </c>
      <c r="AU341" t="s">
        <v>768</v>
      </c>
      <c r="AV341" t="s">
        <v>801</v>
      </c>
      <c r="AW341" t="s">
        <v>699</v>
      </c>
      <c r="AX341">
        <v>48728845</v>
      </c>
      <c r="AY341">
        <f xml:space="preserve"> Table1[[#This Row],[PPG]] / (Table1[[#This Row],[Salary]] / 1000000)</f>
        <v>0.50073011170283221</v>
      </c>
      <c r="AZ341">
        <f xml:space="preserve"> Table1[[#This Row],[WS]] / (Table1[[#This Row],[Salary]] / 1000000)</f>
        <v>0.15801728934884463</v>
      </c>
      <c r="BA341">
        <f xml:space="preserve"> Table1[[#This Row],[PER]] / (Table1[[#This Row],[Salary]] / 1000000)</f>
        <v>0.46584317769074968</v>
      </c>
      <c r="BB341">
        <f xml:space="preserve"> ((Table1[[#This Row],[PPG]] + Table1[[#This Row],[APG]] + Table1[[#This Row],[RPG]]) * Table1[[#This Row],[TS%]]) / (Table1[[#This Row],[Salary]] / 1000000)</f>
        <v>0.50076294646425534</v>
      </c>
      <c r="BC341">
        <f>IFERROR((Table1[[#This Row],[WS]] * Table1[[#This Row],[PER]] * Table1[[#This Row],[TS%]]) / (Table1[[#This Row],[Salary]] / 1000000), "")</f>
        <v>2.1665434508041383</v>
      </c>
      <c r="BD341" t="str">
        <f>IF(OR(Table1[[#This Row],[Team]]="2Tm", Table1[[#This Row],[Team]]="3Tm", Table1[[#This Row],[Team]]="TOT"), "MULTI", Table1[[#This Row],[Team]])</f>
        <v>LAL</v>
      </c>
    </row>
    <row r="342" spans="1:56" hidden="1" x14ac:dyDescent="0.3">
      <c r="A342" t="s">
        <v>505</v>
      </c>
      <c r="B342" t="s">
        <v>834</v>
      </c>
      <c r="C342" t="s">
        <v>312</v>
      </c>
      <c r="D342" t="s">
        <v>41</v>
      </c>
      <c r="E342">
        <v>79</v>
      </c>
      <c r="F342" t="s">
        <v>1096</v>
      </c>
      <c r="G342">
        <v>24.4</v>
      </c>
      <c r="H342" t="s">
        <v>866</v>
      </c>
      <c r="I342" t="s">
        <v>707</v>
      </c>
      <c r="J342" t="s">
        <v>1147</v>
      </c>
      <c r="K342" t="s">
        <v>1016</v>
      </c>
      <c r="L342" t="s">
        <v>746</v>
      </c>
      <c r="M342" t="s">
        <v>1301</v>
      </c>
      <c r="N342" t="s">
        <v>668</v>
      </c>
      <c r="O342" t="s">
        <v>847</v>
      </c>
      <c r="P342" t="s">
        <v>1091</v>
      </c>
      <c r="Q342" t="s">
        <v>1259</v>
      </c>
      <c r="R342" t="s">
        <v>929</v>
      </c>
      <c r="S342" t="s">
        <v>710</v>
      </c>
      <c r="T342" t="s">
        <v>1423</v>
      </c>
      <c r="U342" t="s">
        <v>729</v>
      </c>
      <c r="V342" t="s">
        <v>848</v>
      </c>
      <c r="W342" t="s">
        <v>866</v>
      </c>
      <c r="X342" t="s">
        <v>668</v>
      </c>
      <c r="Y342" t="s">
        <v>666</v>
      </c>
      <c r="Z342" t="s">
        <v>733</v>
      </c>
      <c r="AA342" t="s">
        <v>1008</v>
      </c>
      <c r="AB342" t="s">
        <v>782</v>
      </c>
      <c r="AC342" t="s">
        <v>683</v>
      </c>
      <c r="AD342" t="s">
        <v>982</v>
      </c>
      <c r="AE342" t="s">
        <v>2512</v>
      </c>
      <c r="AF342" t="s">
        <v>799</v>
      </c>
      <c r="AG342" t="s">
        <v>2343</v>
      </c>
      <c r="AH342" t="s">
        <v>721</v>
      </c>
      <c r="AI342" t="s">
        <v>1353</v>
      </c>
      <c r="AJ342" t="s">
        <v>659</v>
      </c>
      <c r="AK342" t="s">
        <v>1348</v>
      </c>
      <c r="AL342" t="s">
        <v>651</v>
      </c>
      <c r="AM342" t="s">
        <v>1008</v>
      </c>
      <c r="AN342" t="s">
        <v>785</v>
      </c>
      <c r="AO342" t="s">
        <v>1580</v>
      </c>
      <c r="AP342" t="s">
        <v>2352</v>
      </c>
      <c r="AQ342" t="s">
        <v>756</v>
      </c>
      <c r="AR342" t="s">
        <v>773</v>
      </c>
      <c r="AS342" t="s">
        <v>2513</v>
      </c>
      <c r="AT342" t="s">
        <v>2514</v>
      </c>
      <c r="AU342" t="s">
        <v>2285</v>
      </c>
      <c r="AV342" t="s">
        <v>2351</v>
      </c>
      <c r="AW342" t="s">
        <v>2432</v>
      </c>
      <c r="AX342">
        <v>2162606</v>
      </c>
      <c r="AY342">
        <f xml:space="preserve"> Table1[[#This Row],[PPG]] / (Table1[[#This Row],[Salary]] / 1000000)</f>
        <v>4.9014938458507933</v>
      </c>
      <c r="AZ342">
        <f xml:space="preserve"> Table1[[#This Row],[WS]] / (Table1[[#This Row],[Salary]] / 1000000)</f>
        <v>0.23120253989862233</v>
      </c>
      <c r="BC342">
        <f>IFERROR((Table1[[#This Row],[WS]] * Table1[[#This Row],[PER]] * Table1[[#This Row],[TS%]]) / (Table1[[#This Row],[Salary]] / 1000000), "")</f>
        <v>1.1998487010578907</v>
      </c>
      <c r="BD342" t="str">
        <f>IF(OR(Table1[[#This Row],[Team]]="2Tm", Table1[[#This Row],[Team]]="3Tm", Table1[[#This Row],[Team]]="TOT"), "MULTI", Table1[[#This Row],[Team]])</f>
        <v>BRK</v>
      </c>
    </row>
    <row r="343" spans="1:56" hidden="1" x14ac:dyDescent="0.3">
      <c r="A343" t="s">
        <v>475</v>
      </c>
      <c r="B343" t="s">
        <v>793</v>
      </c>
      <c r="C343" t="s">
        <v>323</v>
      </c>
      <c r="D343" t="s">
        <v>52</v>
      </c>
      <c r="E343">
        <v>69</v>
      </c>
      <c r="F343" t="s">
        <v>758</v>
      </c>
      <c r="G343">
        <v>15.1</v>
      </c>
      <c r="H343" t="s">
        <v>665</v>
      </c>
      <c r="I343" t="s">
        <v>927</v>
      </c>
      <c r="J343" t="s">
        <v>1441</v>
      </c>
      <c r="K343" t="s">
        <v>733</v>
      </c>
      <c r="L343" t="s">
        <v>665</v>
      </c>
      <c r="M343" t="s">
        <v>2015</v>
      </c>
      <c r="N343" t="s">
        <v>910</v>
      </c>
      <c r="O343" t="s">
        <v>689</v>
      </c>
      <c r="P343" t="s">
        <v>1190</v>
      </c>
      <c r="Q343" t="s">
        <v>1091</v>
      </c>
      <c r="R343" t="s">
        <v>733</v>
      </c>
      <c r="S343" t="s">
        <v>729</v>
      </c>
      <c r="T343" t="s">
        <v>1550</v>
      </c>
      <c r="U343" t="s">
        <v>772</v>
      </c>
      <c r="V343" t="s">
        <v>1008</v>
      </c>
      <c r="W343" t="s">
        <v>782</v>
      </c>
      <c r="X343" t="s">
        <v>666</v>
      </c>
      <c r="Y343" t="s">
        <v>773</v>
      </c>
      <c r="Z343" t="s">
        <v>676</v>
      </c>
      <c r="AA343" t="s">
        <v>711</v>
      </c>
      <c r="AB343" t="s">
        <v>666</v>
      </c>
      <c r="AC343" t="s">
        <v>790</v>
      </c>
      <c r="AD343" t="s">
        <v>741</v>
      </c>
      <c r="AE343" t="s">
        <v>987</v>
      </c>
      <c r="AF343" t="s">
        <v>783</v>
      </c>
      <c r="AG343" t="s">
        <v>2360</v>
      </c>
      <c r="AH343" t="s">
        <v>732</v>
      </c>
      <c r="AI343" t="s">
        <v>648</v>
      </c>
      <c r="AJ343" t="s">
        <v>779</v>
      </c>
      <c r="AK343" t="s">
        <v>820</v>
      </c>
      <c r="AL343" t="s">
        <v>1016</v>
      </c>
      <c r="AM343" t="s">
        <v>1008</v>
      </c>
      <c r="AN343" t="s">
        <v>825</v>
      </c>
      <c r="AO343" t="s">
        <v>841</v>
      </c>
      <c r="AP343" t="s">
        <v>2410</v>
      </c>
      <c r="AQ343" t="s">
        <v>661</v>
      </c>
      <c r="AR343" t="s">
        <v>768</v>
      </c>
      <c r="AS343" t="s">
        <v>2711</v>
      </c>
      <c r="AT343" t="s">
        <v>2514</v>
      </c>
      <c r="AU343" t="s">
        <v>831</v>
      </c>
      <c r="AV343" t="s">
        <v>2395</v>
      </c>
      <c r="AW343" t="s">
        <v>2449</v>
      </c>
      <c r="AX343">
        <v>2990040</v>
      </c>
      <c r="AY343">
        <f xml:space="preserve"> Table1[[#This Row],[PPG]] / (Table1[[#This Row],[Salary]] / 1000000)</f>
        <v>1.4046634827627724</v>
      </c>
      <c r="AZ343">
        <f xml:space="preserve"> Table1[[#This Row],[WS]] / (Table1[[#This Row],[Salary]] / 1000000)</f>
        <v>0.23411058046046204</v>
      </c>
      <c r="BC343">
        <f>IFERROR((Table1[[#This Row],[WS]] * Table1[[#This Row],[PER]] * Table1[[#This Row],[TS%]]) / (Table1[[#This Row],[Salary]] / 1000000), "")</f>
        <v>1.0055517651937764</v>
      </c>
      <c r="BD343" t="str">
        <f>IF(OR(Table1[[#This Row],[Team]]="2Tm", Table1[[#This Row],[Team]]="3Tm", Table1[[#This Row],[Team]]="TOT"), "MULTI", Table1[[#This Row],[Team]])</f>
        <v>POR</v>
      </c>
    </row>
    <row r="344" spans="1:56" x14ac:dyDescent="0.3">
      <c r="A344" t="s">
        <v>360</v>
      </c>
      <c r="B344" t="s">
        <v>671</v>
      </c>
      <c r="C344" t="s">
        <v>716</v>
      </c>
      <c r="D344" t="s">
        <v>41</v>
      </c>
      <c r="E344">
        <v>64</v>
      </c>
      <c r="F344" t="s">
        <v>691</v>
      </c>
      <c r="G344">
        <v>24.9</v>
      </c>
      <c r="H344" t="s">
        <v>814</v>
      </c>
      <c r="I344" t="s">
        <v>1480</v>
      </c>
      <c r="J344" t="s">
        <v>1345</v>
      </c>
      <c r="K344" t="s">
        <v>665</v>
      </c>
      <c r="L344" t="s">
        <v>814</v>
      </c>
      <c r="M344" t="s">
        <v>1097</v>
      </c>
      <c r="N344" t="s">
        <v>919</v>
      </c>
      <c r="O344" t="s">
        <v>753</v>
      </c>
      <c r="P344" t="s">
        <v>1266</v>
      </c>
      <c r="Q344" t="s">
        <v>1087</v>
      </c>
      <c r="R344" t="s">
        <v>665</v>
      </c>
      <c r="S344" t="s">
        <v>667</v>
      </c>
      <c r="T344" t="s">
        <v>1481</v>
      </c>
      <c r="U344" t="s">
        <v>711</v>
      </c>
      <c r="V344" t="s">
        <v>735</v>
      </c>
      <c r="W344" t="s">
        <v>755</v>
      </c>
      <c r="X344" t="s">
        <v>879</v>
      </c>
      <c r="Y344" t="s">
        <v>661</v>
      </c>
      <c r="Z344" t="s">
        <v>773</v>
      </c>
      <c r="AA344" t="s">
        <v>687</v>
      </c>
      <c r="AB344" t="s">
        <v>1008</v>
      </c>
      <c r="AC344" t="s">
        <v>785</v>
      </c>
      <c r="AD344" t="s">
        <v>1146</v>
      </c>
      <c r="AE344" t="s">
        <v>1195</v>
      </c>
      <c r="AF344" t="s">
        <v>968</v>
      </c>
      <c r="AG344" t="s">
        <v>1875</v>
      </c>
      <c r="AH344" t="s">
        <v>815</v>
      </c>
      <c r="AI344" t="s">
        <v>953</v>
      </c>
      <c r="AJ344" t="s">
        <v>828</v>
      </c>
      <c r="AK344" t="s">
        <v>780</v>
      </c>
      <c r="AL344" t="s">
        <v>665</v>
      </c>
      <c r="AM344" t="s">
        <v>756</v>
      </c>
      <c r="AN344" t="s">
        <v>709</v>
      </c>
      <c r="AO344" t="s">
        <v>957</v>
      </c>
      <c r="AP344" t="s">
        <v>667</v>
      </c>
      <c r="AQ344" t="s">
        <v>1016</v>
      </c>
      <c r="AR344" t="s">
        <v>927</v>
      </c>
      <c r="AS344" t="s">
        <v>2454</v>
      </c>
      <c r="AT344" t="s">
        <v>729</v>
      </c>
      <c r="AU344" t="s">
        <v>831</v>
      </c>
      <c r="AV344" t="s">
        <v>661</v>
      </c>
      <c r="AW344" t="s">
        <v>687</v>
      </c>
      <c r="AX344">
        <v>16615384</v>
      </c>
      <c r="AY344">
        <f xml:space="preserve"> Table1[[#This Row],[PPG]] / (Table1[[#This Row],[Salary]] / 1000000)</f>
        <v>0.72824076771262103</v>
      </c>
      <c r="AZ344">
        <f xml:space="preserve"> Table1[[#This Row],[WS]] / (Table1[[#This Row],[Salary]] / 1000000)</f>
        <v>0.24074074965706482</v>
      </c>
      <c r="BA344">
        <f xml:space="preserve"> Table1[[#This Row],[PER]] / (Table1[[#This Row],[Salary]] / 1000000)</f>
        <v>0.91481484869684626</v>
      </c>
      <c r="BB344">
        <f xml:space="preserve"> ((Table1[[#This Row],[PPG]] + Table1[[#This Row],[APG]] + Table1[[#This Row],[RPG]]) * Table1[[#This Row],[TS%]]) / (Table1[[#This Row],[Salary]] / 1000000)</f>
        <v>0.65501946870442473</v>
      </c>
      <c r="BC344">
        <f>IFERROR((Table1[[#This Row],[WS]] * Table1[[#This Row],[PER]] * Table1[[#This Row],[TS%]]) / (Table1[[#This Row],[Salary]] / 1000000), "")</f>
        <v>2.129688967766258</v>
      </c>
      <c r="BD344" t="str">
        <f>IF(OR(Table1[[#This Row],[Team]]="2Tm", Table1[[#This Row],[Team]]="3Tm", Table1[[#This Row],[Team]]="TOT"), "MULTI", Table1[[#This Row],[Team]])</f>
        <v>MULTI</v>
      </c>
    </row>
    <row r="345" spans="1:56" x14ac:dyDescent="0.3">
      <c r="A345" t="s">
        <v>99</v>
      </c>
      <c r="B345" t="s">
        <v>645</v>
      </c>
      <c r="C345" t="s">
        <v>38</v>
      </c>
      <c r="D345" t="s">
        <v>28</v>
      </c>
      <c r="E345">
        <v>59</v>
      </c>
      <c r="F345" t="s">
        <v>1176</v>
      </c>
      <c r="G345">
        <v>31.7</v>
      </c>
      <c r="H345" t="s">
        <v>663</v>
      </c>
      <c r="I345" t="s">
        <v>807</v>
      </c>
      <c r="J345" t="s">
        <v>842</v>
      </c>
      <c r="K345" t="s">
        <v>665</v>
      </c>
      <c r="L345" t="s">
        <v>790</v>
      </c>
      <c r="M345" t="s">
        <v>1421</v>
      </c>
      <c r="N345" t="s">
        <v>755</v>
      </c>
      <c r="O345" t="s">
        <v>801</v>
      </c>
      <c r="P345" t="s">
        <v>1207</v>
      </c>
      <c r="Q345" t="s">
        <v>1422</v>
      </c>
      <c r="R345" t="s">
        <v>1008</v>
      </c>
      <c r="S345" t="s">
        <v>756</v>
      </c>
      <c r="T345" t="s">
        <v>1423</v>
      </c>
      <c r="U345" t="s">
        <v>910</v>
      </c>
      <c r="V345" t="s">
        <v>936</v>
      </c>
      <c r="W345" t="s">
        <v>663</v>
      </c>
      <c r="X345" t="s">
        <v>929</v>
      </c>
      <c r="Y345" t="s">
        <v>729</v>
      </c>
      <c r="Z345" t="s">
        <v>733</v>
      </c>
      <c r="AA345" t="s">
        <v>729</v>
      </c>
      <c r="AB345" t="s">
        <v>710</v>
      </c>
      <c r="AC345" t="s">
        <v>1193</v>
      </c>
      <c r="AD345" t="s">
        <v>1199</v>
      </c>
      <c r="AE345" t="s">
        <v>1702</v>
      </c>
      <c r="AF345" t="s">
        <v>1388</v>
      </c>
      <c r="AG345" t="s">
        <v>2282</v>
      </c>
      <c r="AH345" t="s">
        <v>753</v>
      </c>
      <c r="AI345" t="s">
        <v>1004</v>
      </c>
      <c r="AJ345" t="s">
        <v>899</v>
      </c>
      <c r="AK345" t="s">
        <v>664</v>
      </c>
      <c r="AL345" t="s">
        <v>687</v>
      </c>
      <c r="AM345" t="s">
        <v>910</v>
      </c>
      <c r="AN345" t="s">
        <v>830</v>
      </c>
      <c r="AO345" t="s">
        <v>1056</v>
      </c>
      <c r="AP345" t="s">
        <v>815</v>
      </c>
      <c r="AQ345" t="s">
        <v>1008</v>
      </c>
      <c r="AR345" t="s">
        <v>881</v>
      </c>
      <c r="AS345" t="s">
        <v>2528</v>
      </c>
      <c r="AT345" t="s">
        <v>2285</v>
      </c>
      <c r="AU345" t="s">
        <v>2432</v>
      </c>
      <c r="AV345" t="s">
        <v>2294</v>
      </c>
      <c r="AW345" t="s">
        <v>711</v>
      </c>
      <c r="AX345">
        <v>17000000</v>
      </c>
      <c r="AY345">
        <f xml:space="preserve"> Table1[[#This Row],[PPG]] / (Table1[[#This Row],[Salary]] / 1000000)</f>
        <v>0.77058823529411757</v>
      </c>
      <c r="AZ345">
        <f xml:space="preserve"> Table1[[#This Row],[WS]] / (Table1[[#This Row],[Salary]] / 1000000)</f>
        <v>0.25294117647058822</v>
      </c>
      <c r="BA345">
        <f xml:space="preserve"> Table1[[#This Row],[PER]] / (Table1[[#This Row],[Salary]] / 1000000)</f>
        <v>0.79999999999999993</v>
      </c>
      <c r="BB345">
        <f xml:space="preserve"> ((Table1[[#This Row],[PPG]] + Table1[[#This Row],[APG]] + Table1[[#This Row],[RPG]]) * Table1[[#This Row],[TS%]]) / (Table1[[#This Row],[Salary]] / 1000000)</f>
        <v>0.7100294117647058</v>
      </c>
      <c r="BC345">
        <f>IFERROR((Table1[[#This Row],[WS]] * Table1[[#This Row],[PER]] * Table1[[#This Row],[TS%]]) / (Table1[[#This Row],[Salary]] / 1000000), "")</f>
        <v>2.1293600000000001</v>
      </c>
      <c r="BD345" t="str">
        <f>IF(OR(Table1[[#This Row],[Team]]="2Tm", Table1[[#This Row],[Team]]="3Tm", Table1[[#This Row],[Team]]="TOT"), "MULTI", Table1[[#This Row],[Team]])</f>
        <v>LAL</v>
      </c>
    </row>
    <row r="346" spans="1:56" hidden="1" x14ac:dyDescent="0.3">
      <c r="A346" t="s">
        <v>433</v>
      </c>
      <c r="B346" t="s">
        <v>888</v>
      </c>
      <c r="C346" t="s">
        <v>294</v>
      </c>
      <c r="D346" t="s">
        <v>50</v>
      </c>
      <c r="E346">
        <v>40</v>
      </c>
      <c r="F346" t="s">
        <v>738</v>
      </c>
      <c r="G346">
        <v>18.8</v>
      </c>
      <c r="H346" t="s">
        <v>706</v>
      </c>
      <c r="I346" t="s">
        <v>838</v>
      </c>
      <c r="J346" t="s">
        <v>843</v>
      </c>
      <c r="K346" t="s">
        <v>831</v>
      </c>
      <c r="L346" t="s">
        <v>773</v>
      </c>
      <c r="M346" t="s">
        <v>1794</v>
      </c>
      <c r="N346" t="s">
        <v>706</v>
      </c>
      <c r="O346" t="s">
        <v>1053</v>
      </c>
      <c r="P346" t="s">
        <v>1066</v>
      </c>
      <c r="Q346" t="s">
        <v>983</v>
      </c>
      <c r="R346" t="s">
        <v>929</v>
      </c>
      <c r="S346" t="s">
        <v>689</v>
      </c>
      <c r="T346" t="s">
        <v>1463</v>
      </c>
      <c r="U346" t="s">
        <v>919</v>
      </c>
      <c r="V346" t="s">
        <v>663</v>
      </c>
      <c r="W346" t="s">
        <v>937</v>
      </c>
      <c r="X346" t="s">
        <v>661</v>
      </c>
      <c r="Y346" t="s">
        <v>666</v>
      </c>
      <c r="Z346" t="s">
        <v>773</v>
      </c>
      <c r="AA346" t="s">
        <v>929</v>
      </c>
      <c r="AB346" t="s">
        <v>667</v>
      </c>
      <c r="AC346" t="s">
        <v>830</v>
      </c>
      <c r="AD346" t="s">
        <v>2299</v>
      </c>
      <c r="AE346" t="s">
        <v>961</v>
      </c>
      <c r="AF346" t="s">
        <v>2857</v>
      </c>
      <c r="AG346" t="s">
        <v>1346</v>
      </c>
      <c r="AH346" t="s">
        <v>1056</v>
      </c>
      <c r="AI346" t="s">
        <v>1192</v>
      </c>
      <c r="AJ346" t="s">
        <v>1768</v>
      </c>
      <c r="AK346" t="s">
        <v>884</v>
      </c>
      <c r="AL346" t="s">
        <v>782</v>
      </c>
      <c r="AM346" t="s">
        <v>667</v>
      </c>
      <c r="AN346" t="s">
        <v>1077</v>
      </c>
      <c r="AO346" t="s">
        <v>1171</v>
      </c>
      <c r="AP346" t="s">
        <v>676</v>
      </c>
      <c r="AQ346" t="s">
        <v>666</v>
      </c>
      <c r="AR346" t="s">
        <v>687</v>
      </c>
      <c r="AS346" t="s">
        <v>2445</v>
      </c>
      <c r="AT346" t="s">
        <v>2278</v>
      </c>
      <c r="AU346" t="s">
        <v>2316</v>
      </c>
      <c r="AV346" t="s">
        <v>2431</v>
      </c>
      <c r="AW346" t="s">
        <v>2410</v>
      </c>
      <c r="AX346">
        <v>5000000</v>
      </c>
      <c r="AY346">
        <f xml:space="preserve"> Table1[[#This Row],[PPG]] / (Table1[[#This Row],[Salary]] / 1000000)</f>
        <v>1.46</v>
      </c>
      <c r="AZ346">
        <f xml:space="preserve"> Table1[[#This Row],[WS]] / (Table1[[#This Row],[Salary]] / 1000000)</f>
        <v>0.24</v>
      </c>
      <c r="BC346">
        <f>IFERROR((Table1[[#This Row],[WS]] * Table1[[#This Row],[PER]] * Table1[[#This Row],[TS%]]) / (Table1[[#This Row],[Salary]] / 1000000), "")</f>
        <v>2.0544000000000002</v>
      </c>
      <c r="BD346" t="str">
        <f>IF(OR(Table1[[#This Row],[Team]]="2Tm", Table1[[#This Row],[Team]]="3Tm", Table1[[#This Row],[Team]]="TOT"), "MULTI", Table1[[#This Row],[Team]])</f>
        <v>PHI</v>
      </c>
    </row>
    <row r="347" spans="1:56" x14ac:dyDescent="0.3">
      <c r="A347" t="s">
        <v>96</v>
      </c>
      <c r="B347" t="s">
        <v>834</v>
      </c>
      <c r="C347" t="s">
        <v>61</v>
      </c>
      <c r="D347" t="s">
        <v>28</v>
      </c>
      <c r="E347">
        <v>47</v>
      </c>
      <c r="F347" t="s">
        <v>817</v>
      </c>
      <c r="G347">
        <v>24.3</v>
      </c>
      <c r="H347" t="s">
        <v>991</v>
      </c>
      <c r="I347" t="s">
        <v>785</v>
      </c>
      <c r="J347" t="s">
        <v>1018</v>
      </c>
      <c r="K347" t="s">
        <v>666</v>
      </c>
      <c r="L347" t="s">
        <v>755</v>
      </c>
      <c r="M347" t="s">
        <v>1314</v>
      </c>
      <c r="N347" t="s">
        <v>754</v>
      </c>
      <c r="O347" t="s">
        <v>899</v>
      </c>
      <c r="P347" t="s">
        <v>1157</v>
      </c>
      <c r="Q347" t="s">
        <v>1137</v>
      </c>
      <c r="R347" t="s">
        <v>712</v>
      </c>
      <c r="S347" t="s">
        <v>663</v>
      </c>
      <c r="T347" t="s">
        <v>1315</v>
      </c>
      <c r="U347" t="s">
        <v>687</v>
      </c>
      <c r="V347" t="s">
        <v>879</v>
      </c>
      <c r="W347" t="s">
        <v>909</v>
      </c>
      <c r="X347" t="s">
        <v>668</v>
      </c>
      <c r="Y347" t="s">
        <v>729</v>
      </c>
      <c r="Z347" t="s">
        <v>733</v>
      </c>
      <c r="AA347" t="s">
        <v>1008</v>
      </c>
      <c r="AB347" t="s">
        <v>756</v>
      </c>
      <c r="AC347" t="s">
        <v>1214</v>
      </c>
      <c r="AD347" t="s">
        <v>1115</v>
      </c>
      <c r="AE347" t="s">
        <v>961</v>
      </c>
      <c r="AF347" t="s">
        <v>2269</v>
      </c>
      <c r="AG347" t="s">
        <v>1583</v>
      </c>
      <c r="AH347" t="s">
        <v>746</v>
      </c>
      <c r="AI347" t="s">
        <v>1309</v>
      </c>
      <c r="AJ347" t="s">
        <v>709</v>
      </c>
      <c r="AK347" t="s">
        <v>1348</v>
      </c>
      <c r="AL347" t="s">
        <v>1016</v>
      </c>
      <c r="AM347" t="s">
        <v>665</v>
      </c>
      <c r="AN347" t="s">
        <v>722</v>
      </c>
      <c r="AO347" t="s">
        <v>1325</v>
      </c>
      <c r="AP347" t="s">
        <v>773</v>
      </c>
      <c r="AQ347" t="s">
        <v>1008</v>
      </c>
      <c r="AR347" t="s">
        <v>756</v>
      </c>
      <c r="AS347" t="s">
        <v>2567</v>
      </c>
      <c r="AT347" t="s">
        <v>2267</v>
      </c>
      <c r="AU347" t="s">
        <v>2285</v>
      </c>
      <c r="AV347" t="s">
        <v>2432</v>
      </c>
      <c r="AW347" t="s">
        <v>733</v>
      </c>
      <c r="AX347">
        <v>7636307</v>
      </c>
      <c r="AY347">
        <f xml:space="preserve"> Table1[[#This Row],[PPG]] / (Table1[[#This Row],[Salary]] / 1000000)</f>
        <v>2.0035862885030684</v>
      </c>
      <c r="AZ347">
        <f xml:space="preserve"> Table1[[#This Row],[WS]] / (Table1[[#This Row],[Salary]] / 1000000)</f>
        <v>0.24881136916051172</v>
      </c>
      <c r="BA347">
        <f xml:space="preserve"> Table1[[#This Row],[PER]] / (Table1[[#This Row],[Salary]] / 1000000)</f>
        <v>2.0559676293789653</v>
      </c>
      <c r="BB347">
        <f xml:space="preserve"> ((Table1[[#This Row],[PPG]] + Table1[[#This Row],[APG]] + Table1[[#This Row],[RPG]]) * Table1[[#This Row],[TS%]]) / (Table1[[#This Row],[Salary]] / 1000000)</f>
        <v>1.5483269596154268</v>
      </c>
      <c r="BC347">
        <f>IFERROR((Table1[[#This Row],[WS]] * Table1[[#This Row],[PER]] * Table1[[#This Row],[TS%]]) / (Table1[[#This Row],[Salary]] / 1000000), "")</f>
        <v>2.0898910952637184</v>
      </c>
      <c r="BD347" t="str">
        <f>IF(OR(Table1[[#This Row],[Team]]="2Tm", Table1[[#This Row],[Team]]="3Tm", Table1[[#This Row],[Team]]="TOT"), "MULTI", Table1[[#This Row],[Team]])</f>
        <v>GSW</v>
      </c>
    </row>
    <row r="348" spans="1:56" x14ac:dyDescent="0.3">
      <c r="A348" t="s">
        <v>87</v>
      </c>
      <c r="B348" t="s">
        <v>692</v>
      </c>
      <c r="C348" t="s">
        <v>49</v>
      </c>
      <c r="D348" t="s">
        <v>28</v>
      </c>
      <c r="E348">
        <v>51</v>
      </c>
      <c r="F348" t="s">
        <v>1095</v>
      </c>
      <c r="G348">
        <v>28.4</v>
      </c>
      <c r="H348" t="s">
        <v>704</v>
      </c>
      <c r="I348" t="s">
        <v>685</v>
      </c>
      <c r="J348" t="s">
        <v>975</v>
      </c>
      <c r="K348" t="s">
        <v>1008</v>
      </c>
      <c r="L348" t="s">
        <v>879</v>
      </c>
      <c r="M348" t="s">
        <v>1331</v>
      </c>
      <c r="N348" t="s">
        <v>936</v>
      </c>
      <c r="O348" t="s">
        <v>664</v>
      </c>
      <c r="P348" t="s">
        <v>1195</v>
      </c>
      <c r="Q348" t="s">
        <v>681</v>
      </c>
      <c r="R348" t="s">
        <v>815</v>
      </c>
      <c r="S348" t="s">
        <v>721</v>
      </c>
      <c r="T348" t="s">
        <v>1074</v>
      </c>
      <c r="U348" t="s">
        <v>1016</v>
      </c>
      <c r="V348" t="s">
        <v>712</v>
      </c>
      <c r="W348" t="s">
        <v>847</v>
      </c>
      <c r="X348" t="s">
        <v>755</v>
      </c>
      <c r="Y348" t="s">
        <v>773</v>
      </c>
      <c r="Z348" t="s">
        <v>803</v>
      </c>
      <c r="AA348" t="s">
        <v>929</v>
      </c>
      <c r="AB348" t="s">
        <v>1016</v>
      </c>
      <c r="AC348" t="s">
        <v>1338</v>
      </c>
      <c r="AD348" t="s">
        <v>1039</v>
      </c>
      <c r="AE348" t="s">
        <v>1633</v>
      </c>
      <c r="AF348" t="s">
        <v>1185</v>
      </c>
      <c r="AG348" t="s">
        <v>1432</v>
      </c>
      <c r="AH348" t="s">
        <v>664</v>
      </c>
      <c r="AI348" t="s">
        <v>785</v>
      </c>
      <c r="AJ348" t="s">
        <v>1480</v>
      </c>
      <c r="AK348" t="s">
        <v>1173</v>
      </c>
      <c r="AL348" t="s">
        <v>729</v>
      </c>
      <c r="AM348" t="s">
        <v>661</v>
      </c>
      <c r="AN348" t="s">
        <v>648</v>
      </c>
      <c r="AO348" t="s">
        <v>1183</v>
      </c>
      <c r="AP348" t="s">
        <v>734</v>
      </c>
      <c r="AQ348" t="s">
        <v>768</v>
      </c>
      <c r="AR348" t="s">
        <v>881</v>
      </c>
      <c r="AS348" t="s">
        <v>2189</v>
      </c>
      <c r="AT348" t="s">
        <v>919</v>
      </c>
      <c r="AU348" t="s">
        <v>2387</v>
      </c>
      <c r="AV348" t="s">
        <v>687</v>
      </c>
      <c r="AW348" t="s">
        <v>687</v>
      </c>
      <c r="AX348">
        <v>22841455</v>
      </c>
      <c r="AY348">
        <f xml:space="preserve"> Table1[[#This Row],[PPG]] / (Table1[[#This Row],[Salary]] / 1000000)</f>
        <v>0.64356670798773541</v>
      </c>
      <c r="AZ348">
        <f xml:space="preserve"> Table1[[#This Row],[WS]] / (Table1[[#This Row],[Salary]] / 1000000)</f>
        <v>0.18825420709845322</v>
      </c>
      <c r="BA348">
        <f xml:space="preserve"> Table1[[#This Row],[PER]] / (Table1[[#This Row],[Salary]] / 1000000)</f>
        <v>0.74426081876132677</v>
      </c>
      <c r="BB348">
        <f xml:space="preserve"> ((Table1[[#This Row],[PPG]] + Table1[[#This Row],[APG]] + Table1[[#This Row],[RPG]]) * Table1[[#This Row],[TS%]]) / (Table1[[#This Row],[Salary]] / 1000000)</f>
        <v>0.64597461063666917</v>
      </c>
      <c r="BC348">
        <f>IFERROR((Table1[[#This Row],[WS]] * Table1[[#This Row],[PER]] * Table1[[#This Row],[TS%]]) / (Table1[[#This Row],[Salary]] / 1000000), "")</f>
        <v>2.0802089884379082</v>
      </c>
      <c r="BD348" t="str">
        <f>IF(OR(Table1[[#This Row],[Team]]="2Tm", Table1[[#This Row],[Team]]="3Tm", Table1[[#This Row],[Team]]="TOT"), "MULTI", Table1[[#This Row],[Team]])</f>
        <v>DEN</v>
      </c>
    </row>
    <row r="349" spans="1:56" x14ac:dyDescent="0.3">
      <c r="A349" t="s">
        <v>149</v>
      </c>
      <c r="B349" t="s">
        <v>874</v>
      </c>
      <c r="C349" t="s">
        <v>32</v>
      </c>
      <c r="D349" t="s">
        <v>36</v>
      </c>
      <c r="E349">
        <v>58</v>
      </c>
      <c r="F349" t="s">
        <v>875</v>
      </c>
      <c r="G349">
        <v>36.1</v>
      </c>
      <c r="H349" t="s">
        <v>732</v>
      </c>
      <c r="I349" t="s">
        <v>877</v>
      </c>
      <c r="J349" t="s">
        <v>878</v>
      </c>
      <c r="K349" t="s">
        <v>879</v>
      </c>
      <c r="L349" t="s">
        <v>820</v>
      </c>
      <c r="M349" t="s">
        <v>880</v>
      </c>
      <c r="N349" t="s">
        <v>881</v>
      </c>
      <c r="O349" t="s">
        <v>882</v>
      </c>
      <c r="P349" t="s">
        <v>883</v>
      </c>
      <c r="Q349" t="s">
        <v>749</v>
      </c>
      <c r="R349" t="s">
        <v>727</v>
      </c>
      <c r="S349" t="s">
        <v>884</v>
      </c>
      <c r="T349" t="s">
        <v>885</v>
      </c>
      <c r="U349" t="s">
        <v>773</v>
      </c>
      <c r="V349" t="s">
        <v>790</v>
      </c>
      <c r="W349" t="s">
        <v>699</v>
      </c>
      <c r="X349" t="s">
        <v>840</v>
      </c>
      <c r="Y349" t="s">
        <v>687</v>
      </c>
      <c r="Z349" t="s">
        <v>676</v>
      </c>
      <c r="AA349" t="s">
        <v>815</v>
      </c>
      <c r="AB349" t="s">
        <v>665</v>
      </c>
      <c r="AC349" t="s">
        <v>886</v>
      </c>
      <c r="AD349" t="s">
        <v>864</v>
      </c>
      <c r="AE349" t="s">
        <v>1210</v>
      </c>
      <c r="AF349" t="s">
        <v>883</v>
      </c>
      <c r="AG349" t="s">
        <v>1307</v>
      </c>
      <c r="AH349" t="s">
        <v>1016</v>
      </c>
      <c r="AI349" t="s">
        <v>785</v>
      </c>
      <c r="AJ349" t="s">
        <v>840</v>
      </c>
      <c r="AK349" t="s">
        <v>2390</v>
      </c>
      <c r="AL349" t="s">
        <v>1016</v>
      </c>
      <c r="AM349" t="s">
        <v>733</v>
      </c>
      <c r="AN349" t="s">
        <v>942</v>
      </c>
      <c r="AO349" t="s">
        <v>1256</v>
      </c>
      <c r="AP349" t="s">
        <v>801</v>
      </c>
      <c r="AQ349" t="s">
        <v>698</v>
      </c>
      <c r="AR349" t="s">
        <v>811</v>
      </c>
      <c r="AS349" t="s">
        <v>2110</v>
      </c>
      <c r="AT349" t="s">
        <v>699</v>
      </c>
      <c r="AU349" t="s">
        <v>2432</v>
      </c>
      <c r="AV349" t="s">
        <v>927</v>
      </c>
      <c r="AW349" t="s">
        <v>755</v>
      </c>
      <c r="AX349">
        <v>48787676</v>
      </c>
      <c r="AY349">
        <f xml:space="preserve"> Table1[[#This Row],[PPG]] / (Table1[[#This Row],[Salary]] / 1000000)</f>
        <v>0.51037479219137227</v>
      </c>
      <c r="AZ349">
        <f xml:space="preserve"> Table1[[#This Row],[WS]] / (Table1[[#This Row],[Salary]] / 1000000)</f>
        <v>0.15577704500620199</v>
      </c>
      <c r="BA349">
        <f xml:space="preserve"> Table1[[#This Row],[PER]] / (Table1[[#This Row],[Salary]] / 1000000)</f>
        <v>0.43658566560948714</v>
      </c>
      <c r="BB349">
        <f xml:space="preserve"> ((Table1[[#This Row],[PPG]] + Table1[[#This Row],[APG]] + Table1[[#This Row],[RPG]]) * Table1[[#This Row],[TS%]]) / (Table1[[#This Row],[Salary]] / 1000000)</f>
        <v>0.46714051310826943</v>
      </c>
      <c r="BC349">
        <f>IFERROR((Table1[[#This Row],[WS]] * Table1[[#This Row],[PER]] * Table1[[#This Row],[TS%]]) / (Table1[[#This Row],[Salary]] / 1000000), "")</f>
        <v>2.0605097074105356</v>
      </c>
      <c r="BD349" t="str">
        <f>IF(OR(Table1[[#This Row],[Team]]="2Tm", Table1[[#This Row],[Team]]="3Tm", Table1[[#This Row],[Team]]="TOT"), "MULTI", Table1[[#This Row],[Team]])</f>
        <v>MIL</v>
      </c>
    </row>
    <row r="350" spans="1:56" x14ac:dyDescent="0.3">
      <c r="A350" t="s">
        <v>102</v>
      </c>
      <c r="B350" t="s">
        <v>692</v>
      </c>
      <c r="C350" t="s">
        <v>32</v>
      </c>
      <c r="D350" t="s">
        <v>28</v>
      </c>
      <c r="E350">
        <v>49</v>
      </c>
      <c r="F350" t="s">
        <v>775</v>
      </c>
      <c r="G350">
        <v>25.4</v>
      </c>
      <c r="H350" t="s">
        <v>652</v>
      </c>
      <c r="I350" t="s">
        <v>785</v>
      </c>
      <c r="J350" t="s">
        <v>1283</v>
      </c>
      <c r="K350" t="s">
        <v>910</v>
      </c>
      <c r="L350" t="s">
        <v>734</v>
      </c>
      <c r="M350" t="s">
        <v>1064</v>
      </c>
      <c r="N350" t="s">
        <v>881</v>
      </c>
      <c r="O350" t="s">
        <v>894</v>
      </c>
      <c r="P350" t="s">
        <v>1157</v>
      </c>
      <c r="Q350" t="s">
        <v>1396</v>
      </c>
      <c r="R350" t="s">
        <v>687</v>
      </c>
      <c r="S350" t="s">
        <v>1008</v>
      </c>
      <c r="T350" t="s">
        <v>952</v>
      </c>
      <c r="U350" t="s">
        <v>710</v>
      </c>
      <c r="V350" t="s">
        <v>1151</v>
      </c>
      <c r="W350" t="s">
        <v>844</v>
      </c>
      <c r="X350" t="s">
        <v>651</v>
      </c>
      <c r="Y350" t="s">
        <v>768</v>
      </c>
      <c r="Z350" t="s">
        <v>773</v>
      </c>
      <c r="AA350" t="s">
        <v>687</v>
      </c>
      <c r="AB350" t="s">
        <v>756</v>
      </c>
      <c r="AC350" t="s">
        <v>841</v>
      </c>
      <c r="AD350" t="s">
        <v>1032</v>
      </c>
      <c r="AE350" t="s">
        <v>856</v>
      </c>
      <c r="AF350" t="s">
        <v>997</v>
      </c>
      <c r="AG350" t="s">
        <v>2283</v>
      </c>
      <c r="AH350" t="s">
        <v>731</v>
      </c>
      <c r="AI350" t="s">
        <v>1528</v>
      </c>
      <c r="AJ350" t="s">
        <v>923</v>
      </c>
      <c r="AK350" t="s">
        <v>1435</v>
      </c>
      <c r="AL350" t="s">
        <v>929</v>
      </c>
      <c r="AM350" t="s">
        <v>756</v>
      </c>
      <c r="AN350" t="s">
        <v>1085</v>
      </c>
      <c r="AO350" t="s">
        <v>1533</v>
      </c>
      <c r="AP350" t="s">
        <v>661</v>
      </c>
      <c r="AQ350" t="s">
        <v>756</v>
      </c>
      <c r="AR350" t="s">
        <v>919</v>
      </c>
      <c r="AS350" t="s">
        <v>2611</v>
      </c>
      <c r="AT350" t="s">
        <v>711</v>
      </c>
      <c r="AU350" t="s">
        <v>2349</v>
      </c>
      <c r="AV350" t="s">
        <v>676</v>
      </c>
      <c r="AW350" t="s">
        <v>768</v>
      </c>
      <c r="AX350">
        <v>12578286</v>
      </c>
      <c r="AY350">
        <f xml:space="preserve"> Table1[[#This Row],[PPG]] / (Table1[[#This Row],[Salary]] / 1000000)</f>
        <v>1.1050790226903728</v>
      </c>
      <c r="AZ350">
        <f xml:space="preserve"> Table1[[#This Row],[WS]] / (Table1[[#This Row],[Salary]] / 1000000)</f>
        <v>0.21465563750100769</v>
      </c>
      <c r="BA350">
        <f xml:space="preserve"> Table1[[#This Row],[PER]] / (Table1[[#This Row],[Salary]] / 1000000)</f>
        <v>1.4071869569510502</v>
      </c>
      <c r="BB350">
        <f xml:space="preserve"> ((Table1[[#This Row],[PPG]] + Table1[[#This Row],[APG]] + Table1[[#This Row],[RPG]]) * Table1[[#This Row],[TS%]]) / (Table1[[#This Row],[Salary]] / 1000000)</f>
        <v>1.0513992128975282</v>
      </c>
      <c r="BC350">
        <f>IFERROR((Table1[[#This Row],[WS]] * Table1[[#This Row],[PER]] * Table1[[#This Row],[TS%]]) / (Table1[[#This Row],[Salary]] / 1000000), "")</f>
        <v>2.059277392802167</v>
      </c>
      <c r="BD350" t="str">
        <f>IF(OR(Table1[[#This Row],[Team]]="2Tm", Table1[[#This Row],[Team]]="3Tm", Table1[[#This Row],[Team]]="TOT"), "MULTI", Table1[[#This Row],[Team]])</f>
        <v>MIL</v>
      </c>
    </row>
    <row r="351" spans="1:56" x14ac:dyDescent="0.3">
      <c r="A351" t="s">
        <v>95</v>
      </c>
      <c r="B351" t="s">
        <v>645</v>
      </c>
      <c r="C351" t="s">
        <v>78</v>
      </c>
      <c r="D351" t="s">
        <v>41</v>
      </c>
      <c r="E351">
        <v>69</v>
      </c>
      <c r="F351" t="s">
        <v>1117</v>
      </c>
      <c r="G351">
        <v>32</v>
      </c>
      <c r="H351" t="s">
        <v>840</v>
      </c>
      <c r="I351" t="s">
        <v>702</v>
      </c>
      <c r="J351" t="s">
        <v>1057</v>
      </c>
      <c r="K351" t="s">
        <v>667</v>
      </c>
      <c r="L351" t="s">
        <v>766</v>
      </c>
      <c r="M351" t="s">
        <v>1164</v>
      </c>
      <c r="N351" t="s">
        <v>847</v>
      </c>
      <c r="O351" t="s">
        <v>770</v>
      </c>
      <c r="P351" t="s">
        <v>1052</v>
      </c>
      <c r="Q351" t="s">
        <v>988</v>
      </c>
      <c r="R351" t="s">
        <v>782</v>
      </c>
      <c r="S351" t="s">
        <v>706</v>
      </c>
      <c r="T351" t="s">
        <v>858</v>
      </c>
      <c r="U351" t="s">
        <v>661</v>
      </c>
      <c r="V351" t="s">
        <v>704</v>
      </c>
      <c r="W351" t="s">
        <v>766</v>
      </c>
      <c r="X351" t="s">
        <v>750</v>
      </c>
      <c r="Y351" t="s">
        <v>687</v>
      </c>
      <c r="Z351" t="s">
        <v>733</v>
      </c>
      <c r="AA351" t="s">
        <v>667</v>
      </c>
      <c r="AB351" t="s">
        <v>667</v>
      </c>
      <c r="AC351" t="s">
        <v>1165</v>
      </c>
      <c r="AD351" t="s">
        <v>986</v>
      </c>
      <c r="AE351" t="s">
        <v>1553</v>
      </c>
      <c r="AF351" t="s">
        <v>966</v>
      </c>
      <c r="AG351" t="s">
        <v>2165</v>
      </c>
      <c r="AH351" t="s">
        <v>848</v>
      </c>
      <c r="AI351" t="s">
        <v>913</v>
      </c>
      <c r="AJ351" t="s">
        <v>1136</v>
      </c>
      <c r="AK351" t="s">
        <v>1542</v>
      </c>
      <c r="AL351" t="s">
        <v>665</v>
      </c>
      <c r="AM351" t="s">
        <v>687</v>
      </c>
      <c r="AN351" t="s">
        <v>1178</v>
      </c>
      <c r="AO351" t="s">
        <v>1017</v>
      </c>
      <c r="AP351" t="s">
        <v>927</v>
      </c>
      <c r="AQ351" t="s">
        <v>782</v>
      </c>
      <c r="AR351" t="s">
        <v>682</v>
      </c>
      <c r="AS351" t="s">
        <v>2341</v>
      </c>
      <c r="AT351" t="s">
        <v>782</v>
      </c>
      <c r="AU351" t="s">
        <v>711</v>
      </c>
      <c r="AV351" t="s">
        <v>755</v>
      </c>
      <c r="AW351" t="s">
        <v>706</v>
      </c>
      <c r="AX351">
        <v>34005250</v>
      </c>
      <c r="AY351">
        <f xml:space="preserve"> Table1[[#This Row],[PPG]] / (Table1[[#This Row],[Salary]] / 1000000)</f>
        <v>0.56461869858330704</v>
      </c>
      <c r="AZ351">
        <f xml:space="preserve"> Table1[[#This Row],[WS]] / (Table1[[#This Row],[Salary]] / 1000000)</f>
        <v>0.19114695524955708</v>
      </c>
      <c r="BA351">
        <f xml:space="preserve"> Table1[[#This Row],[PER]] / (Table1[[#This Row],[Salary]] / 1000000)</f>
        <v>0.52638930753339563</v>
      </c>
      <c r="BB351">
        <f xml:space="preserve"> ((Table1[[#This Row],[PPG]] + Table1[[#This Row],[APG]] + Table1[[#This Row],[RPG]]) * Table1[[#This Row],[TS%]]) / (Table1[[#This Row],[Salary]] / 1000000)</f>
        <v>0.53991663052028738</v>
      </c>
      <c r="BC351">
        <f>IFERROR((Table1[[#This Row],[WS]] * Table1[[#This Row],[PER]] * Table1[[#This Row],[TS%]]) / (Table1[[#This Row],[Salary]] / 1000000), "")</f>
        <v>2.0529182993802424</v>
      </c>
      <c r="BD351" t="str">
        <f>IF(OR(Table1[[#This Row],[Team]]="2Tm", Table1[[#This Row],[Team]]="3Tm", Table1[[#This Row],[Team]]="TOT"), "MULTI", Table1[[#This Row],[Team]])</f>
        <v>MEM</v>
      </c>
    </row>
    <row r="352" spans="1:56" hidden="1" x14ac:dyDescent="0.3">
      <c r="A352" t="s">
        <v>515</v>
      </c>
      <c r="B352" t="s">
        <v>1037</v>
      </c>
      <c r="C352" t="s">
        <v>302</v>
      </c>
      <c r="D352" t="s">
        <v>52</v>
      </c>
      <c r="E352">
        <v>42</v>
      </c>
      <c r="F352" t="s">
        <v>691</v>
      </c>
      <c r="G352">
        <v>8.1</v>
      </c>
      <c r="H352" t="s">
        <v>687</v>
      </c>
      <c r="I352" t="s">
        <v>815</v>
      </c>
      <c r="J352" t="s">
        <v>1540</v>
      </c>
      <c r="K352" t="s">
        <v>666</v>
      </c>
      <c r="L352" t="s">
        <v>667</v>
      </c>
      <c r="M352" t="s">
        <v>1331</v>
      </c>
      <c r="N352" t="s">
        <v>831</v>
      </c>
      <c r="O352" t="s">
        <v>733</v>
      </c>
      <c r="P352" t="s">
        <v>653</v>
      </c>
      <c r="Q352" t="s">
        <v>1747</v>
      </c>
      <c r="R352" t="s">
        <v>831</v>
      </c>
      <c r="S352" t="s">
        <v>831</v>
      </c>
      <c r="T352" t="s">
        <v>1553</v>
      </c>
      <c r="U352" t="s">
        <v>831</v>
      </c>
      <c r="V352" t="s">
        <v>773</v>
      </c>
      <c r="W352" t="s">
        <v>773</v>
      </c>
      <c r="X352" t="s">
        <v>676</v>
      </c>
      <c r="Y352" t="s">
        <v>831</v>
      </c>
      <c r="Z352" t="s">
        <v>1274</v>
      </c>
      <c r="AA352" t="s">
        <v>831</v>
      </c>
      <c r="AB352" t="s">
        <v>768</v>
      </c>
      <c r="AC352" t="s">
        <v>721</v>
      </c>
      <c r="AD352" t="s">
        <v>779</v>
      </c>
      <c r="AE352" t="s">
        <v>684</v>
      </c>
      <c r="AF352" t="s">
        <v>1706</v>
      </c>
      <c r="AG352" t="s">
        <v>2685</v>
      </c>
      <c r="AH352" t="s">
        <v>666</v>
      </c>
      <c r="AI352" t="s">
        <v>727</v>
      </c>
      <c r="AJ352" t="s">
        <v>734</v>
      </c>
      <c r="AK352" t="s">
        <v>815</v>
      </c>
      <c r="AL352" t="s">
        <v>711</v>
      </c>
      <c r="AM352" t="s">
        <v>711</v>
      </c>
      <c r="AN352" t="s">
        <v>847</v>
      </c>
      <c r="AO352" t="s">
        <v>1115</v>
      </c>
      <c r="AP352" t="s">
        <v>733</v>
      </c>
      <c r="AQ352" t="s">
        <v>831</v>
      </c>
      <c r="AR352" t="s">
        <v>733</v>
      </c>
      <c r="AS352" t="s">
        <v>2464</v>
      </c>
      <c r="AT352" t="s">
        <v>2316</v>
      </c>
      <c r="AU352" t="s">
        <v>2278</v>
      </c>
      <c r="AV352" t="s">
        <v>2431</v>
      </c>
      <c r="AW352" t="s">
        <v>2285</v>
      </c>
      <c r="AX352">
        <v>2087519</v>
      </c>
      <c r="AY352">
        <f xml:space="preserve"> Table1[[#This Row],[PPG]] / (Table1[[#This Row],[Salary]] / 1000000)</f>
        <v>1.676631446228753</v>
      </c>
      <c r="BC352">
        <f>IFERROR((Table1[[#This Row],[WS]] * Table1[[#This Row],[PER]] * Table1[[#This Row],[TS%]]) / (Table1[[#This Row],[Salary]] / 1000000), "")</f>
        <v>1.1231514539508385</v>
      </c>
      <c r="BD352" t="str">
        <f>IF(OR(Table1[[#This Row],[Team]]="2Tm", Table1[[#This Row],[Team]]="3Tm", Table1[[#This Row],[Team]]="TOT"), "MULTI", Table1[[#This Row],[Team]])</f>
        <v>SAC</v>
      </c>
    </row>
    <row r="353" spans="1:56" hidden="1" x14ac:dyDescent="0.3">
      <c r="A353" t="s">
        <v>495</v>
      </c>
      <c r="B353" t="s">
        <v>993</v>
      </c>
      <c r="C353" t="s">
        <v>319</v>
      </c>
      <c r="D353" t="s">
        <v>41</v>
      </c>
      <c r="E353">
        <v>47</v>
      </c>
      <c r="F353" t="s">
        <v>939</v>
      </c>
      <c r="G353">
        <v>22.8</v>
      </c>
      <c r="H353" t="s">
        <v>735</v>
      </c>
      <c r="I353" t="s">
        <v>727</v>
      </c>
      <c r="J353" t="s">
        <v>865</v>
      </c>
      <c r="K353" t="s">
        <v>687</v>
      </c>
      <c r="L353" t="s">
        <v>721</v>
      </c>
      <c r="M353" t="s">
        <v>1799</v>
      </c>
      <c r="N353" t="s">
        <v>910</v>
      </c>
      <c r="O353" t="s">
        <v>919</v>
      </c>
      <c r="P353" t="s">
        <v>1162</v>
      </c>
      <c r="Q353" t="s">
        <v>843</v>
      </c>
      <c r="R353" t="s">
        <v>773</v>
      </c>
      <c r="S353" t="s">
        <v>711</v>
      </c>
      <c r="T353" t="s">
        <v>705</v>
      </c>
      <c r="U353" t="s">
        <v>729</v>
      </c>
      <c r="V353" t="s">
        <v>651</v>
      </c>
      <c r="W353" t="s">
        <v>706</v>
      </c>
      <c r="X353" t="s">
        <v>772</v>
      </c>
      <c r="Y353" t="s">
        <v>711</v>
      </c>
      <c r="Z353" t="s">
        <v>773</v>
      </c>
      <c r="AA353" t="s">
        <v>768</v>
      </c>
      <c r="AB353" t="s">
        <v>651</v>
      </c>
      <c r="AC353" t="s">
        <v>824</v>
      </c>
      <c r="AD353" t="s">
        <v>658</v>
      </c>
      <c r="AE353" t="s">
        <v>1080</v>
      </c>
      <c r="AF353" t="s">
        <v>1703</v>
      </c>
      <c r="AG353" t="s">
        <v>2374</v>
      </c>
      <c r="AH353" t="s">
        <v>734</v>
      </c>
      <c r="AI353" t="s">
        <v>1136</v>
      </c>
      <c r="AJ353" t="s">
        <v>824</v>
      </c>
      <c r="AK353" t="s">
        <v>897</v>
      </c>
      <c r="AL353" t="s">
        <v>687</v>
      </c>
      <c r="AM353" t="s">
        <v>689</v>
      </c>
      <c r="AN353" t="s">
        <v>744</v>
      </c>
      <c r="AO353" t="s">
        <v>960</v>
      </c>
      <c r="AP353" t="s">
        <v>1274</v>
      </c>
      <c r="AQ353" t="s">
        <v>711</v>
      </c>
      <c r="AR353" t="s">
        <v>711</v>
      </c>
      <c r="AS353" t="s">
        <v>2661</v>
      </c>
      <c r="AT353" t="s">
        <v>2637</v>
      </c>
      <c r="AU353" t="s">
        <v>2294</v>
      </c>
      <c r="AV353" t="s">
        <v>2775</v>
      </c>
      <c r="AW353" t="s">
        <v>2294</v>
      </c>
      <c r="AX353">
        <v>2425404</v>
      </c>
      <c r="AY353">
        <f xml:space="preserve"> Table1[[#This Row],[PPG]] / (Table1[[#This Row],[Salary]] / 1000000)</f>
        <v>2.7624263833983949</v>
      </c>
      <c r="AZ353">
        <f xml:space="preserve"> Table1[[#This Row],[WS]] / (Table1[[#This Row],[Salary]] / 1000000)</f>
        <v>0.2473814671700055</v>
      </c>
      <c r="BC353">
        <f>IFERROR((Table1[[#This Row],[WS]] * Table1[[#This Row],[PER]] * Table1[[#This Row],[TS%]]) / (Table1[[#This Row],[Salary]] / 1000000), "")</f>
        <v>1.0123344399530967</v>
      </c>
      <c r="BD353" t="str">
        <f>IF(OR(Table1[[#This Row],[Team]]="2Tm", Table1[[#This Row],[Team]]="3Tm", Table1[[#This Row],[Team]]="TOT"), "MULTI", Table1[[#This Row],[Team]])</f>
        <v>CHO</v>
      </c>
    </row>
    <row r="354" spans="1:56" x14ac:dyDescent="0.3">
      <c r="A354" t="s">
        <v>100</v>
      </c>
      <c r="B354" t="s">
        <v>793</v>
      </c>
      <c r="C354" t="s">
        <v>55</v>
      </c>
      <c r="D354" t="s">
        <v>28</v>
      </c>
      <c r="E354">
        <v>82</v>
      </c>
      <c r="F354" t="s">
        <v>1101</v>
      </c>
      <c r="G354">
        <v>31.9</v>
      </c>
      <c r="H354" t="s">
        <v>753</v>
      </c>
      <c r="I354" t="s">
        <v>709</v>
      </c>
      <c r="J354" t="s">
        <v>1040</v>
      </c>
      <c r="K354" t="s">
        <v>687</v>
      </c>
      <c r="L354" t="s">
        <v>936</v>
      </c>
      <c r="M354" t="s">
        <v>1476</v>
      </c>
      <c r="N354" t="s">
        <v>734</v>
      </c>
      <c r="O354" t="s">
        <v>682</v>
      </c>
      <c r="P354" t="s">
        <v>1239</v>
      </c>
      <c r="Q354" t="s">
        <v>765</v>
      </c>
      <c r="R354" t="s">
        <v>910</v>
      </c>
      <c r="S354" t="s">
        <v>1016</v>
      </c>
      <c r="T354" t="s">
        <v>1107</v>
      </c>
      <c r="U354" t="s">
        <v>1016</v>
      </c>
      <c r="V354" t="s">
        <v>790</v>
      </c>
      <c r="W354" t="s">
        <v>652</v>
      </c>
      <c r="X354" t="s">
        <v>698</v>
      </c>
      <c r="Y354" t="s">
        <v>910</v>
      </c>
      <c r="Z354" t="s">
        <v>661</v>
      </c>
      <c r="AA354" t="s">
        <v>687</v>
      </c>
      <c r="AB354" t="s">
        <v>919</v>
      </c>
      <c r="AC354" t="s">
        <v>942</v>
      </c>
      <c r="AD354" t="s">
        <v>1178</v>
      </c>
      <c r="AE354" t="s">
        <v>1013</v>
      </c>
      <c r="AF354" t="s">
        <v>1161</v>
      </c>
      <c r="AG354" t="s">
        <v>2270</v>
      </c>
      <c r="AH354" t="s">
        <v>801</v>
      </c>
      <c r="AI354" t="s">
        <v>1140</v>
      </c>
      <c r="AJ354" t="s">
        <v>1136</v>
      </c>
      <c r="AK354" t="s">
        <v>820</v>
      </c>
      <c r="AL354" t="s">
        <v>651</v>
      </c>
      <c r="AM354" t="s">
        <v>782</v>
      </c>
      <c r="AN354" t="s">
        <v>722</v>
      </c>
      <c r="AO354" t="s">
        <v>1286</v>
      </c>
      <c r="AP354" t="s">
        <v>689</v>
      </c>
      <c r="AQ354" t="s">
        <v>871</v>
      </c>
      <c r="AR354" t="s">
        <v>751</v>
      </c>
      <c r="AS354" t="s">
        <v>2311</v>
      </c>
      <c r="AT354" t="s">
        <v>2312</v>
      </c>
      <c r="AU354" t="s">
        <v>929</v>
      </c>
      <c r="AV354" t="s">
        <v>1274</v>
      </c>
      <c r="AW354" t="s">
        <v>929</v>
      </c>
      <c r="AX354">
        <v>23017242</v>
      </c>
      <c r="AY354">
        <f xml:space="preserve"> Table1[[#This Row],[PPG]] / (Table1[[#This Row],[Salary]] / 1000000)</f>
        <v>0.53003743889037613</v>
      </c>
      <c r="AZ354">
        <f xml:space="preserve"> Table1[[#This Row],[WS]] / (Table1[[#This Row],[Salary]] / 1000000)</f>
        <v>0.27370785778765327</v>
      </c>
      <c r="BA354">
        <f xml:space="preserve"> Table1[[#This Row],[PER]] / (Table1[[#This Row],[Salary]] / 1000000)</f>
        <v>0.57782769977393478</v>
      </c>
      <c r="BB354">
        <f xml:space="preserve"> ((Table1[[#This Row],[PPG]] + Table1[[#This Row],[APG]] + Table1[[#This Row],[RPG]]) * Table1[[#This Row],[TS%]]) / (Table1[[#This Row],[Salary]] / 1000000)</f>
        <v>0.48588792697231059</v>
      </c>
      <c r="BC354">
        <f>IFERROR((Table1[[#This Row],[WS]] * Table1[[#This Row],[PER]] * Table1[[#This Row],[TS%]]) / (Table1[[#This Row],[Salary]] / 1000000), "")</f>
        <v>2.0458567538195935</v>
      </c>
      <c r="BD354" t="str">
        <f>IF(OR(Table1[[#This Row],[Team]]="2Tm", Table1[[#This Row],[Team]]="3Tm", Table1[[#This Row],[Team]]="TOT"), "MULTI", Table1[[#This Row],[Team]])</f>
        <v>MIN</v>
      </c>
    </row>
    <row r="355" spans="1:56" x14ac:dyDescent="0.3">
      <c r="A355" t="s">
        <v>68</v>
      </c>
      <c r="B355" t="s">
        <v>671</v>
      </c>
      <c r="C355" t="s">
        <v>69</v>
      </c>
      <c r="D355" t="s">
        <v>28</v>
      </c>
      <c r="E355">
        <v>78</v>
      </c>
      <c r="F355" t="s">
        <v>1145</v>
      </c>
      <c r="G355">
        <v>32.700000000000003</v>
      </c>
      <c r="H355" t="s">
        <v>658</v>
      </c>
      <c r="I355" t="s">
        <v>1146</v>
      </c>
      <c r="J355" t="s">
        <v>650</v>
      </c>
      <c r="K355" t="s">
        <v>1016</v>
      </c>
      <c r="L355" t="s">
        <v>790</v>
      </c>
      <c r="M355" t="s">
        <v>1147</v>
      </c>
      <c r="N355" t="s">
        <v>727</v>
      </c>
      <c r="O355" t="s">
        <v>953</v>
      </c>
      <c r="P355" t="s">
        <v>1148</v>
      </c>
      <c r="Q355" t="s">
        <v>926</v>
      </c>
      <c r="R355" t="s">
        <v>706</v>
      </c>
      <c r="S355" t="s">
        <v>871</v>
      </c>
      <c r="T355" t="s">
        <v>1149</v>
      </c>
      <c r="U355" t="s">
        <v>665</v>
      </c>
      <c r="V355" t="s">
        <v>704</v>
      </c>
      <c r="W355" t="s">
        <v>828</v>
      </c>
      <c r="X355" t="s">
        <v>879</v>
      </c>
      <c r="Y355" t="s">
        <v>661</v>
      </c>
      <c r="Z355" t="s">
        <v>773</v>
      </c>
      <c r="AA355" t="s">
        <v>929</v>
      </c>
      <c r="AB355" t="s">
        <v>667</v>
      </c>
      <c r="AC355" t="s">
        <v>1144</v>
      </c>
      <c r="AD355" t="s">
        <v>1165</v>
      </c>
      <c r="AE355" t="s">
        <v>1228</v>
      </c>
      <c r="AF355" t="s">
        <v>1853</v>
      </c>
      <c r="AG355" t="s">
        <v>2233</v>
      </c>
      <c r="AH355" t="s">
        <v>838</v>
      </c>
      <c r="AI355" t="s">
        <v>1243</v>
      </c>
      <c r="AJ355" t="s">
        <v>673</v>
      </c>
      <c r="AK355" t="s">
        <v>1115</v>
      </c>
      <c r="AL355" t="s">
        <v>910</v>
      </c>
      <c r="AM355" t="s">
        <v>1008</v>
      </c>
      <c r="AN355" t="s">
        <v>811</v>
      </c>
      <c r="AO355" t="s">
        <v>964</v>
      </c>
      <c r="AP355" t="s">
        <v>663</v>
      </c>
      <c r="AQ355" t="s">
        <v>735</v>
      </c>
      <c r="AR355" t="s">
        <v>846</v>
      </c>
      <c r="AS355" t="s">
        <v>2341</v>
      </c>
      <c r="AT355" t="s">
        <v>668</v>
      </c>
      <c r="AU355" t="s">
        <v>2267</v>
      </c>
      <c r="AV355" t="s">
        <v>665</v>
      </c>
      <c r="AW355" t="s">
        <v>667</v>
      </c>
      <c r="AX355">
        <v>42176400</v>
      </c>
      <c r="AY355">
        <f xml:space="preserve"> Table1[[#This Row],[PPG]] / (Table1[[#This Row],[Salary]] / 1000000)</f>
        <v>0.47894082946861277</v>
      </c>
      <c r="AZ355">
        <f xml:space="preserve"> Table1[[#This Row],[WS]] / (Table1[[#This Row],[Salary]] / 1000000)</f>
        <v>0.17782456539676217</v>
      </c>
      <c r="BA355">
        <f xml:space="preserve"> Table1[[#This Row],[PER]] / (Table1[[#This Row],[Salary]] / 1000000)</f>
        <v>0.45523088741571111</v>
      </c>
      <c r="BB355">
        <f xml:space="preserve"> ((Table1[[#This Row],[PPG]] + Table1[[#This Row],[APG]] + Table1[[#This Row],[RPG]]) * Table1[[#This Row],[TS%]]) / (Table1[[#This Row],[Salary]] / 1000000)</f>
        <v>0.43316878633548622</v>
      </c>
      <c r="BC355">
        <f>IFERROR((Table1[[#This Row],[WS]] * Table1[[#This Row],[PER]] * Table1[[#This Row],[TS%]]) / (Table1[[#This Row],[Salary]] / 1000000), "")</f>
        <v>2.0451247617150825</v>
      </c>
      <c r="BD355" t="str">
        <f>IF(OR(Table1[[#This Row],[Team]]="2Tm", Table1[[#This Row],[Team]]="3Tm", Table1[[#This Row],[Team]]="TOT"), "MULTI", Table1[[#This Row],[Team]])</f>
        <v>IND</v>
      </c>
    </row>
    <row r="356" spans="1:56" hidden="1" x14ac:dyDescent="0.3">
      <c r="A356" t="s">
        <v>204</v>
      </c>
      <c r="B356" t="s">
        <v>645</v>
      </c>
      <c r="C356" t="s">
        <v>55</v>
      </c>
      <c r="D356" t="s">
        <v>50</v>
      </c>
      <c r="E356">
        <v>39</v>
      </c>
      <c r="F356" t="s">
        <v>1375</v>
      </c>
      <c r="G356">
        <v>5.6</v>
      </c>
      <c r="H356" t="s">
        <v>910</v>
      </c>
      <c r="I356" t="s">
        <v>919</v>
      </c>
      <c r="J356" t="s">
        <v>1137</v>
      </c>
      <c r="K356" t="s">
        <v>803</v>
      </c>
      <c r="L356" t="s">
        <v>661</v>
      </c>
      <c r="M356" t="s">
        <v>1849</v>
      </c>
      <c r="N356" t="s">
        <v>772</v>
      </c>
      <c r="O356" t="s">
        <v>710</v>
      </c>
      <c r="P356" t="s">
        <v>1014</v>
      </c>
      <c r="Q356" t="s">
        <v>1081</v>
      </c>
      <c r="R356" t="s">
        <v>711</v>
      </c>
      <c r="S356" t="s">
        <v>661</v>
      </c>
      <c r="T356" t="s">
        <v>2066</v>
      </c>
      <c r="U356" t="s">
        <v>729</v>
      </c>
      <c r="V356" t="s">
        <v>711</v>
      </c>
      <c r="W356" t="s">
        <v>929</v>
      </c>
      <c r="X356" t="s">
        <v>803</v>
      </c>
      <c r="Y356" t="s">
        <v>676</v>
      </c>
      <c r="Z356" t="s">
        <v>831</v>
      </c>
      <c r="AA356" t="s">
        <v>803</v>
      </c>
      <c r="AB356" t="s">
        <v>768</v>
      </c>
      <c r="AC356" t="s">
        <v>721</v>
      </c>
      <c r="AD356" t="s">
        <v>1002</v>
      </c>
      <c r="AE356" t="s">
        <v>1260</v>
      </c>
      <c r="AF356" t="s">
        <v>763</v>
      </c>
      <c r="AG356" t="s">
        <v>1351</v>
      </c>
      <c r="AH356" t="s">
        <v>2299</v>
      </c>
      <c r="AI356" t="s">
        <v>1367</v>
      </c>
      <c r="AJ356" t="s">
        <v>1042</v>
      </c>
      <c r="AK356" t="s">
        <v>731</v>
      </c>
      <c r="AL356" t="s">
        <v>929</v>
      </c>
      <c r="AM356" t="s">
        <v>910</v>
      </c>
      <c r="AN356" t="s">
        <v>741</v>
      </c>
      <c r="AO356" t="s">
        <v>2292</v>
      </c>
      <c r="AP356" t="s">
        <v>733</v>
      </c>
      <c r="AQ356" t="s">
        <v>803</v>
      </c>
      <c r="AR356" t="s">
        <v>768</v>
      </c>
      <c r="AS356" t="s">
        <v>2302</v>
      </c>
      <c r="AT356" t="s">
        <v>2349</v>
      </c>
      <c r="AU356" t="s">
        <v>2522</v>
      </c>
      <c r="AV356" t="s">
        <v>2465</v>
      </c>
      <c r="AW356" t="s">
        <v>1274</v>
      </c>
      <c r="AX356">
        <v>2162606</v>
      </c>
      <c r="AY356">
        <f xml:space="preserve"> Table1[[#This Row],[PPG]] / (Table1[[#This Row],[Salary]] / 1000000)</f>
        <v>1.6184177792903562</v>
      </c>
      <c r="BC356">
        <f>IFERROR((Table1[[#This Row],[WS]] * Table1[[#This Row],[PER]] * Table1[[#This Row],[TS%]]) / (Table1[[#This Row],[Salary]] / 1000000), "")</f>
        <v>3.4868487371254866</v>
      </c>
      <c r="BD356" t="str">
        <f>IF(OR(Table1[[#This Row],[Team]]="2Tm", Table1[[#This Row],[Team]]="3Tm", Table1[[#This Row],[Team]]="TOT"), "MULTI", Table1[[#This Row],[Team]])</f>
        <v>MIN</v>
      </c>
    </row>
    <row r="357" spans="1:56" x14ac:dyDescent="0.3">
      <c r="A357" t="s">
        <v>124</v>
      </c>
      <c r="B357" t="s">
        <v>993</v>
      </c>
      <c r="C357" t="s">
        <v>716</v>
      </c>
      <c r="D357" t="s">
        <v>52</v>
      </c>
      <c r="E357">
        <v>64</v>
      </c>
      <c r="F357" t="s">
        <v>805</v>
      </c>
      <c r="G357">
        <v>27.2</v>
      </c>
      <c r="H357" t="s">
        <v>801</v>
      </c>
      <c r="I357" t="s">
        <v>686</v>
      </c>
      <c r="J357" t="s">
        <v>1259</v>
      </c>
      <c r="K357" t="s">
        <v>735</v>
      </c>
      <c r="L357" t="s">
        <v>766</v>
      </c>
      <c r="M357" t="s">
        <v>865</v>
      </c>
      <c r="N357" t="s">
        <v>688</v>
      </c>
      <c r="O357" t="s">
        <v>788</v>
      </c>
      <c r="P357" t="s">
        <v>765</v>
      </c>
      <c r="Q357" t="s">
        <v>1260</v>
      </c>
      <c r="R357" t="s">
        <v>879</v>
      </c>
      <c r="S357" t="s">
        <v>927</v>
      </c>
      <c r="T357" t="s">
        <v>813</v>
      </c>
      <c r="U357" t="s">
        <v>768</v>
      </c>
      <c r="V357" t="s">
        <v>712</v>
      </c>
      <c r="W357" t="s">
        <v>927</v>
      </c>
      <c r="X357" t="s">
        <v>929</v>
      </c>
      <c r="Y357" t="s">
        <v>729</v>
      </c>
      <c r="Z357" t="s">
        <v>676</v>
      </c>
      <c r="AA357" t="s">
        <v>910</v>
      </c>
      <c r="AB357" t="s">
        <v>667</v>
      </c>
      <c r="AC357" t="s">
        <v>1039</v>
      </c>
      <c r="AD357" t="s">
        <v>1251</v>
      </c>
      <c r="AE357" t="s">
        <v>1670</v>
      </c>
      <c r="AF357" t="s">
        <v>842</v>
      </c>
      <c r="AG357" t="s">
        <v>1351</v>
      </c>
      <c r="AH357" t="s">
        <v>919</v>
      </c>
      <c r="AI357" t="s">
        <v>1409</v>
      </c>
      <c r="AJ357" t="s">
        <v>882</v>
      </c>
      <c r="AK357" t="s">
        <v>846</v>
      </c>
      <c r="AL357" t="s">
        <v>929</v>
      </c>
      <c r="AM357" t="s">
        <v>768</v>
      </c>
      <c r="AN357" t="s">
        <v>863</v>
      </c>
      <c r="AO357" t="s">
        <v>1029</v>
      </c>
      <c r="AP357" t="s">
        <v>848</v>
      </c>
      <c r="AQ357" t="s">
        <v>929</v>
      </c>
      <c r="AR357" t="s">
        <v>814</v>
      </c>
      <c r="AS357" t="s">
        <v>2503</v>
      </c>
      <c r="AT357" t="s">
        <v>687</v>
      </c>
      <c r="AU357" t="s">
        <v>2316</v>
      </c>
      <c r="AV357" t="s">
        <v>733</v>
      </c>
      <c r="AW357" t="s">
        <v>666</v>
      </c>
      <c r="AX357">
        <v>21696429</v>
      </c>
      <c r="AY357">
        <f xml:space="preserve"> Table1[[#This Row],[PPG]] / (Table1[[#This Row],[Salary]] / 1000000)</f>
        <v>0.78353907917289067</v>
      </c>
      <c r="AZ357">
        <f xml:space="preserve"> Table1[[#This Row],[WS]] / (Table1[[#This Row],[Salary]] / 1000000)</f>
        <v>0.20279834990357173</v>
      </c>
      <c r="BA357">
        <f xml:space="preserve"> Table1[[#This Row],[PER]] / (Table1[[#This Row],[Salary]] / 1000000)</f>
        <v>0.7328394916969978</v>
      </c>
      <c r="BB357">
        <f xml:space="preserve"> ((Table1[[#This Row],[PPG]] + Table1[[#This Row],[APG]] + Table1[[#This Row],[RPG]]) * Table1[[#This Row],[TS%]]) / (Table1[[#This Row],[Salary]] / 1000000)</f>
        <v>0.643202621039619</v>
      </c>
      <c r="BC357">
        <f>IFERROR((Table1[[#This Row],[WS]] * Table1[[#This Row],[PER]] * Table1[[#This Row],[TS%]]) / (Table1[[#This Row],[Salary]] / 1000000), "")</f>
        <v>2.0088596146398103</v>
      </c>
      <c r="BD357" t="str">
        <f>IF(OR(Table1[[#This Row],[Team]]="2Tm", Table1[[#This Row],[Team]]="3Tm", Table1[[#This Row],[Team]]="TOT"), "MULTI", Table1[[#This Row],[Team]])</f>
        <v>MULTI</v>
      </c>
    </row>
    <row r="358" spans="1:56" x14ac:dyDescent="0.3">
      <c r="A358" t="s">
        <v>94</v>
      </c>
      <c r="B358" t="s">
        <v>818</v>
      </c>
      <c r="C358" t="s">
        <v>45</v>
      </c>
      <c r="D358" t="s">
        <v>52</v>
      </c>
      <c r="E358">
        <v>82</v>
      </c>
      <c r="F358" t="s">
        <v>1101</v>
      </c>
      <c r="G358">
        <v>37</v>
      </c>
      <c r="H358" t="s">
        <v>897</v>
      </c>
      <c r="I358" t="s">
        <v>1241</v>
      </c>
      <c r="J358" t="s">
        <v>843</v>
      </c>
      <c r="K358" t="s">
        <v>698</v>
      </c>
      <c r="L358" t="s">
        <v>801</v>
      </c>
      <c r="M358" t="s">
        <v>1105</v>
      </c>
      <c r="N358" t="s">
        <v>704</v>
      </c>
      <c r="O358" t="s">
        <v>659</v>
      </c>
      <c r="P358" t="s">
        <v>1242</v>
      </c>
      <c r="Q358" t="s">
        <v>917</v>
      </c>
      <c r="R358" t="s">
        <v>687</v>
      </c>
      <c r="S358" t="s">
        <v>929</v>
      </c>
      <c r="T358" t="s">
        <v>767</v>
      </c>
      <c r="U358" t="s">
        <v>661</v>
      </c>
      <c r="V358" t="s">
        <v>689</v>
      </c>
      <c r="W358" t="s">
        <v>755</v>
      </c>
      <c r="X358" t="s">
        <v>936</v>
      </c>
      <c r="Y358" t="s">
        <v>661</v>
      </c>
      <c r="Z358" t="s">
        <v>773</v>
      </c>
      <c r="AA358" t="s">
        <v>1016</v>
      </c>
      <c r="AB358" t="s">
        <v>1008</v>
      </c>
      <c r="AC358" t="s">
        <v>1243</v>
      </c>
      <c r="AD358" t="s">
        <v>1235</v>
      </c>
      <c r="AE358" t="s">
        <v>1750</v>
      </c>
      <c r="AF358" t="s">
        <v>1269</v>
      </c>
      <c r="AG358" t="s">
        <v>2144</v>
      </c>
      <c r="AH358" t="s">
        <v>919</v>
      </c>
      <c r="AI358" t="s">
        <v>784</v>
      </c>
      <c r="AJ358" t="s">
        <v>753</v>
      </c>
      <c r="AK358" t="s">
        <v>1241</v>
      </c>
      <c r="AL358" t="s">
        <v>687</v>
      </c>
      <c r="AM358" t="s">
        <v>910</v>
      </c>
      <c r="AN358" t="s">
        <v>685</v>
      </c>
      <c r="AO358" t="s">
        <v>1557</v>
      </c>
      <c r="AP358" t="s">
        <v>936</v>
      </c>
      <c r="AQ358" t="s">
        <v>698</v>
      </c>
      <c r="AR358" t="s">
        <v>652</v>
      </c>
      <c r="AS358" t="s">
        <v>2265</v>
      </c>
      <c r="AT358" t="s">
        <v>733</v>
      </c>
      <c r="AU358" t="s">
        <v>2266</v>
      </c>
      <c r="AV358" t="s">
        <v>2267</v>
      </c>
      <c r="AW358" t="s">
        <v>687</v>
      </c>
      <c r="AX358">
        <v>23300000</v>
      </c>
      <c r="AY358">
        <f xml:space="preserve"> Table1[[#This Row],[PPG]] / (Table1[[#This Row],[Salary]] / 1000000)</f>
        <v>0.75536480686695284</v>
      </c>
      <c r="AZ358">
        <f xml:space="preserve"> Table1[[#This Row],[WS]] / (Table1[[#This Row],[Salary]] / 1000000)</f>
        <v>0.24463519313304721</v>
      </c>
      <c r="BA358">
        <f xml:space="preserve"> Table1[[#This Row],[PER]] / (Table1[[#This Row],[Salary]] / 1000000)</f>
        <v>0.60085836909871237</v>
      </c>
      <c r="BB358">
        <f xml:space="preserve"> ((Table1[[#This Row],[PPG]] + Table1[[#This Row],[APG]] + Table1[[#This Row],[RPG]]) * Table1[[#This Row],[TS%]]) / (Table1[[#This Row],[Salary]] / 1000000)</f>
        <v>0.61512875536480682</v>
      </c>
      <c r="BC358">
        <f>IFERROR((Table1[[#This Row],[WS]] * Table1[[#This Row],[PER]] * Table1[[#This Row],[TS%]]) / (Table1[[#This Row],[Salary]] / 1000000), "")</f>
        <v>2.0035622317596564</v>
      </c>
      <c r="BD358" t="str">
        <f>IF(OR(Table1[[#This Row],[Team]]="2Tm", Table1[[#This Row],[Team]]="3Tm", Table1[[#This Row],[Team]]="TOT"), "MULTI", Table1[[#This Row],[Team]])</f>
        <v>NYK</v>
      </c>
    </row>
    <row r="359" spans="1:56" hidden="1" x14ac:dyDescent="0.3">
      <c r="A359" t="s">
        <v>541</v>
      </c>
      <c r="B359" t="s">
        <v>939</v>
      </c>
      <c r="C359" t="s">
        <v>323</v>
      </c>
      <c r="D359" t="s">
        <v>41</v>
      </c>
      <c r="E359">
        <v>52</v>
      </c>
      <c r="F359" t="s">
        <v>1375</v>
      </c>
      <c r="G359">
        <v>8.8000000000000007</v>
      </c>
      <c r="H359" t="s">
        <v>772</v>
      </c>
      <c r="I359" t="s">
        <v>919</v>
      </c>
      <c r="J359" t="s">
        <v>1292</v>
      </c>
      <c r="K359" t="s">
        <v>803</v>
      </c>
      <c r="L359" t="s">
        <v>772</v>
      </c>
      <c r="M359" t="s">
        <v>1156</v>
      </c>
      <c r="N359" t="s">
        <v>729</v>
      </c>
      <c r="O359" t="s">
        <v>1016</v>
      </c>
      <c r="P359" t="s">
        <v>983</v>
      </c>
      <c r="Q359" t="s">
        <v>1045</v>
      </c>
      <c r="R359" t="s">
        <v>733</v>
      </c>
      <c r="S359" t="s">
        <v>711</v>
      </c>
      <c r="T359" t="s">
        <v>1442</v>
      </c>
      <c r="U359" t="s">
        <v>773</v>
      </c>
      <c r="V359" t="s">
        <v>729</v>
      </c>
      <c r="W359" t="s">
        <v>910</v>
      </c>
      <c r="X359" t="s">
        <v>773</v>
      </c>
      <c r="Y359" t="s">
        <v>803</v>
      </c>
      <c r="Z359" t="s">
        <v>831</v>
      </c>
      <c r="AA359" t="s">
        <v>711</v>
      </c>
      <c r="AB359" t="s">
        <v>768</v>
      </c>
      <c r="AC359" t="s">
        <v>848</v>
      </c>
      <c r="AD359" t="s">
        <v>882</v>
      </c>
      <c r="AE359" t="s">
        <v>2512</v>
      </c>
      <c r="AF359" t="s">
        <v>1616</v>
      </c>
      <c r="AG359" t="s">
        <v>1940</v>
      </c>
      <c r="AH359" t="s">
        <v>771</v>
      </c>
      <c r="AI359" t="s">
        <v>683</v>
      </c>
      <c r="AJ359" t="s">
        <v>731</v>
      </c>
      <c r="AK359" t="s">
        <v>811</v>
      </c>
      <c r="AL359" t="s">
        <v>665</v>
      </c>
      <c r="AM359" t="s">
        <v>729</v>
      </c>
      <c r="AN359" t="s">
        <v>1296</v>
      </c>
      <c r="AO359" t="s">
        <v>1071</v>
      </c>
      <c r="AP359" t="s">
        <v>2449</v>
      </c>
      <c r="AQ359" t="s">
        <v>733</v>
      </c>
      <c r="AR359" t="s">
        <v>831</v>
      </c>
      <c r="AS359" t="s">
        <v>2915</v>
      </c>
      <c r="AT359" t="s">
        <v>2562</v>
      </c>
      <c r="AU359" t="s">
        <v>2432</v>
      </c>
      <c r="AV359" t="s">
        <v>2775</v>
      </c>
      <c r="AW359" t="s">
        <v>2449</v>
      </c>
      <c r="AX359">
        <v>1891857</v>
      </c>
      <c r="AY359">
        <f xml:space="preserve"> Table1[[#This Row],[PPG]] / (Table1[[#This Row],[Salary]] / 1000000)</f>
        <v>1.5857435313556998</v>
      </c>
      <c r="BC359">
        <f>IFERROR((Table1[[#This Row],[WS]] * Table1[[#This Row],[PER]] * Table1[[#This Row],[TS%]]) / (Table1[[#This Row],[Salary]] / 1000000), "")</f>
        <v>0.21364722597955346</v>
      </c>
      <c r="BD359" t="str">
        <f>IF(OR(Table1[[#This Row],[Team]]="2Tm", Table1[[#This Row],[Team]]="3Tm", Table1[[#This Row],[Team]]="TOT"), "MULTI", Table1[[#This Row],[Team]])</f>
        <v>POR</v>
      </c>
    </row>
    <row r="360" spans="1:56" x14ac:dyDescent="0.3">
      <c r="A360" t="s">
        <v>64</v>
      </c>
      <c r="B360" t="s">
        <v>671</v>
      </c>
      <c r="C360" t="s">
        <v>55</v>
      </c>
      <c r="D360" t="s">
        <v>28</v>
      </c>
      <c r="E360">
        <v>69</v>
      </c>
      <c r="F360" t="s">
        <v>1062</v>
      </c>
      <c r="G360">
        <v>32.299999999999997</v>
      </c>
      <c r="H360" t="s">
        <v>1151</v>
      </c>
      <c r="I360" t="s">
        <v>1199</v>
      </c>
      <c r="J360" t="s">
        <v>1200</v>
      </c>
      <c r="K360" t="s">
        <v>1016</v>
      </c>
      <c r="L360" t="s">
        <v>909</v>
      </c>
      <c r="M360" t="s">
        <v>1201</v>
      </c>
      <c r="N360" t="s">
        <v>663</v>
      </c>
      <c r="O360" t="s">
        <v>741</v>
      </c>
      <c r="P360" t="s">
        <v>1202</v>
      </c>
      <c r="Q360" t="s">
        <v>856</v>
      </c>
      <c r="R360" t="s">
        <v>871</v>
      </c>
      <c r="S360" t="s">
        <v>753</v>
      </c>
      <c r="T360" t="s">
        <v>1203</v>
      </c>
      <c r="U360" t="s">
        <v>651</v>
      </c>
      <c r="V360" t="s">
        <v>663</v>
      </c>
      <c r="W360" t="s">
        <v>840</v>
      </c>
      <c r="X360" t="s">
        <v>699</v>
      </c>
      <c r="Y360" t="s">
        <v>768</v>
      </c>
      <c r="Z360" t="s">
        <v>676</v>
      </c>
      <c r="AA360" t="s">
        <v>815</v>
      </c>
      <c r="AB360" t="s">
        <v>735</v>
      </c>
      <c r="AC360" t="s">
        <v>679</v>
      </c>
      <c r="AD360" t="s">
        <v>1103</v>
      </c>
      <c r="AE360" t="s">
        <v>1279</v>
      </c>
      <c r="AF360" t="s">
        <v>1529</v>
      </c>
      <c r="AG360" t="s">
        <v>1232</v>
      </c>
      <c r="AH360" t="s">
        <v>830</v>
      </c>
      <c r="AI360" t="s">
        <v>1071</v>
      </c>
      <c r="AJ360" t="s">
        <v>785</v>
      </c>
      <c r="AK360" t="s">
        <v>1598</v>
      </c>
      <c r="AL360" t="s">
        <v>666</v>
      </c>
      <c r="AM360" t="s">
        <v>768</v>
      </c>
      <c r="AN360" t="s">
        <v>1214</v>
      </c>
      <c r="AO360" t="s">
        <v>1492</v>
      </c>
      <c r="AP360" t="s">
        <v>734</v>
      </c>
      <c r="AQ360" t="s">
        <v>782</v>
      </c>
      <c r="AR360" t="s">
        <v>727</v>
      </c>
      <c r="AS360" t="s">
        <v>2413</v>
      </c>
      <c r="AT360" t="s">
        <v>1008</v>
      </c>
      <c r="AU360" t="s">
        <v>2410</v>
      </c>
      <c r="AV360" t="s">
        <v>910</v>
      </c>
      <c r="AW360" t="s">
        <v>710</v>
      </c>
      <c r="AX360">
        <v>33073920</v>
      </c>
      <c r="AY360">
        <f xml:space="preserve"> Table1[[#This Row],[PPG]] / (Table1[[#This Row],[Salary]] / 1000000)</f>
        <v>0.56540017028522771</v>
      </c>
      <c r="AZ360">
        <f xml:space="preserve"> Table1[[#This Row],[WS]] / (Table1[[#This Row],[Salary]] / 1000000)</f>
        <v>0.18745887998761562</v>
      </c>
      <c r="BA360">
        <f xml:space="preserve"> Table1[[#This Row],[PER]] / (Table1[[#This Row],[Salary]] / 1000000)</f>
        <v>0.52911780641665696</v>
      </c>
      <c r="BB360">
        <f xml:space="preserve"> ((Table1[[#This Row],[PPG]] + Table1[[#This Row],[APG]] + Table1[[#This Row],[RPG]]) * Table1[[#This Row],[TS%]]) / (Table1[[#This Row],[Salary]] / 1000000)</f>
        <v>0.54685081175742101</v>
      </c>
      <c r="BC360">
        <f>IFERROR((Table1[[#This Row],[WS]] * Table1[[#This Row],[PER]] * Table1[[#This Row],[TS%]]) / (Table1[[#This Row],[Salary]] / 1000000), "")</f>
        <v>1.9453545270714807</v>
      </c>
      <c r="BD360" t="str">
        <f>IF(OR(Table1[[#This Row],[Team]]="2Tm", Table1[[#This Row],[Team]]="3Tm", Table1[[#This Row],[Team]]="TOT"), "MULTI", Table1[[#This Row],[Team]])</f>
        <v>MIN</v>
      </c>
    </row>
    <row r="361" spans="1:56" hidden="1" x14ac:dyDescent="0.3">
      <c r="A361" t="s">
        <v>464</v>
      </c>
      <c r="B361" t="s">
        <v>946</v>
      </c>
      <c r="C361" t="s">
        <v>321</v>
      </c>
      <c r="D361" t="s">
        <v>41</v>
      </c>
      <c r="E361">
        <v>47</v>
      </c>
      <c r="F361" t="s">
        <v>1375</v>
      </c>
      <c r="G361">
        <v>9.1</v>
      </c>
      <c r="H361" t="s">
        <v>756</v>
      </c>
      <c r="I361" t="s">
        <v>927</v>
      </c>
      <c r="J361" t="s">
        <v>1304</v>
      </c>
      <c r="K361" t="s">
        <v>768</v>
      </c>
      <c r="L361" t="s">
        <v>710</v>
      </c>
      <c r="M361" t="s">
        <v>865</v>
      </c>
      <c r="N361" t="s">
        <v>772</v>
      </c>
      <c r="O361" t="s">
        <v>689</v>
      </c>
      <c r="P361" t="s">
        <v>843</v>
      </c>
      <c r="Q361" t="s">
        <v>749</v>
      </c>
      <c r="R361" t="s">
        <v>711</v>
      </c>
      <c r="S361" t="s">
        <v>768</v>
      </c>
      <c r="T361" t="s">
        <v>1271</v>
      </c>
      <c r="U361" t="s">
        <v>831</v>
      </c>
      <c r="V361" t="s">
        <v>661</v>
      </c>
      <c r="W361" t="s">
        <v>772</v>
      </c>
      <c r="X361" t="s">
        <v>729</v>
      </c>
      <c r="Y361" t="s">
        <v>676</v>
      </c>
      <c r="Z361" t="s">
        <v>1274</v>
      </c>
      <c r="AA361" t="s">
        <v>768</v>
      </c>
      <c r="AB361" t="s">
        <v>711</v>
      </c>
      <c r="AC361" t="s">
        <v>663</v>
      </c>
      <c r="AD361" t="s">
        <v>1065</v>
      </c>
      <c r="AE361" t="s">
        <v>1382</v>
      </c>
      <c r="AF361" t="s">
        <v>1277</v>
      </c>
      <c r="AG361" t="s">
        <v>2309</v>
      </c>
      <c r="AH361" t="s">
        <v>710</v>
      </c>
      <c r="AI361" t="s">
        <v>1050</v>
      </c>
      <c r="AJ361" t="s">
        <v>664</v>
      </c>
      <c r="AK361" t="s">
        <v>1409</v>
      </c>
      <c r="AL361" t="s">
        <v>687</v>
      </c>
      <c r="AM361" t="s">
        <v>733</v>
      </c>
      <c r="AN361" t="s">
        <v>1231</v>
      </c>
      <c r="AO361" t="s">
        <v>1001</v>
      </c>
      <c r="AP361" t="s">
        <v>2285</v>
      </c>
      <c r="AQ361" t="s">
        <v>676</v>
      </c>
      <c r="AR361" t="s">
        <v>831</v>
      </c>
      <c r="AS361" t="s">
        <v>2915</v>
      </c>
      <c r="AT361" t="s">
        <v>2284</v>
      </c>
      <c r="AU361" t="s">
        <v>2522</v>
      </c>
      <c r="AV361" t="s">
        <v>2431</v>
      </c>
      <c r="AW361" t="s">
        <v>2285</v>
      </c>
      <c r="AX361">
        <v>3217920</v>
      </c>
      <c r="AY361">
        <f xml:space="preserve"> Table1[[#This Row],[PPG]] / (Table1[[#This Row],[Salary]] / 1000000)</f>
        <v>1.5537987271280829</v>
      </c>
      <c r="BC361">
        <f>IFERROR((Table1[[#This Row],[WS]] * Table1[[#This Row],[PER]] * Table1[[#This Row],[TS%]]) / (Table1[[#This Row],[Salary]] / 1000000), "")</f>
        <v>0.21442422434367545</v>
      </c>
      <c r="BD361" t="str">
        <f>IF(OR(Table1[[#This Row],[Team]]="2Tm", Table1[[#This Row],[Team]]="3Tm", Table1[[#This Row],[Team]]="TOT"), "MULTI", Table1[[#This Row],[Team]])</f>
        <v>SAS</v>
      </c>
    </row>
    <row r="362" spans="1:56" x14ac:dyDescent="0.3">
      <c r="A362" t="s">
        <v>139</v>
      </c>
      <c r="B362" t="s">
        <v>946</v>
      </c>
      <c r="C362" t="s">
        <v>43</v>
      </c>
      <c r="D362" t="s">
        <v>36</v>
      </c>
      <c r="E362">
        <v>78</v>
      </c>
      <c r="F362" t="s">
        <v>817</v>
      </c>
      <c r="G362">
        <v>24.2</v>
      </c>
      <c r="H362" t="s">
        <v>879</v>
      </c>
      <c r="I362" t="s">
        <v>658</v>
      </c>
      <c r="J362" t="s">
        <v>1104</v>
      </c>
      <c r="K362" t="s">
        <v>729</v>
      </c>
      <c r="L362" t="s">
        <v>735</v>
      </c>
      <c r="M362" t="s">
        <v>1444</v>
      </c>
      <c r="N362" t="s">
        <v>782</v>
      </c>
      <c r="O362" t="s">
        <v>1053</v>
      </c>
      <c r="P362" t="s">
        <v>1544</v>
      </c>
      <c r="Q362" t="s">
        <v>903</v>
      </c>
      <c r="R362" t="s">
        <v>756</v>
      </c>
      <c r="S362" t="s">
        <v>735</v>
      </c>
      <c r="T362" t="s">
        <v>1645</v>
      </c>
      <c r="U362" t="s">
        <v>768</v>
      </c>
      <c r="V362" t="s">
        <v>689</v>
      </c>
      <c r="W362" t="s">
        <v>706</v>
      </c>
      <c r="X362" t="s">
        <v>688</v>
      </c>
      <c r="Y362" t="s">
        <v>772</v>
      </c>
      <c r="Z362" t="s">
        <v>711</v>
      </c>
      <c r="AA362" t="s">
        <v>710</v>
      </c>
      <c r="AB362" t="s">
        <v>651</v>
      </c>
      <c r="AC362" t="s">
        <v>1480</v>
      </c>
      <c r="AD362" t="s">
        <v>678</v>
      </c>
      <c r="AE362" t="s">
        <v>812</v>
      </c>
      <c r="AF362" t="s">
        <v>1654</v>
      </c>
      <c r="AG362" t="s">
        <v>1444</v>
      </c>
      <c r="AH362" t="s">
        <v>848</v>
      </c>
      <c r="AI362" t="s">
        <v>1233</v>
      </c>
      <c r="AJ362" t="s">
        <v>784</v>
      </c>
      <c r="AK362" t="s">
        <v>957</v>
      </c>
      <c r="AL362" t="s">
        <v>689</v>
      </c>
      <c r="AM362" t="s">
        <v>667</v>
      </c>
      <c r="AN362" t="s">
        <v>1026</v>
      </c>
      <c r="AO362" t="s">
        <v>1557</v>
      </c>
      <c r="AP362" t="s">
        <v>2432</v>
      </c>
      <c r="AQ362" t="s">
        <v>848</v>
      </c>
      <c r="AR362" t="s">
        <v>667</v>
      </c>
      <c r="AS362" t="s">
        <v>2464</v>
      </c>
      <c r="AT362" t="s">
        <v>2514</v>
      </c>
      <c r="AU362" t="s">
        <v>687</v>
      </c>
      <c r="AV362" t="s">
        <v>2522</v>
      </c>
      <c r="AW362" t="s">
        <v>1274</v>
      </c>
      <c r="AX362">
        <v>7607760</v>
      </c>
      <c r="AY362">
        <f xml:space="preserve"> Table1[[#This Row],[PPG]] / (Table1[[#This Row],[Salary]] / 1000000)</f>
        <v>1.2355805125293122</v>
      </c>
      <c r="AZ362">
        <f xml:space="preserve"> Table1[[#This Row],[WS]] / (Table1[[#This Row],[Salary]] / 1000000)</f>
        <v>0.315467364901101</v>
      </c>
      <c r="BA362">
        <f xml:space="preserve"> Table1[[#This Row],[PER]] / (Table1[[#This Row],[Salary]] / 1000000)</f>
        <v>1.5247589303553213</v>
      </c>
      <c r="BB362">
        <f xml:space="preserve"> ((Table1[[#This Row],[PPG]] + Table1[[#This Row],[APG]] + Table1[[#This Row],[RPG]]) * Table1[[#This Row],[TS%]]) / (Table1[[#This Row],[Salary]] / 1000000)</f>
        <v>1.0546336898114557</v>
      </c>
      <c r="BC362">
        <f>IFERROR((Table1[[#This Row],[WS]] * Table1[[#This Row],[PER]] * Table1[[#This Row],[TS%]]) / (Table1[[#This Row],[Salary]] / 1000000), "")</f>
        <v>1.9065585665162939</v>
      </c>
      <c r="BD362" t="str">
        <f>IF(OR(Table1[[#This Row],[Team]]="2Tm", Table1[[#This Row],[Team]]="3Tm", Table1[[#This Row],[Team]]="TOT"), "MULTI", Table1[[#This Row],[Team]])</f>
        <v>ORL</v>
      </c>
    </row>
    <row r="363" spans="1:56" x14ac:dyDescent="0.3">
      <c r="A363" t="s">
        <v>60</v>
      </c>
      <c r="B363" t="s">
        <v>776</v>
      </c>
      <c r="C363" t="s">
        <v>61</v>
      </c>
      <c r="D363" t="s">
        <v>36</v>
      </c>
      <c r="E363">
        <v>70</v>
      </c>
      <c r="F363" t="s">
        <v>693</v>
      </c>
      <c r="G363">
        <v>32.200000000000003</v>
      </c>
      <c r="H363" t="s">
        <v>882</v>
      </c>
      <c r="I363" t="s">
        <v>923</v>
      </c>
      <c r="J363" t="s">
        <v>878</v>
      </c>
      <c r="K363" t="s">
        <v>814</v>
      </c>
      <c r="L363" t="s">
        <v>695</v>
      </c>
      <c r="M363" t="s">
        <v>924</v>
      </c>
      <c r="N363" t="s">
        <v>734</v>
      </c>
      <c r="O363" t="s">
        <v>884</v>
      </c>
      <c r="P363" t="s">
        <v>925</v>
      </c>
      <c r="Q363" t="s">
        <v>926</v>
      </c>
      <c r="R363" t="s">
        <v>927</v>
      </c>
      <c r="S363" t="s">
        <v>881</v>
      </c>
      <c r="T363" t="s">
        <v>928</v>
      </c>
      <c r="U363" t="s">
        <v>711</v>
      </c>
      <c r="V363" t="s">
        <v>871</v>
      </c>
      <c r="W363" t="s">
        <v>814</v>
      </c>
      <c r="X363" t="s">
        <v>771</v>
      </c>
      <c r="Y363" t="s">
        <v>772</v>
      </c>
      <c r="Z363" t="s">
        <v>733</v>
      </c>
      <c r="AA363" t="s">
        <v>706</v>
      </c>
      <c r="AB363" t="s">
        <v>929</v>
      </c>
      <c r="AC363" t="s">
        <v>930</v>
      </c>
      <c r="AD363" t="s">
        <v>1075</v>
      </c>
      <c r="AE363" t="s">
        <v>1400</v>
      </c>
      <c r="AF363" t="s">
        <v>1670</v>
      </c>
      <c r="AG363" t="s">
        <v>1575</v>
      </c>
      <c r="AH363" t="s">
        <v>756</v>
      </c>
      <c r="AI363" t="s">
        <v>1178</v>
      </c>
      <c r="AJ363" t="s">
        <v>730</v>
      </c>
      <c r="AK363" t="s">
        <v>1213</v>
      </c>
      <c r="AL363" t="s">
        <v>665</v>
      </c>
      <c r="AM363" t="s">
        <v>910</v>
      </c>
      <c r="AN363" t="s">
        <v>1004</v>
      </c>
      <c r="AO363" t="s">
        <v>1049</v>
      </c>
      <c r="AP363" t="s">
        <v>704</v>
      </c>
      <c r="AQ363" t="s">
        <v>919</v>
      </c>
      <c r="AR363" t="s">
        <v>658</v>
      </c>
      <c r="AS363" t="s">
        <v>2330</v>
      </c>
      <c r="AT363" t="s">
        <v>664</v>
      </c>
      <c r="AU363" t="s">
        <v>1274</v>
      </c>
      <c r="AV363" t="s">
        <v>751</v>
      </c>
      <c r="AW363" t="s">
        <v>847</v>
      </c>
      <c r="AX363">
        <v>55761216</v>
      </c>
      <c r="AY363">
        <f xml:space="preserve"> Table1[[#This Row],[PPG]] / (Table1[[#This Row],[Salary]] / 1000000)</f>
        <v>0.43937348855519937</v>
      </c>
      <c r="AZ363">
        <f xml:space="preserve"> Table1[[#This Row],[WS]] / (Table1[[#This Row],[Salary]] / 1000000)</f>
        <v>0.14167553304432962</v>
      </c>
      <c r="BA363">
        <f xml:space="preserve"> Table1[[#This Row],[PER]] / (Table1[[#This Row],[Salary]] / 1000000)</f>
        <v>0.38557265322190964</v>
      </c>
      <c r="BB363">
        <f xml:space="preserve"> ((Table1[[#This Row],[PPG]] + Table1[[#This Row],[APG]] + Table1[[#This Row],[RPG]]) * Table1[[#This Row],[TS%]]) / (Table1[[#This Row],[Salary]] / 1000000)</f>
        <v>0.38679572554515307</v>
      </c>
      <c r="BC363">
        <f>IFERROR((Table1[[#This Row],[WS]] * Table1[[#This Row],[PER]] * Table1[[#This Row],[TS%]]) / (Table1[[#This Row],[Salary]] / 1000000), "")</f>
        <v>1.8824428075600073</v>
      </c>
      <c r="BD363" t="str">
        <f>IF(OR(Table1[[#This Row],[Team]]="2Tm", Table1[[#This Row],[Team]]="3Tm", Table1[[#This Row],[Team]]="TOT"), "MULTI", Table1[[#This Row],[Team]])</f>
        <v>GSW</v>
      </c>
    </row>
    <row r="364" spans="1:56" hidden="1" x14ac:dyDescent="0.3">
      <c r="A364" t="s">
        <v>484</v>
      </c>
      <c r="B364" t="s">
        <v>793</v>
      </c>
      <c r="C364" t="s">
        <v>312</v>
      </c>
      <c r="D364" t="s">
        <v>28</v>
      </c>
      <c r="E364">
        <v>44</v>
      </c>
      <c r="F364" t="s">
        <v>758</v>
      </c>
      <c r="G364">
        <v>20.8</v>
      </c>
      <c r="H364" t="s">
        <v>936</v>
      </c>
      <c r="I364" t="s">
        <v>769</v>
      </c>
      <c r="J364" t="s">
        <v>809</v>
      </c>
      <c r="K364" t="s">
        <v>768</v>
      </c>
      <c r="L364" t="s">
        <v>698</v>
      </c>
      <c r="M364" t="s">
        <v>1476</v>
      </c>
      <c r="N364" t="s">
        <v>688</v>
      </c>
      <c r="O364" t="s">
        <v>771</v>
      </c>
      <c r="P364" t="s">
        <v>799</v>
      </c>
      <c r="Q364" t="s">
        <v>1122</v>
      </c>
      <c r="R364" t="s">
        <v>651</v>
      </c>
      <c r="S364" t="s">
        <v>815</v>
      </c>
      <c r="T364" t="s">
        <v>1586</v>
      </c>
      <c r="U364" t="s">
        <v>729</v>
      </c>
      <c r="V364" t="s">
        <v>815</v>
      </c>
      <c r="W364" t="s">
        <v>734</v>
      </c>
      <c r="X364" t="s">
        <v>782</v>
      </c>
      <c r="Y364" t="s">
        <v>711</v>
      </c>
      <c r="Z364" t="s">
        <v>803</v>
      </c>
      <c r="AA364" t="s">
        <v>756</v>
      </c>
      <c r="AB364" t="s">
        <v>668</v>
      </c>
      <c r="AC364" t="s">
        <v>709</v>
      </c>
      <c r="AD364" t="s">
        <v>1330</v>
      </c>
      <c r="AE364" t="s">
        <v>1209</v>
      </c>
      <c r="AF364" t="s">
        <v>2307</v>
      </c>
      <c r="AG364" t="s">
        <v>981</v>
      </c>
      <c r="AH364" t="s">
        <v>814</v>
      </c>
      <c r="AI364" t="s">
        <v>2299</v>
      </c>
      <c r="AJ364" t="s">
        <v>707</v>
      </c>
      <c r="AK364" t="s">
        <v>796</v>
      </c>
      <c r="AL364" t="s">
        <v>1008</v>
      </c>
      <c r="AM364" t="s">
        <v>910</v>
      </c>
      <c r="AN364" t="s">
        <v>877</v>
      </c>
      <c r="AO364" t="s">
        <v>1017</v>
      </c>
      <c r="AP364" t="s">
        <v>1274</v>
      </c>
      <c r="AQ364" t="s">
        <v>729</v>
      </c>
      <c r="AR364" t="s">
        <v>768</v>
      </c>
      <c r="AS364" t="s">
        <v>2553</v>
      </c>
      <c r="AT364" t="s">
        <v>2465</v>
      </c>
      <c r="AU364" t="s">
        <v>2316</v>
      </c>
      <c r="AV364" t="s">
        <v>2514</v>
      </c>
      <c r="AW364" t="s">
        <v>2449</v>
      </c>
      <c r="AX364">
        <v>2726603</v>
      </c>
      <c r="AY364">
        <f xml:space="preserve"> Table1[[#This Row],[PPG]] / (Table1[[#This Row],[Salary]] / 1000000)</f>
        <v>3.7409186449219045</v>
      </c>
      <c r="AZ364">
        <f xml:space="preserve"> Table1[[#This Row],[WS]] / (Table1[[#This Row],[Salary]] / 1000000)</f>
        <v>0.25672971092601304</v>
      </c>
      <c r="BC364">
        <f>IFERROR((Table1[[#This Row],[WS]] * Table1[[#This Row],[PER]] * Table1[[#This Row],[TS%]]) / (Table1[[#This Row],[Salary]] / 1000000), "")</f>
        <v>1.858979836815261</v>
      </c>
      <c r="BD364" t="str">
        <f>IF(OR(Table1[[#This Row],[Team]]="2Tm", Table1[[#This Row],[Team]]="3Tm", Table1[[#This Row],[Team]]="TOT"), "MULTI", Table1[[#This Row],[Team]])</f>
        <v>BRK</v>
      </c>
    </row>
    <row r="365" spans="1:56" x14ac:dyDescent="0.3">
      <c r="A365" t="s">
        <v>381</v>
      </c>
      <c r="B365" t="s">
        <v>818</v>
      </c>
      <c r="C365" t="s">
        <v>716</v>
      </c>
      <c r="D365" t="s">
        <v>41</v>
      </c>
      <c r="E365">
        <v>67</v>
      </c>
      <c r="F365" t="s">
        <v>860</v>
      </c>
      <c r="G365">
        <v>21.1</v>
      </c>
      <c r="H365" t="s">
        <v>688</v>
      </c>
      <c r="I365" t="s">
        <v>727</v>
      </c>
      <c r="J365" t="s">
        <v>1162</v>
      </c>
      <c r="K365" t="s">
        <v>661</v>
      </c>
      <c r="L365" t="s">
        <v>667</v>
      </c>
      <c r="M365" t="s">
        <v>723</v>
      </c>
      <c r="N365" t="s">
        <v>668</v>
      </c>
      <c r="O365" t="s">
        <v>936</v>
      </c>
      <c r="P365" t="s">
        <v>1280</v>
      </c>
      <c r="Q365" t="s">
        <v>657</v>
      </c>
      <c r="R365" t="s">
        <v>768</v>
      </c>
      <c r="S365" t="s">
        <v>666</v>
      </c>
      <c r="T365" t="s">
        <v>1453</v>
      </c>
      <c r="U365" t="s">
        <v>666</v>
      </c>
      <c r="V365" t="s">
        <v>698</v>
      </c>
      <c r="W365" t="s">
        <v>848</v>
      </c>
      <c r="X365" t="s">
        <v>710</v>
      </c>
      <c r="Y365" t="s">
        <v>768</v>
      </c>
      <c r="Z365" t="s">
        <v>676</v>
      </c>
      <c r="AA365" t="s">
        <v>768</v>
      </c>
      <c r="AB365" t="s">
        <v>756</v>
      </c>
      <c r="AC365" t="s">
        <v>732</v>
      </c>
      <c r="AD365" t="s">
        <v>1065</v>
      </c>
      <c r="AE365" t="s">
        <v>943</v>
      </c>
      <c r="AF365" t="s">
        <v>745</v>
      </c>
      <c r="AG365" t="s">
        <v>2672</v>
      </c>
      <c r="AH365" t="s">
        <v>750</v>
      </c>
      <c r="AI365" t="s">
        <v>982</v>
      </c>
      <c r="AJ365" t="s">
        <v>937</v>
      </c>
      <c r="AK365" t="s">
        <v>905</v>
      </c>
      <c r="AL365" t="s">
        <v>1016</v>
      </c>
      <c r="AM365" t="s">
        <v>666</v>
      </c>
      <c r="AN365" t="s">
        <v>722</v>
      </c>
      <c r="AO365" t="s">
        <v>1338</v>
      </c>
      <c r="AP365" t="s">
        <v>665</v>
      </c>
      <c r="AQ365" t="s">
        <v>910</v>
      </c>
      <c r="AR365" t="s">
        <v>848</v>
      </c>
      <c r="AS365" t="s">
        <v>2676</v>
      </c>
      <c r="AT365" t="s">
        <v>2312</v>
      </c>
      <c r="AU365" t="s">
        <v>1274</v>
      </c>
      <c r="AV365" t="s">
        <v>2352</v>
      </c>
      <c r="AW365" t="s">
        <v>676</v>
      </c>
      <c r="AX365">
        <v>11423077</v>
      </c>
      <c r="AY365">
        <f xml:space="preserve"> Table1[[#This Row],[PPG]] / (Table1[[#This Row],[Salary]] / 1000000)</f>
        <v>0.67407406953485483</v>
      </c>
      <c r="AZ365">
        <f xml:space="preserve"> Table1[[#This Row],[WS]] / (Table1[[#This Row],[Salary]] / 1000000)</f>
        <v>0.26262626085773566</v>
      </c>
      <c r="BA365">
        <f xml:space="preserve"> Table1[[#This Row],[PER]] / (Table1[[#This Row],[Salary]] / 1000000)</f>
        <v>1.0505050434309426</v>
      </c>
      <c r="BB365">
        <f xml:space="preserve"> ((Table1[[#This Row],[PPG]] + Table1[[#This Row],[APG]] + Table1[[#This Row],[RPG]]) * Table1[[#This Row],[TS%]]) / (Table1[[#This Row],[Salary]] / 1000000)</f>
        <v>0.63905723475382337</v>
      </c>
      <c r="BC365">
        <f>IFERROR((Table1[[#This Row],[WS]] * Table1[[#This Row],[PER]] * Table1[[#This Row],[TS%]]) / (Table1[[#This Row],[Salary]] / 1000000), "")</f>
        <v>1.8404848360910111</v>
      </c>
      <c r="BD365" t="str">
        <f>IF(OR(Table1[[#This Row],[Team]]="2Tm", Table1[[#This Row],[Team]]="3Tm", Table1[[#This Row],[Team]]="TOT"), "MULTI", Table1[[#This Row],[Team]])</f>
        <v>MULTI</v>
      </c>
    </row>
    <row r="366" spans="1:56" x14ac:dyDescent="0.3">
      <c r="A366" t="s">
        <v>63</v>
      </c>
      <c r="B366" t="s">
        <v>993</v>
      </c>
      <c r="C366" t="s">
        <v>49</v>
      </c>
      <c r="D366" t="s">
        <v>36</v>
      </c>
      <c r="E366">
        <v>67</v>
      </c>
      <c r="F366" t="s">
        <v>672</v>
      </c>
      <c r="G366">
        <v>36.1</v>
      </c>
      <c r="H366" t="s">
        <v>658</v>
      </c>
      <c r="I366" t="s">
        <v>1077</v>
      </c>
      <c r="J366" t="s">
        <v>968</v>
      </c>
      <c r="K366" t="s">
        <v>689</v>
      </c>
      <c r="L366" t="s">
        <v>838</v>
      </c>
      <c r="M366" t="s">
        <v>1078</v>
      </c>
      <c r="N366" t="s">
        <v>801</v>
      </c>
      <c r="O366" t="s">
        <v>1079</v>
      </c>
      <c r="P366" t="s">
        <v>1080</v>
      </c>
      <c r="Q366" t="s">
        <v>1081</v>
      </c>
      <c r="R366" t="s">
        <v>712</v>
      </c>
      <c r="S366" t="s">
        <v>936</v>
      </c>
      <c r="T366" t="s">
        <v>1082</v>
      </c>
      <c r="U366" t="s">
        <v>768</v>
      </c>
      <c r="V366" t="s">
        <v>755</v>
      </c>
      <c r="W366" t="s">
        <v>871</v>
      </c>
      <c r="X366" t="s">
        <v>771</v>
      </c>
      <c r="Y366" t="s">
        <v>929</v>
      </c>
      <c r="Z366" t="s">
        <v>773</v>
      </c>
      <c r="AA366" t="s">
        <v>651</v>
      </c>
      <c r="AB366" t="s">
        <v>756</v>
      </c>
      <c r="AC366" t="s">
        <v>1083</v>
      </c>
      <c r="AD366" t="s">
        <v>891</v>
      </c>
      <c r="AE366" t="s">
        <v>943</v>
      </c>
      <c r="AF366" t="s">
        <v>1105</v>
      </c>
      <c r="AG366" t="s">
        <v>2368</v>
      </c>
      <c r="AH366" t="s">
        <v>668</v>
      </c>
      <c r="AI366" t="s">
        <v>701</v>
      </c>
      <c r="AJ366" t="s">
        <v>838</v>
      </c>
      <c r="AK366" t="s">
        <v>1023</v>
      </c>
      <c r="AL366" t="s">
        <v>710</v>
      </c>
      <c r="AM366" t="s">
        <v>687</v>
      </c>
      <c r="AN366" t="s">
        <v>747</v>
      </c>
      <c r="AO366" t="s">
        <v>977</v>
      </c>
      <c r="AP366" t="s">
        <v>909</v>
      </c>
      <c r="AQ366" t="s">
        <v>1016</v>
      </c>
      <c r="AR366" t="s">
        <v>727</v>
      </c>
      <c r="AS366" t="s">
        <v>2283</v>
      </c>
      <c r="AT366" t="s">
        <v>710</v>
      </c>
      <c r="AU366" t="s">
        <v>2369</v>
      </c>
      <c r="AV366" t="s">
        <v>729</v>
      </c>
      <c r="AW366" t="s">
        <v>665</v>
      </c>
      <c r="AX366">
        <v>36016200</v>
      </c>
      <c r="AY366">
        <f xml:space="preserve"> Table1[[#This Row],[PPG]] / (Table1[[#This Row],[Salary]] / 1000000)</f>
        <v>0.59417706476530008</v>
      </c>
      <c r="AZ366">
        <f xml:space="preserve"> Table1[[#This Row],[WS]] / (Table1[[#This Row],[Salary]] / 1000000)</f>
        <v>0.17214475708153554</v>
      </c>
      <c r="BA366">
        <f xml:space="preserve"> Table1[[#This Row],[PER]] / (Table1[[#This Row],[Salary]] / 1000000)</f>
        <v>0.49422204452440849</v>
      </c>
      <c r="BB366">
        <f xml:space="preserve"> ((Table1[[#This Row],[PPG]] + Table1[[#This Row],[APG]] + Table1[[#This Row],[RPG]]) * Table1[[#This Row],[TS%]]) / (Table1[[#This Row],[Salary]] / 1000000)</f>
        <v>0.50752716832980704</v>
      </c>
      <c r="BC366">
        <f>IFERROR((Table1[[#This Row],[WS]] * Table1[[#This Row],[PER]] * Table1[[#This Row],[TS%]]) / (Table1[[#This Row],[Salary]] / 1000000), "")</f>
        <v>1.7894791788139786</v>
      </c>
      <c r="BD366" t="str">
        <f>IF(OR(Table1[[#This Row],[Team]]="2Tm", Table1[[#This Row],[Team]]="3Tm", Table1[[#This Row],[Team]]="TOT"), "MULTI", Table1[[#This Row],[Team]])</f>
        <v>DEN</v>
      </c>
    </row>
    <row r="367" spans="1:56" hidden="1" x14ac:dyDescent="0.3">
      <c r="A367" t="s">
        <v>448</v>
      </c>
      <c r="B367" t="s">
        <v>946</v>
      </c>
      <c r="C367" t="s">
        <v>309</v>
      </c>
      <c r="D367" t="s">
        <v>36</v>
      </c>
      <c r="E367">
        <v>67</v>
      </c>
      <c r="F367" t="s">
        <v>1024</v>
      </c>
      <c r="G367">
        <v>31.5</v>
      </c>
      <c r="H367" t="s">
        <v>1053</v>
      </c>
      <c r="I367" t="s">
        <v>1042</v>
      </c>
      <c r="J367" t="s">
        <v>1269</v>
      </c>
      <c r="K367" t="s">
        <v>782</v>
      </c>
      <c r="L367" t="s">
        <v>811</v>
      </c>
      <c r="M367" t="s">
        <v>763</v>
      </c>
      <c r="N367" t="s">
        <v>815</v>
      </c>
      <c r="O367" t="s">
        <v>766</v>
      </c>
      <c r="P367" t="s">
        <v>1270</v>
      </c>
      <c r="Q367" t="s">
        <v>1200</v>
      </c>
      <c r="R367" t="s">
        <v>721</v>
      </c>
      <c r="S367" t="s">
        <v>881</v>
      </c>
      <c r="T367" t="s">
        <v>1271</v>
      </c>
      <c r="U367" t="s">
        <v>733</v>
      </c>
      <c r="V367" t="s">
        <v>879</v>
      </c>
      <c r="W367" t="s">
        <v>866</v>
      </c>
      <c r="X367" t="s">
        <v>801</v>
      </c>
      <c r="Y367" t="s">
        <v>768</v>
      </c>
      <c r="Z367" t="s">
        <v>831</v>
      </c>
      <c r="AA367" t="s">
        <v>919</v>
      </c>
      <c r="AB367" t="s">
        <v>665</v>
      </c>
      <c r="AC367" t="s">
        <v>1071</v>
      </c>
      <c r="AD367" t="s">
        <v>1435</v>
      </c>
      <c r="AE367" t="s">
        <v>826</v>
      </c>
      <c r="AF367" t="s">
        <v>1266</v>
      </c>
      <c r="AG367" t="s">
        <v>1003</v>
      </c>
      <c r="AH367" t="s">
        <v>910</v>
      </c>
      <c r="AI367" t="s">
        <v>1367</v>
      </c>
      <c r="AJ367" t="s">
        <v>682</v>
      </c>
      <c r="AK367" t="s">
        <v>1574</v>
      </c>
      <c r="AL367" t="s">
        <v>666</v>
      </c>
      <c r="AM367" t="s">
        <v>733</v>
      </c>
      <c r="AN367" t="s">
        <v>1184</v>
      </c>
      <c r="AO367" t="s">
        <v>954</v>
      </c>
      <c r="AP367" t="s">
        <v>661</v>
      </c>
      <c r="AQ367" t="s">
        <v>831</v>
      </c>
      <c r="AR367" t="s">
        <v>772</v>
      </c>
      <c r="AS367" t="s">
        <v>2456</v>
      </c>
      <c r="AT367" t="s">
        <v>2410</v>
      </c>
      <c r="AU367" t="s">
        <v>2448</v>
      </c>
      <c r="AV367" t="s">
        <v>2289</v>
      </c>
      <c r="AW367" t="s">
        <v>2449</v>
      </c>
      <c r="AX367">
        <v>4084200</v>
      </c>
      <c r="AY367">
        <f xml:space="preserve"> Table1[[#This Row],[PPG]] / (Table1[[#This Row],[Salary]] / 1000000)</f>
        <v>4.1134126634346995</v>
      </c>
      <c r="AZ367">
        <f xml:space="preserve"> Table1[[#This Row],[WS]] / (Table1[[#This Row],[Salary]] / 1000000)</f>
        <v>0.26933059105822438</v>
      </c>
      <c r="BC367">
        <f>IFERROR((Table1[[#This Row],[WS]] * Table1[[#This Row],[PER]] * Table1[[#This Row],[TS%]]) / (Table1[[#This Row],[Salary]] / 1000000), "")</f>
        <v>1.8726825326869401</v>
      </c>
      <c r="BD367" t="str">
        <f>IF(OR(Table1[[#This Row],[Team]]="2Tm", Table1[[#This Row],[Team]]="3Tm", Table1[[#This Row],[Team]]="TOT"), "MULTI", Table1[[#This Row],[Team]])</f>
        <v>UTA</v>
      </c>
    </row>
    <row r="368" spans="1:56" hidden="1" x14ac:dyDescent="0.3">
      <c r="A368" t="s">
        <v>462</v>
      </c>
      <c r="B368" t="s">
        <v>776</v>
      </c>
      <c r="C368" t="s">
        <v>294</v>
      </c>
      <c r="D368" t="s">
        <v>41</v>
      </c>
      <c r="E368">
        <v>39</v>
      </c>
      <c r="F368" t="s">
        <v>860</v>
      </c>
      <c r="G368">
        <v>19.7</v>
      </c>
      <c r="H368" t="s">
        <v>668</v>
      </c>
      <c r="I368" t="s">
        <v>704</v>
      </c>
      <c r="J368" t="s">
        <v>1160</v>
      </c>
      <c r="K368" t="s">
        <v>929</v>
      </c>
      <c r="L368" t="s">
        <v>721</v>
      </c>
      <c r="M368" t="s">
        <v>1245</v>
      </c>
      <c r="N368" t="s">
        <v>729</v>
      </c>
      <c r="O368" t="s">
        <v>665</v>
      </c>
      <c r="P368" t="s">
        <v>958</v>
      </c>
      <c r="Q368" t="s">
        <v>1703</v>
      </c>
      <c r="R368" t="s">
        <v>661</v>
      </c>
      <c r="S368" t="s">
        <v>687</v>
      </c>
      <c r="T368" t="s">
        <v>1650</v>
      </c>
      <c r="U368" t="s">
        <v>676</v>
      </c>
      <c r="V368" t="s">
        <v>666</v>
      </c>
      <c r="W368" t="s">
        <v>687</v>
      </c>
      <c r="X368" t="s">
        <v>665</v>
      </c>
      <c r="Y368" t="s">
        <v>768</v>
      </c>
      <c r="Z368" t="s">
        <v>803</v>
      </c>
      <c r="AA368" t="s">
        <v>768</v>
      </c>
      <c r="AB368" t="s">
        <v>729</v>
      </c>
      <c r="AC368" t="s">
        <v>884</v>
      </c>
      <c r="AD368" t="s">
        <v>1079</v>
      </c>
      <c r="AE368" t="s">
        <v>1462</v>
      </c>
      <c r="AF368" t="s">
        <v>1980</v>
      </c>
      <c r="AG368" t="s">
        <v>2039</v>
      </c>
      <c r="AH368" t="s">
        <v>772</v>
      </c>
      <c r="AI368" t="s">
        <v>788</v>
      </c>
      <c r="AJ368" t="s">
        <v>879</v>
      </c>
      <c r="AK368" t="s">
        <v>1065</v>
      </c>
      <c r="AL368" t="s">
        <v>665</v>
      </c>
      <c r="AM368" t="s">
        <v>1008</v>
      </c>
      <c r="AN368" t="s">
        <v>1050</v>
      </c>
      <c r="AO368" t="s">
        <v>1241</v>
      </c>
      <c r="AP368" t="s">
        <v>768</v>
      </c>
      <c r="AQ368" t="s">
        <v>676</v>
      </c>
      <c r="AR368" t="s">
        <v>661</v>
      </c>
      <c r="AS368" t="s">
        <v>2852</v>
      </c>
      <c r="AT368" t="s">
        <v>2316</v>
      </c>
      <c r="AU368" t="s">
        <v>2316</v>
      </c>
      <c r="AV368" t="s">
        <v>2317</v>
      </c>
      <c r="AW368" t="s">
        <v>831</v>
      </c>
      <c r="AX368">
        <v>3303771</v>
      </c>
      <c r="AY368">
        <f xml:space="preserve"> Table1[[#This Row],[PPG]] / (Table1[[#This Row],[Salary]] / 1000000)</f>
        <v>2.0582540375831133</v>
      </c>
      <c r="AZ368">
        <f xml:space="preserve"> Table1[[#This Row],[WS]] / (Table1[[#This Row],[Salary]] / 1000000)</f>
        <v>0.27241597556247094</v>
      </c>
      <c r="BC368">
        <f>IFERROR((Table1[[#This Row],[WS]] * Table1[[#This Row],[PER]] * Table1[[#This Row],[TS%]]) / (Table1[[#This Row],[Salary]] / 1000000), "")</f>
        <v>1.7387766888201395</v>
      </c>
      <c r="BD368" t="str">
        <f>IF(OR(Table1[[#This Row],[Team]]="2Tm", Table1[[#This Row],[Team]]="3Tm", Table1[[#This Row],[Team]]="TOT"), "MULTI", Table1[[#This Row],[Team]])</f>
        <v>PHI</v>
      </c>
    </row>
    <row r="369" spans="1:56" x14ac:dyDescent="0.3">
      <c r="A369" t="s">
        <v>132</v>
      </c>
      <c r="B369" t="s">
        <v>645</v>
      </c>
      <c r="C369" t="s">
        <v>49</v>
      </c>
      <c r="D369" t="s">
        <v>52</v>
      </c>
      <c r="E369">
        <v>77</v>
      </c>
      <c r="F369" t="s">
        <v>985</v>
      </c>
      <c r="G369">
        <v>33.700000000000003</v>
      </c>
      <c r="H369" t="s">
        <v>828</v>
      </c>
      <c r="I369" t="s">
        <v>1199</v>
      </c>
      <c r="J369" t="s">
        <v>1021</v>
      </c>
      <c r="K369" t="s">
        <v>735</v>
      </c>
      <c r="L369" t="s">
        <v>664</v>
      </c>
      <c r="M369" t="s">
        <v>745</v>
      </c>
      <c r="N369" t="s">
        <v>814</v>
      </c>
      <c r="O369" t="s">
        <v>830</v>
      </c>
      <c r="P369" t="s">
        <v>1228</v>
      </c>
      <c r="Q369" t="s">
        <v>1229</v>
      </c>
      <c r="R369" t="s">
        <v>756</v>
      </c>
      <c r="S369" t="s">
        <v>735</v>
      </c>
      <c r="T369" t="s">
        <v>1230</v>
      </c>
      <c r="U369" t="s">
        <v>710</v>
      </c>
      <c r="V369" t="s">
        <v>704</v>
      </c>
      <c r="W369" t="s">
        <v>784</v>
      </c>
      <c r="X369" t="s">
        <v>651</v>
      </c>
      <c r="Y369" t="s">
        <v>711</v>
      </c>
      <c r="Z369" t="s">
        <v>773</v>
      </c>
      <c r="AA369" t="s">
        <v>929</v>
      </c>
      <c r="AB369" t="s">
        <v>698</v>
      </c>
      <c r="AC369" t="s">
        <v>979</v>
      </c>
      <c r="AD369" t="s">
        <v>1296</v>
      </c>
      <c r="AE369" t="s">
        <v>684</v>
      </c>
      <c r="AF369" t="s">
        <v>1345</v>
      </c>
      <c r="AG369" t="s">
        <v>2326</v>
      </c>
      <c r="AH369" t="s">
        <v>766</v>
      </c>
      <c r="AI369" t="s">
        <v>1296</v>
      </c>
      <c r="AJ369" t="s">
        <v>1233</v>
      </c>
      <c r="AK369" t="s">
        <v>770</v>
      </c>
      <c r="AL369" t="s">
        <v>661</v>
      </c>
      <c r="AM369" t="s">
        <v>910</v>
      </c>
      <c r="AN369" t="s">
        <v>844</v>
      </c>
      <c r="AO369" t="s">
        <v>1144</v>
      </c>
      <c r="AP369" t="s">
        <v>909</v>
      </c>
      <c r="AQ369" t="s">
        <v>710</v>
      </c>
      <c r="AR369" t="s">
        <v>664</v>
      </c>
      <c r="AS369" t="s">
        <v>2327</v>
      </c>
      <c r="AT369" t="s">
        <v>1016</v>
      </c>
      <c r="AU369" t="s">
        <v>2328</v>
      </c>
      <c r="AV369" t="s">
        <v>2285</v>
      </c>
      <c r="AW369" t="s">
        <v>687</v>
      </c>
      <c r="AX369">
        <v>35859950</v>
      </c>
      <c r="AY369">
        <f xml:space="preserve"> Table1[[#This Row],[PPG]] / (Table1[[#This Row],[Salary]] / 1000000)</f>
        <v>0.50752998819016759</v>
      </c>
      <c r="AZ369">
        <f xml:space="preserve"> Table1[[#This Row],[WS]] / (Table1[[#This Row],[Salary]] / 1000000)</f>
        <v>0.17847208375917983</v>
      </c>
      <c r="BA369">
        <f xml:space="preserve"> Table1[[#This Row],[PER]] / (Table1[[#This Row],[Salary]] / 1000000)</f>
        <v>0.45175746201542388</v>
      </c>
      <c r="BB369">
        <f xml:space="preserve"> ((Table1[[#This Row],[PPG]] + Table1[[#This Row],[APG]] + Table1[[#This Row],[RPG]]) * Table1[[#This Row],[TS%]]) / (Table1[[#This Row],[Salary]] / 1000000)</f>
        <v>0.46971900407000017</v>
      </c>
      <c r="BC369">
        <f>IFERROR((Table1[[#This Row],[WS]] * Table1[[#This Row],[PER]] * Table1[[#This Row],[TS%]]) / (Table1[[#This Row],[Salary]] / 1000000), "")</f>
        <v>1.7838998660065062</v>
      </c>
      <c r="BD369" t="str">
        <f>IF(OR(Table1[[#This Row],[Team]]="2Tm", Table1[[#This Row],[Team]]="3Tm", Table1[[#This Row],[Team]]="TOT"), "MULTI", Table1[[#This Row],[Team]])</f>
        <v>DEN</v>
      </c>
    </row>
    <row r="370" spans="1:56" x14ac:dyDescent="0.3">
      <c r="A370" t="s">
        <v>197</v>
      </c>
      <c r="B370" t="s">
        <v>946</v>
      </c>
      <c r="C370" t="s">
        <v>69</v>
      </c>
      <c r="D370" t="s">
        <v>28</v>
      </c>
      <c r="E370">
        <v>75</v>
      </c>
      <c r="F370" t="s">
        <v>737</v>
      </c>
      <c r="G370">
        <v>15.8</v>
      </c>
      <c r="H370" t="s">
        <v>689</v>
      </c>
      <c r="I370" t="s">
        <v>847</v>
      </c>
      <c r="J370" t="s">
        <v>987</v>
      </c>
      <c r="K370" t="s">
        <v>666</v>
      </c>
      <c r="L370" t="s">
        <v>735</v>
      </c>
      <c r="M370" t="s">
        <v>865</v>
      </c>
      <c r="N370" t="s">
        <v>910</v>
      </c>
      <c r="O370" t="s">
        <v>689</v>
      </c>
      <c r="P370" t="s">
        <v>1081</v>
      </c>
      <c r="Q370" t="s">
        <v>697</v>
      </c>
      <c r="R370" t="s">
        <v>711</v>
      </c>
      <c r="S370" t="s">
        <v>661</v>
      </c>
      <c r="T370" t="s">
        <v>1356</v>
      </c>
      <c r="U370" t="s">
        <v>803</v>
      </c>
      <c r="V370" t="s">
        <v>919</v>
      </c>
      <c r="W370" t="s">
        <v>688</v>
      </c>
      <c r="X370" t="s">
        <v>1008</v>
      </c>
      <c r="Y370" t="s">
        <v>768</v>
      </c>
      <c r="Z370" t="s">
        <v>803</v>
      </c>
      <c r="AA370" t="s">
        <v>666</v>
      </c>
      <c r="AB370" t="s">
        <v>1008</v>
      </c>
      <c r="AC370" t="s">
        <v>766</v>
      </c>
      <c r="AD370" t="s">
        <v>686</v>
      </c>
      <c r="AE370" t="s">
        <v>1168</v>
      </c>
      <c r="AF370" t="s">
        <v>1006</v>
      </c>
      <c r="AG370" t="s">
        <v>2243</v>
      </c>
      <c r="AH370" t="s">
        <v>667</v>
      </c>
      <c r="AI370" t="s">
        <v>1183</v>
      </c>
      <c r="AJ370" t="s">
        <v>1079</v>
      </c>
      <c r="AK370" t="s">
        <v>942</v>
      </c>
      <c r="AL370" t="s">
        <v>668</v>
      </c>
      <c r="AM370" t="s">
        <v>756</v>
      </c>
      <c r="AN370" t="s">
        <v>1077</v>
      </c>
      <c r="AO370" t="s">
        <v>877</v>
      </c>
      <c r="AP370" t="s">
        <v>831</v>
      </c>
      <c r="AQ370" t="s">
        <v>1008</v>
      </c>
      <c r="AR370" t="s">
        <v>1016</v>
      </c>
      <c r="AS370" t="s">
        <v>2471</v>
      </c>
      <c r="AT370" t="s">
        <v>2541</v>
      </c>
      <c r="AU370" t="s">
        <v>729</v>
      </c>
      <c r="AV370" t="s">
        <v>2266</v>
      </c>
      <c r="AW370" t="s">
        <v>803</v>
      </c>
      <c r="AX370">
        <v>6362520</v>
      </c>
      <c r="AY370">
        <f xml:space="preserve"> Table1[[#This Row],[PPG]] / (Table1[[#This Row],[Salary]] / 1000000)</f>
        <v>0.95873961889314296</v>
      </c>
      <c r="AZ370">
        <f xml:space="preserve"> Table1[[#This Row],[WS]] / (Table1[[#This Row],[Salary]] / 1000000)</f>
        <v>0.25147268692279162</v>
      </c>
      <c r="BA370">
        <f xml:space="preserve"> Table1[[#This Row],[PER]] / (Table1[[#This Row],[Salary]] / 1000000)</f>
        <v>1.8703281089882626</v>
      </c>
      <c r="BB370">
        <f xml:space="preserve"> ((Table1[[#This Row],[PPG]] + Table1[[#This Row],[APG]] + Table1[[#This Row],[RPG]]) * Table1[[#This Row],[TS%]]) / (Table1[[#This Row],[Salary]] / 1000000)</f>
        <v>0.99221692033973941</v>
      </c>
      <c r="BC370">
        <f>IFERROR((Table1[[#This Row],[WS]] * Table1[[#This Row],[PER]] * Table1[[#This Row],[TS%]]) / (Table1[[#This Row],[Salary]] / 1000000), "")</f>
        <v>1.7655897348849199</v>
      </c>
      <c r="BD370" t="str">
        <f>IF(OR(Table1[[#This Row],[Team]]="2Tm", Table1[[#This Row],[Team]]="3Tm", Table1[[#This Row],[Team]]="TOT"), "MULTI", Table1[[#This Row],[Team]])</f>
        <v>IND</v>
      </c>
    </row>
    <row r="371" spans="1:56" hidden="1" x14ac:dyDescent="0.3">
      <c r="A371" t="s">
        <v>196</v>
      </c>
      <c r="B371" t="s">
        <v>793</v>
      </c>
      <c r="C371" t="s">
        <v>49</v>
      </c>
      <c r="D371" t="s">
        <v>28</v>
      </c>
      <c r="E371">
        <v>51</v>
      </c>
      <c r="F371" t="s">
        <v>670</v>
      </c>
      <c r="G371">
        <v>7.8</v>
      </c>
      <c r="H371" t="s">
        <v>661</v>
      </c>
      <c r="I371" t="s">
        <v>667</v>
      </c>
      <c r="J371" t="s">
        <v>653</v>
      </c>
      <c r="K371" t="s">
        <v>773</v>
      </c>
      <c r="L371" t="s">
        <v>1008</v>
      </c>
      <c r="M371" t="s">
        <v>1215</v>
      </c>
      <c r="N371" t="s">
        <v>733</v>
      </c>
      <c r="O371" t="s">
        <v>661</v>
      </c>
      <c r="P371" t="s">
        <v>868</v>
      </c>
      <c r="Q371" t="s">
        <v>1544</v>
      </c>
      <c r="R371" t="s">
        <v>733</v>
      </c>
      <c r="S371" t="s">
        <v>773</v>
      </c>
      <c r="T371" t="s">
        <v>1650</v>
      </c>
      <c r="U371" t="s">
        <v>773</v>
      </c>
      <c r="V371" t="s">
        <v>666</v>
      </c>
      <c r="W371" t="s">
        <v>1008</v>
      </c>
      <c r="X371" t="s">
        <v>733</v>
      </c>
      <c r="Y371" t="s">
        <v>676</v>
      </c>
      <c r="Z371" t="s">
        <v>831</v>
      </c>
      <c r="AA371" t="s">
        <v>803</v>
      </c>
      <c r="AB371" t="s">
        <v>661</v>
      </c>
      <c r="AC371" t="s">
        <v>782</v>
      </c>
      <c r="AD371" t="s">
        <v>820</v>
      </c>
      <c r="AE371" t="s">
        <v>983</v>
      </c>
      <c r="AF371" t="s">
        <v>684</v>
      </c>
      <c r="AG371" t="s">
        <v>1174</v>
      </c>
      <c r="AH371" t="s">
        <v>897</v>
      </c>
      <c r="AI371" t="s">
        <v>841</v>
      </c>
      <c r="AJ371" t="s">
        <v>1326</v>
      </c>
      <c r="AK371" t="s">
        <v>766</v>
      </c>
      <c r="AL371" t="s">
        <v>687</v>
      </c>
      <c r="AM371" t="s">
        <v>910</v>
      </c>
      <c r="AN371" t="s">
        <v>722</v>
      </c>
      <c r="AO371" t="s">
        <v>1119</v>
      </c>
      <c r="AP371" t="s">
        <v>831</v>
      </c>
      <c r="AQ371" t="s">
        <v>803</v>
      </c>
      <c r="AR371" t="s">
        <v>733</v>
      </c>
      <c r="AS371" t="s">
        <v>2492</v>
      </c>
      <c r="AT371" t="s">
        <v>2351</v>
      </c>
      <c r="AU371" t="s">
        <v>2387</v>
      </c>
      <c r="AV371" t="s">
        <v>2918</v>
      </c>
      <c r="AW371" t="s">
        <v>2449</v>
      </c>
      <c r="AX371">
        <v>1891857</v>
      </c>
      <c r="AY371">
        <f xml:space="preserve"> Table1[[#This Row],[PPG]] / (Table1[[#This Row],[Salary]] / 1000000)</f>
        <v>1.3743110605082731</v>
      </c>
      <c r="BC371">
        <f>IFERROR((Table1[[#This Row],[WS]] * Table1[[#This Row],[PER]] * Table1[[#This Row],[TS%]]) / (Table1[[#This Row],[Salary]] / 1000000), "")</f>
        <v>0.96286347223918101</v>
      </c>
      <c r="BD371" t="str">
        <f>IF(OR(Table1[[#This Row],[Team]]="2Tm", Table1[[#This Row],[Team]]="3Tm", Table1[[#This Row],[Team]]="TOT"), "MULTI", Table1[[#This Row],[Team]])</f>
        <v>DEN</v>
      </c>
    </row>
    <row r="372" spans="1:56" x14ac:dyDescent="0.3">
      <c r="A372" t="s">
        <v>116</v>
      </c>
      <c r="B372" t="s">
        <v>818</v>
      </c>
      <c r="C372" t="s">
        <v>40</v>
      </c>
      <c r="D372" t="s">
        <v>52</v>
      </c>
      <c r="E372">
        <v>50</v>
      </c>
      <c r="F372" t="s">
        <v>1061</v>
      </c>
      <c r="G372">
        <v>25.5</v>
      </c>
      <c r="H372" t="s">
        <v>712</v>
      </c>
      <c r="I372" t="s">
        <v>846</v>
      </c>
      <c r="J372" t="s">
        <v>1277</v>
      </c>
      <c r="K372" t="s">
        <v>689</v>
      </c>
      <c r="L372" t="s">
        <v>838</v>
      </c>
      <c r="M372" t="s">
        <v>1263</v>
      </c>
      <c r="N372" t="s">
        <v>666</v>
      </c>
      <c r="O372" t="s">
        <v>1016</v>
      </c>
      <c r="P372" t="s">
        <v>1633</v>
      </c>
      <c r="Q372" t="s">
        <v>1242</v>
      </c>
      <c r="R372" t="s">
        <v>711</v>
      </c>
      <c r="S372" t="s">
        <v>768</v>
      </c>
      <c r="T372" t="s">
        <v>1022</v>
      </c>
      <c r="U372" t="s">
        <v>772</v>
      </c>
      <c r="V372" t="s">
        <v>712</v>
      </c>
      <c r="W372" t="s">
        <v>881</v>
      </c>
      <c r="X372" t="s">
        <v>755</v>
      </c>
      <c r="Y372" t="s">
        <v>773</v>
      </c>
      <c r="Z372" t="s">
        <v>676</v>
      </c>
      <c r="AA372" t="s">
        <v>772</v>
      </c>
      <c r="AB372" t="s">
        <v>651</v>
      </c>
      <c r="AC372" t="s">
        <v>1480</v>
      </c>
      <c r="AD372" t="s">
        <v>1004</v>
      </c>
      <c r="AE372" t="s">
        <v>681</v>
      </c>
      <c r="AF372" t="s">
        <v>1830</v>
      </c>
      <c r="AG372" t="s">
        <v>2538</v>
      </c>
      <c r="AH372" t="s">
        <v>909</v>
      </c>
      <c r="AI372" t="s">
        <v>1199</v>
      </c>
      <c r="AJ372" t="s">
        <v>654</v>
      </c>
      <c r="AK372" t="s">
        <v>1309</v>
      </c>
      <c r="AL372" t="s">
        <v>666</v>
      </c>
      <c r="AM372" t="s">
        <v>661</v>
      </c>
      <c r="AN372" t="s">
        <v>942</v>
      </c>
      <c r="AO372" t="s">
        <v>1338</v>
      </c>
      <c r="AP372" t="s">
        <v>668</v>
      </c>
      <c r="AQ372" t="s">
        <v>910</v>
      </c>
      <c r="AR372" t="s">
        <v>879</v>
      </c>
      <c r="AS372" t="s">
        <v>2517</v>
      </c>
      <c r="AT372" t="s">
        <v>772</v>
      </c>
      <c r="AU372" t="s">
        <v>676</v>
      </c>
      <c r="AV372" t="s">
        <v>910</v>
      </c>
      <c r="AW372" t="s">
        <v>772</v>
      </c>
      <c r="AX372">
        <v>15212068</v>
      </c>
      <c r="AY372">
        <f xml:space="preserve"> Table1[[#This Row],[PPG]] / (Table1[[#This Row],[Salary]] / 1000000)</f>
        <v>0.61793044837822186</v>
      </c>
      <c r="AZ372">
        <f xml:space="preserve"> Table1[[#This Row],[WS]] / (Table1[[#This Row],[Salary]] / 1000000)</f>
        <v>0.22350675792403768</v>
      </c>
      <c r="BA372">
        <f xml:space="preserve"> Table1[[#This Row],[PER]] / (Table1[[#This Row],[Salary]] / 1000000)</f>
        <v>0.82828974995378668</v>
      </c>
      <c r="BB372">
        <f xml:space="preserve"> ((Table1[[#This Row],[PPG]] + Table1[[#This Row],[APG]] + Table1[[#This Row],[RPG]]) * Table1[[#This Row],[TS%]]) / (Table1[[#This Row],[Salary]] / 1000000)</f>
        <v>0.67435275729769284</v>
      </c>
      <c r="BC372">
        <f>IFERROR((Table1[[#This Row],[WS]] * Table1[[#This Row],[PER]] * Table1[[#This Row],[TS%]]) / (Table1[[#This Row],[Salary]] / 1000000), "")</f>
        <v>1.7094243859546248</v>
      </c>
      <c r="BD372" t="str">
        <f>IF(OR(Table1[[#This Row],[Team]]="2Tm", Table1[[#This Row],[Team]]="3Tm", Table1[[#This Row],[Team]]="TOT"), "MULTI", Table1[[#This Row],[Team]])</f>
        <v>CLE</v>
      </c>
    </row>
    <row r="373" spans="1:56" x14ac:dyDescent="0.3">
      <c r="A373" t="s">
        <v>92</v>
      </c>
      <c r="B373" t="s">
        <v>902</v>
      </c>
      <c r="C373" t="s">
        <v>57</v>
      </c>
      <c r="D373" t="s">
        <v>28</v>
      </c>
      <c r="E373">
        <v>73</v>
      </c>
      <c r="F373" t="s">
        <v>1125</v>
      </c>
      <c r="G373">
        <v>31.6</v>
      </c>
      <c r="H373" t="s">
        <v>750</v>
      </c>
      <c r="I373" t="s">
        <v>953</v>
      </c>
      <c r="J373" t="s">
        <v>1040</v>
      </c>
      <c r="K373" t="s">
        <v>687</v>
      </c>
      <c r="L373" t="s">
        <v>734</v>
      </c>
      <c r="M373" t="s">
        <v>1385</v>
      </c>
      <c r="N373" t="s">
        <v>927</v>
      </c>
      <c r="O373" t="s">
        <v>730</v>
      </c>
      <c r="P373" t="s">
        <v>856</v>
      </c>
      <c r="Q373" t="s">
        <v>925</v>
      </c>
      <c r="R373" t="s">
        <v>698</v>
      </c>
      <c r="S373" t="s">
        <v>689</v>
      </c>
      <c r="T373" t="s">
        <v>1112</v>
      </c>
      <c r="U373" t="s">
        <v>661</v>
      </c>
      <c r="V373" t="s">
        <v>663</v>
      </c>
      <c r="W373" t="s">
        <v>838</v>
      </c>
      <c r="X373" t="s">
        <v>668</v>
      </c>
      <c r="Y373" t="s">
        <v>666</v>
      </c>
      <c r="Z373" t="s">
        <v>729</v>
      </c>
      <c r="AA373" t="s">
        <v>687</v>
      </c>
      <c r="AB373" t="s">
        <v>756</v>
      </c>
      <c r="AC373" t="s">
        <v>1042</v>
      </c>
      <c r="AD373" t="s">
        <v>841</v>
      </c>
      <c r="AE373" t="s">
        <v>656</v>
      </c>
      <c r="AF373" t="s">
        <v>1041</v>
      </c>
      <c r="AG373" t="s">
        <v>2376</v>
      </c>
      <c r="AH373" t="s">
        <v>688</v>
      </c>
      <c r="AI373" t="s">
        <v>1103</v>
      </c>
      <c r="AJ373" t="s">
        <v>982</v>
      </c>
      <c r="AK373" t="s">
        <v>807</v>
      </c>
      <c r="AL373" t="s">
        <v>1008</v>
      </c>
      <c r="AM373" t="s">
        <v>667</v>
      </c>
      <c r="AN373" t="s">
        <v>659</v>
      </c>
      <c r="AO373" t="s">
        <v>1243</v>
      </c>
      <c r="AP373" t="s">
        <v>689</v>
      </c>
      <c r="AQ373" t="s">
        <v>706</v>
      </c>
      <c r="AR373" t="s">
        <v>704</v>
      </c>
      <c r="AS373" t="s">
        <v>2377</v>
      </c>
      <c r="AT373" t="s">
        <v>2267</v>
      </c>
      <c r="AU373" t="s">
        <v>711</v>
      </c>
      <c r="AV373" t="s">
        <v>831</v>
      </c>
      <c r="AW373" t="s">
        <v>687</v>
      </c>
      <c r="AX373">
        <v>25365854</v>
      </c>
      <c r="AY373">
        <f xml:space="preserve"> Table1[[#This Row],[PPG]] / (Table1[[#This Row],[Salary]] / 1000000)</f>
        <v>0.54009614657562877</v>
      </c>
      <c r="AZ373">
        <f xml:space="preserve"> Table1[[#This Row],[WS]] / (Table1[[#This Row],[Salary]] / 1000000)</f>
        <v>0.20499999724038467</v>
      </c>
      <c r="BA373">
        <f xml:space="preserve"> Table1[[#This Row],[PER]] / (Table1[[#This Row],[Salary]] / 1000000)</f>
        <v>0.54798076185410516</v>
      </c>
      <c r="BB373">
        <f xml:space="preserve"> ((Table1[[#This Row],[PPG]] + Table1[[#This Row],[APG]] + Table1[[#This Row],[RPG]]) * Table1[[#This Row],[TS%]]) / (Table1[[#This Row],[Salary]] / 1000000)</f>
        <v>0.49073057031708839</v>
      </c>
      <c r="BC373">
        <f>IFERROR((Table1[[#This Row],[WS]] * Table1[[#This Row],[PER]] * Table1[[#This Row],[TS%]]) / (Table1[[#This Row],[Salary]] / 1000000), "")</f>
        <v>1.6270644780972088</v>
      </c>
      <c r="BD373" t="str">
        <f>IF(OR(Table1[[#This Row],[Team]]="2Tm", Table1[[#This Row],[Team]]="3Tm", Table1[[#This Row],[Team]]="TOT"), "MULTI", Table1[[#This Row],[Team]])</f>
        <v>DET</v>
      </c>
    </row>
    <row r="374" spans="1:56" hidden="1" x14ac:dyDescent="0.3">
      <c r="A374" t="s">
        <v>250</v>
      </c>
      <c r="B374" t="s">
        <v>834</v>
      </c>
      <c r="C374" t="s">
        <v>55</v>
      </c>
      <c r="D374" t="s">
        <v>52</v>
      </c>
      <c r="E374">
        <v>46</v>
      </c>
      <c r="F374" t="s">
        <v>1375</v>
      </c>
      <c r="G374">
        <v>6</v>
      </c>
      <c r="H374" t="s">
        <v>666</v>
      </c>
      <c r="I374" t="s">
        <v>698</v>
      </c>
      <c r="J374" t="s">
        <v>1302</v>
      </c>
      <c r="K374" t="s">
        <v>803</v>
      </c>
      <c r="L374" t="s">
        <v>661</v>
      </c>
      <c r="M374" t="s">
        <v>1591</v>
      </c>
      <c r="N374" t="s">
        <v>768</v>
      </c>
      <c r="O374" t="s">
        <v>666</v>
      </c>
      <c r="P374" t="s">
        <v>1903</v>
      </c>
      <c r="Q374" t="s">
        <v>914</v>
      </c>
      <c r="R374" t="s">
        <v>733</v>
      </c>
      <c r="S374" t="s">
        <v>733</v>
      </c>
      <c r="T374" t="s">
        <v>1584</v>
      </c>
      <c r="U374" t="s">
        <v>803</v>
      </c>
      <c r="V374" t="s">
        <v>729</v>
      </c>
      <c r="W374" t="s">
        <v>666</v>
      </c>
      <c r="X374" t="s">
        <v>733</v>
      </c>
      <c r="Y374" t="s">
        <v>803</v>
      </c>
      <c r="Z374" t="s">
        <v>803</v>
      </c>
      <c r="AA374" t="s">
        <v>676</v>
      </c>
      <c r="AB374" t="s">
        <v>768</v>
      </c>
      <c r="AC374" t="s">
        <v>782</v>
      </c>
      <c r="AD374" t="s">
        <v>1119</v>
      </c>
      <c r="AE374" t="s">
        <v>1513</v>
      </c>
      <c r="AF374" t="s">
        <v>868</v>
      </c>
      <c r="AG374" t="s">
        <v>1940</v>
      </c>
      <c r="AH374" t="s">
        <v>753</v>
      </c>
      <c r="AI374" t="s">
        <v>1205</v>
      </c>
      <c r="AJ374" t="s">
        <v>1480</v>
      </c>
      <c r="AK374" t="s">
        <v>779</v>
      </c>
      <c r="AL374" t="s">
        <v>919</v>
      </c>
      <c r="AM374" t="s">
        <v>927</v>
      </c>
      <c r="AN374" t="s">
        <v>747</v>
      </c>
      <c r="AO374" t="s">
        <v>1255</v>
      </c>
      <c r="AP374" t="s">
        <v>733</v>
      </c>
      <c r="AQ374" t="s">
        <v>773</v>
      </c>
      <c r="AR374" t="s">
        <v>661</v>
      </c>
      <c r="AS374" t="s">
        <v>2270</v>
      </c>
      <c r="AT374" t="s">
        <v>2294</v>
      </c>
      <c r="AU374" t="s">
        <v>706</v>
      </c>
      <c r="AV374" t="s">
        <v>668</v>
      </c>
      <c r="AW374" t="s">
        <v>803</v>
      </c>
      <c r="AX374">
        <v>2019699</v>
      </c>
      <c r="AY374">
        <f xml:space="preserve"> Table1[[#This Row],[PPG]] / (Table1[[#This Row],[Salary]] / 1000000)</f>
        <v>1.2873205363769551</v>
      </c>
      <c r="BC374">
        <f>IFERROR((Table1[[#This Row],[WS]] * Table1[[#This Row],[PER]] * Table1[[#This Row],[TS%]]) / (Table1[[#This Row],[Salary]] / 1000000), "")</f>
        <v>4.1787167295720797</v>
      </c>
      <c r="BD374" t="str">
        <f>IF(OR(Table1[[#This Row],[Team]]="2Tm", Table1[[#This Row],[Team]]="3Tm", Table1[[#This Row],[Team]]="TOT"), "MULTI", Table1[[#This Row],[Team]])</f>
        <v>MIN</v>
      </c>
    </row>
    <row r="375" spans="1:56" hidden="1" x14ac:dyDescent="0.3">
      <c r="A375" t="s">
        <v>493</v>
      </c>
      <c r="B375" t="s">
        <v>715</v>
      </c>
      <c r="C375" t="s">
        <v>38</v>
      </c>
      <c r="D375" t="s">
        <v>52</v>
      </c>
      <c r="E375">
        <v>33</v>
      </c>
      <c r="F375" t="s">
        <v>792</v>
      </c>
      <c r="G375">
        <v>17.8</v>
      </c>
      <c r="H375" t="s">
        <v>687</v>
      </c>
      <c r="I375" t="s">
        <v>815</v>
      </c>
      <c r="J375" t="s">
        <v>1802</v>
      </c>
      <c r="K375" t="s">
        <v>733</v>
      </c>
      <c r="L375" t="s">
        <v>929</v>
      </c>
      <c r="M375" t="s">
        <v>2086</v>
      </c>
      <c r="N375" t="s">
        <v>729</v>
      </c>
      <c r="O375" t="s">
        <v>929</v>
      </c>
      <c r="P375" t="s">
        <v>1289</v>
      </c>
      <c r="Q375" t="s">
        <v>903</v>
      </c>
      <c r="R375" t="s">
        <v>773</v>
      </c>
      <c r="S375" t="s">
        <v>729</v>
      </c>
      <c r="T375" t="s">
        <v>1747</v>
      </c>
      <c r="U375" t="s">
        <v>773</v>
      </c>
      <c r="V375" t="s">
        <v>1008</v>
      </c>
      <c r="W375" t="s">
        <v>698</v>
      </c>
      <c r="X375" t="s">
        <v>768</v>
      </c>
      <c r="Y375" t="s">
        <v>666</v>
      </c>
      <c r="Z375" t="s">
        <v>803</v>
      </c>
      <c r="AA375" t="s">
        <v>733</v>
      </c>
      <c r="AB375" t="s">
        <v>910</v>
      </c>
      <c r="AC375" t="s">
        <v>755</v>
      </c>
      <c r="AD375" t="s">
        <v>730</v>
      </c>
      <c r="AE375" t="s">
        <v>1072</v>
      </c>
      <c r="AF375" t="s">
        <v>843</v>
      </c>
      <c r="AG375" t="s">
        <v>2086</v>
      </c>
      <c r="AH375" t="s">
        <v>712</v>
      </c>
      <c r="AI375" t="s">
        <v>741</v>
      </c>
      <c r="AJ375" t="s">
        <v>751</v>
      </c>
      <c r="AK375" t="s">
        <v>847</v>
      </c>
      <c r="AL375" t="s">
        <v>815</v>
      </c>
      <c r="AM375" t="s">
        <v>1016</v>
      </c>
      <c r="AN375" t="s">
        <v>709</v>
      </c>
      <c r="AO375" t="s">
        <v>659</v>
      </c>
      <c r="AP375" t="s">
        <v>1274</v>
      </c>
      <c r="AQ375" t="s">
        <v>711</v>
      </c>
      <c r="AR375" t="s">
        <v>768</v>
      </c>
      <c r="AS375" t="s">
        <v>2494</v>
      </c>
      <c r="AT375" t="s">
        <v>2902</v>
      </c>
      <c r="AU375" t="s">
        <v>1016</v>
      </c>
      <c r="AV375" t="s">
        <v>2289</v>
      </c>
      <c r="AW375" t="s">
        <v>2285</v>
      </c>
      <c r="AX375" s="3">
        <v>2463946</v>
      </c>
      <c r="AY375">
        <f xml:space="preserve"> Table1[[#This Row],[PPG]] / (Table1[[#This Row],[Salary]] / 1000000)</f>
        <v>1.2987297611230118</v>
      </c>
      <c r="AZ375">
        <f xml:space="preserve"> Table1[[#This Row],[WS]] / (Table1[[#This Row],[Salary]] / 1000000)</f>
        <v>0.28409713524565877</v>
      </c>
      <c r="BC375">
        <f>IFERROR((Table1[[#This Row],[WS]] * Table1[[#This Row],[PER]] * Table1[[#This Row],[TS%]]) / (Table1[[#This Row],[Salary]] / 1000000), "")</f>
        <v>1.0469547628073017</v>
      </c>
      <c r="BD375" t="str">
        <f>IF(OR(Table1[[#This Row],[Team]]="2Tm", Table1[[#This Row],[Team]]="3Tm", Table1[[#This Row],[Team]]="TOT"), "MULTI", Table1[[#This Row],[Team]])</f>
        <v>LAL</v>
      </c>
    </row>
    <row r="376" spans="1:56" x14ac:dyDescent="0.3">
      <c r="A376" t="s">
        <v>86</v>
      </c>
      <c r="B376" t="s">
        <v>993</v>
      </c>
      <c r="C376" t="s">
        <v>45</v>
      </c>
      <c r="D376" t="s">
        <v>28</v>
      </c>
      <c r="E376">
        <v>74</v>
      </c>
      <c r="F376" t="s">
        <v>1010</v>
      </c>
      <c r="G376">
        <v>36.6</v>
      </c>
      <c r="H376" t="s">
        <v>1151</v>
      </c>
      <c r="I376" t="s">
        <v>841</v>
      </c>
      <c r="J376" t="s">
        <v>949</v>
      </c>
      <c r="K376" t="s">
        <v>689</v>
      </c>
      <c r="L376" t="s">
        <v>727</v>
      </c>
      <c r="M376" t="s">
        <v>1238</v>
      </c>
      <c r="N376" t="s">
        <v>881</v>
      </c>
      <c r="O376" t="s">
        <v>732</v>
      </c>
      <c r="P376" t="s">
        <v>1239</v>
      </c>
      <c r="Q376" t="s">
        <v>764</v>
      </c>
      <c r="R376" t="s">
        <v>735</v>
      </c>
      <c r="S376" t="s">
        <v>688</v>
      </c>
      <c r="T376" t="s">
        <v>1074</v>
      </c>
      <c r="U376" t="s">
        <v>910</v>
      </c>
      <c r="V376" t="s">
        <v>721</v>
      </c>
      <c r="W376" t="s">
        <v>847</v>
      </c>
      <c r="X376" t="s">
        <v>668</v>
      </c>
      <c r="Y376" t="s">
        <v>1008</v>
      </c>
      <c r="Z376" t="s">
        <v>661</v>
      </c>
      <c r="AA376" t="s">
        <v>929</v>
      </c>
      <c r="AB376" t="s">
        <v>689</v>
      </c>
      <c r="AC376" t="s">
        <v>923</v>
      </c>
      <c r="AD376" t="s">
        <v>895</v>
      </c>
      <c r="AE376" t="s">
        <v>1462</v>
      </c>
      <c r="AF376" t="s">
        <v>878</v>
      </c>
      <c r="AG376" t="s">
        <v>2296</v>
      </c>
      <c r="AH376" t="s">
        <v>790</v>
      </c>
      <c r="AI376" t="s">
        <v>953</v>
      </c>
      <c r="AJ376" t="s">
        <v>811</v>
      </c>
      <c r="AK376" t="s">
        <v>894</v>
      </c>
      <c r="AL376" t="s">
        <v>698</v>
      </c>
      <c r="AM376" t="s">
        <v>668</v>
      </c>
      <c r="AN376" t="s">
        <v>1085</v>
      </c>
      <c r="AO376" t="s">
        <v>674</v>
      </c>
      <c r="AP376" t="s">
        <v>936</v>
      </c>
      <c r="AQ376" t="s">
        <v>815</v>
      </c>
      <c r="AR376" t="s">
        <v>682</v>
      </c>
      <c r="AS376" t="s">
        <v>2297</v>
      </c>
      <c r="AT376" t="s">
        <v>768</v>
      </c>
      <c r="AU376" t="s">
        <v>831</v>
      </c>
      <c r="AV376" t="s">
        <v>768</v>
      </c>
      <c r="AW376" t="s">
        <v>756</v>
      </c>
      <c r="AX376">
        <v>36637932</v>
      </c>
      <c r="AY376">
        <f xml:space="preserve"> Table1[[#This Row],[PPG]] / (Table1[[#This Row],[Salary]] / 1000000)</f>
        <v>0.49129410470001417</v>
      </c>
      <c r="AZ376">
        <f xml:space="preserve"> Table1[[#This Row],[WS]] / (Table1[[#This Row],[Salary]] / 1000000)</f>
        <v>0.17741176003056067</v>
      </c>
      <c r="BA376">
        <f xml:space="preserve"> Table1[[#This Row],[PER]] / (Table1[[#This Row],[Salary]] / 1000000)</f>
        <v>0.42032940068778996</v>
      </c>
      <c r="BB376">
        <f xml:space="preserve"> ((Table1[[#This Row],[PPG]] + Table1[[#This Row],[APG]] + Table1[[#This Row],[RPG]]) * Table1[[#This Row],[TS%]]) / (Table1[[#This Row],[Salary]] / 1000000)</f>
        <v>0.40327057760792828</v>
      </c>
      <c r="BC376">
        <f>IFERROR((Table1[[#This Row],[WS]] * Table1[[#This Row],[PER]] * Table1[[#This Row],[TS%]]) / (Table1[[#This Row],[Salary]] / 1000000), "")</f>
        <v>1.614695392742145</v>
      </c>
      <c r="BD376" t="str">
        <f>IF(OR(Table1[[#This Row],[Team]]="2Tm", Table1[[#This Row],[Team]]="3Tm", Table1[[#This Row],[Team]]="TOT"), "MULTI", Table1[[#This Row],[Team]])</f>
        <v>NYK</v>
      </c>
    </row>
    <row r="377" spans="1:56" x14ac:dyDescent="0.3">
      <c r="A377" t="s">
        <v>359</v>
      </c>
      <c r="B377" t="s">
        <v>993</v>
      </c>
      <c r="C377" t="s">
        <v>716</v>
      </c>
      <c r="D377" t="s">
        <v>28</v>
      </c>
      <c r="E377">
        <v>64</v>
      </c>
      <c r="F377" t="s">
        <v>850</v>
      </c>
      <c r="G377">
        <v>15.3</v>
      </c>
      <c r="H377" t="s">
        <v>667</v>
      </c>
      <c r="I377" t="s">
        <v>699</v>
      </c>
      <c r="J377" t="s">
        <v>962</v>
      </c>
      <c r="K377" t="s">
        <v>773</v>
      </c>
      <c r="L377" t="s">
        <v>665</v>
      </c>
      <c r="M377" t="s">
        <v>1869</v>
      </c>
      <c r="N377" t="s">
        <v>756</v>
      </c>
      <c r="O377" t="s">
        <v>688</v>
      </c>
      <c r="P377" t="s">
        <v>684</v>
      </c>
      <c r="Q377" t="s">
        <v>1073</v>
      </c>
      <c r="R377" t="s">
        <v>772</v>
      </c>
      <c r="S377" t="s">
        <v>687</v>
      </c>
      <c r="T377" t="s">
        <v>1870</v>
      </c>
      <c r="U377" t="s">
        <v>1016</v>
      </c>
      <c r="V377" t="s">
        <v>706</v>
      </c>
      <c r="W377" t="s">
        <v>754</v>
      </c>
      <c r="X377" t="s">
        <v>665</v>
      </c>
      <c r="Y377" t="s">
        <v>773</v>
      </c>
      <c r="Z377" t="s">
        <v>773</v>
      </c>
      <c r="AA377" t="s">
        <v>661</v>
      </c>
      <c r="AB377" t="s">
        <v>651</v>
      </c>
      <c r="AC377" t="s">
        <v>664</v>
      </c>
      <c r="AD377" t="s">
        <v>2299</v>
      </c>
      <c r="AE377" t="s">
        <v>1513</v>
      </c>
      <c r="AF377" t="s">
        <v>1723</v>
      </c>
      <c r="AG377" t="s">
        <v>1792</v>
      </c>
      <c r="AH377" t="s">
        <v>1050</v>
      </c>
      <c r="AI377" t="s">
        <v>1455</v>
      </c>
      <c r="AJ377" t="s">
        <v>1309</v>
      </c>
      <c r="AK377" t="s">
        <v>1309</v>
      </c>
      <c r="AL377" t="s">
        <v>929</v>
      </c>
      <c r="AM377" t="s">
        <v>782</v>
      </c>
      <c r="AN377" t="s">
        <v>1126</v>
      </c>
      <c r="AO377" t="s">
        <v>877</v>
      </c>
      <c r="AP377" t="s">
        <v>665</v>
      </c>
      <c r="AQ377" t="s">
        <v>666</v>
      </c>
      <c r="AR377" t="s">
        <v>919</v>
      </c>
      <c r="AS377" t="s">
        <v>2658</v>
      </c>
      <c r="AT377" t="s">
        <v>2316</v>
      </c>
      <c r="AU377" t="s">
        <v>729</v>
      </c>
      <c r="AV377" t="s">
        <v>1274</v>
      </c>
      <c r="AW377" t="s">
        <v>773</v>
      </c>
      <c r="AX377">
        <v>16741200</v>
      </c>
      <c r="AY377">
        <f xml:space="preserve"> Table1[[#This Row],[PPG]] / (Table1[[#This Row],[Salary]] / 1000000)</f>
        <v>0.38229039734308179</v>
      </c>
      <c r="AZ377">
        <f xml:space="preserve"> Table1[[#This Row],[WS]] / (Table1[[#This Row],[Salary]] / 1000000)</f>
        <v>0.16127876137911262</v>
      </c>
      <c r="BA377">
        <f xml:space="preserve"> Table1[[#This Row],[PER]] / (Table1[[#This Row],[Salary]] / 1000000)</f>
        <v>0.95572599335770436</v>
      </c>
      <c r="BB377">
        <f xml:space="preserve"> ((Table1[[#This Row],[PPG]] + Table1[[#This Row],[APG]] + Table1[[#This Row],[RPG]]) * Table1[[#This Row],[TS%]]) / (Table1[[#This Row],[Salary]] / 1000000)</f>
        <v>0.45534370296036125</v>
      </c>
      <c r="BC377">
        <f>IFERROR((Table1[[#This Row],[WS]] * Table1[[#This Row],[PER]] * Table1[[#This Row],[TS%]]) / (Table1[[#This Row],[Salary]] / 1000000), "")</f>
        <v>1.5611784101498101</v>
      </c>
      <c r="BD377" t="str">
        <f>IF(OR(Table1[[#This Row],[Team]]="2Tm", Table1[[#This Row],[Team]]="3Tm", Table1[[#This Row],[Team]]="TOT"), "MULTI", Table1[[#This Row],[Team]])</f>
        <v>MULTI</v>
      </c>
    </row>
    <row r="378" spans="1:56" x14ac:dyDescent="0.3">
      <c r="A378" t="s">
        <v>174</v>
      </c>
      <c r="B378" t="s">
        <v>793</v>
      </c>
      <c r="C378" t="s">
        <v>40</v>
      </c>
      <c r="D378" t="s">
        <v>41</v>
      </c>
      <c r="E378">
        <v>55</v>
      </c>
      <c r="F378" t="s">
        <v>834</v>
      </c>
      <c r="G378">
        <v>19.100000000000001</v>
      </c>
      <c r="H378" t="s">
        <v>689</v>
      </c>
      <c r="I378" t="s">
        <v>753</v>
      </c>
      <c r="J378" t="s">
        <v>1716</v>
      </c>
      <c r="K378" t="s">
        <v>666</v>
      </c>
      <c r="L378" t="s">
        <v>919</v>
      </c>
      <c r="M378" t="s">
        <v>1551</v>
      </c>
      <c r="N378" t="s">
        <v>687</v>
      </c>
      <c r="O378" t="s">
        <v>651</v>
      </c>
      <c r="P378" t="s">
        <v>951</v>
      </c>
      <c r="Q378" t="s">
        <v>657</v>
      </c>
      <c r="R378" t="s">
        <v>711</v>
      </c>
      <c r="S378" t="s">
        <v>729</v>
      </c>
      <c r="T378" t="s">
        <v>1099</v>
      </c>
      <c r="U378" t="s">
        <v>661</v>
      </c>
      <c r="V378" t="s">
        <v>1008</v>
      </c>
      <c r="W378" t="s">
        <v>667</v>
      </c>
      <c r="X378" t="s">
        <v>687</v>
      </c>
      <c r="Y378" t="s">
        <v>711</v>
      </c>
      <c r="Z378" t="s">
        <v>803</v>
      </c>
      <c r="AA378" t="s">
        <v>733</v>
      </c>
      <c r="AB378" t="s">
        <v>756</v>
      </c>
      <c r="AC378" t="s">
        <v>766</v>
      </c>
      <c r="AD378" t="s">
        <v>1326</v>
      </c>
      <c r="AE378" t="s">
        <v>1219</v>
      </c>
      <c r="AF378" t="s">
        <v>1190</v>
      </c>
      <c r="AG378" t="s">
        <v>2381</v>
      </c>
      <c r="AH378" t="s">
        <v>704</v>
      </c>
      <c r="AI378" t="s">
        <v>882</v>
      </c>
      <c r="AJ378" t="s">
        <v>824</v>
      </c>
      <c r="AK378" t="s">
        <v>769</v>
      </c>
      <c r="AL378" t="s">
        <v>1008</v>
      </c>
      <c r="AM378" t="s">
        <v>929</v>
      </c>
      <c r="AN378" t="s">
        <v>730</v>
      </c>
      <c r="AO378" t="s">
        <v>935</v>
      </c>
      <c r="AP378" t="s">
        <v>1008</v>
      </c>
      <c r="AQ378" t="s">
        <v>666</v>
      </c>
      <c r="AR378" t="s">
        <v>735</v>
      </c>
      <c r="AS378" t="s">
        <v>2311</v>
      </c>
      <c r="AT378" t="s">
        <v>2335</v>
      </c>
      <c r="AU378" t="s">
        <v>711</v>
      </c>
      <c r="AV378" t="s">
        <v>2267</v>
      </c>
      <c r="AW378" t="s">
        <v>733</v>
      </c>
      <c r="AX378">
        <v>10185186</v>
      </c>
      <c r="AY378">
        <f xml:space="preserve"> Table1[[#This Row],[PPG]] / (Table1[[#This Row],[Salary]] / 1000000)</f>
        <v>0.59890904299636749</v>
      </c>
      <c r="AZ378">
        <f xml:space="preserve"> Table1[[#This Row],[WS]] / (Table1[[#This Row],[Salary]] / 1000000)</f>
        <v>0.24545452581818339</v>
      </c>
      <c r="BA378">
        <f xml:space="preserve"> Table1[[#This Row],[PER]] / (Table1[[#This Row],[Salary]] / 1000000)</f>
        <v>1.0505453705018248</v>
      </c>
      <c r="BB378">
        <f xml:space="preserve"> ((Table1[[#This Row],[PPG]] + Table1[[#This Row],[APG]] + Table1[[#This Row],[RPG]]) * Table1[[#This Row],[TS%]]) / (Table1[[#This Row],[Salary]] / 1000000)</f>
        <v>0.55903740982246175</v>
      </c>
      <c r="BC378">
        <f>IFERROR((Table1[[#This Row],[WS]] * Table1[[#This Row],[PER]] * Table1[[#This Row],[TS%]]) / (Table1[[#This Row],[Salary]] / 1000000), "")</f>
        <v>1.541675331211428</v>
      </c>
      <c r="BD378" t="str">
        <f>IF(OR(Table1[[#This Row],[Team]]="2Tm", Table1[[#This Row],[Team]]="3Tm", Table1[[#This Row],[Team]]="TOT"), "MULTI", Table1[[#This Row],[Team]])</f>
        <v>CLE</v>
      </c>
    </row>
    <row r="379" spans="1:56" hidden="1" x14ac:dyDescent="0.3">
      <c r="A379" t="s">
        <v>436</v>
      </c>
      <c r="B379" t="s">
        <v>946</v>
      </c>
      <c r="C379" t="s">
        <v>316</v>
      </c>
      <c r="D379" t="s">
        <v>41</v>
      </c>
      <c r="E379">
        <v>54</v>
      </c>
      <c r="F379" t="s">
        <v>1163</v>
      </c>
      <c r="G379">
        <v>29.4</v>
      </c>
      <c r="H379" t="s">
        <v>753</v>
      </c>
      <c r="I379" t="s">
        <v>1065</v>
      </c>
      <c r="J379" t="s">
        <v>1027</v>
      </c>
      <c r="K379" t="s">
        <v>651</v>
      </c>
      <c r="L379" t="s">
        <v>771</v>
      </c>
      <c r="M379" t="s">
        <v>1092</v>
      </c>
      <c r="N379" t="s">
        <v>815</v>
      </c>
      <c r="O379" t="s">
        <v>838</v>
      </c>
      <c r="P379" t="s">
        <v>1259</v>
      </c>
      <c r="Q379" t="s">
        <v>1072</v>
      </c>
      <c r="R379" t="s">
        <v>735</v>
      </c>
      <c r="S379" t="s">
        <v>706</v>
      </c>
      <c r="T379" t="s">
        <v>1358</v>
      </c>
      <c r="U379" t="s">
        <v>729</v>
      </c>
      <c r="V379" t="s">
        <v>815</v>
      </c>
      <c r="W379" t="s">
        <v>734</v>
      </c>
      <c r="X379" t="s">
        <v>710</v>
      </c>
      <c r="Y379" t="s">
        <v>661</v>
      </c>
      <c r="Z379" t="s">
        <v>676</v>
      </c>
      <c r="AA379" t="s">
        <v>1008</v>
      </c>
      <c r="AB379" t="s">
        <v>668</v>
      </c>
      <c r="AC379" t="s">
        <v>1241</v>
      </c>
      <c r="AD379" t="s">
        <v>724</v>
      </c>
      <c r="AE379" t="s">
        <v>1081</v>
      </c>
      <c r="AF379" t="s">
        <v>1021</v>
      </c>
      <c r="AG379" t="s">
        <v>2623</v>
      </c>
      <c r="AH379" t="s">
        <v>706</v>
      </c>
      <c r="AI379" t="s">
        <v>744</v>
      </c>
      <c r="AJ379" t="s">
        <v>682</v>
      </c>
      <c r="AK379" t="s">
        <v>899</v>
      </c>
      <c r="AL379" t="s">
        <v>1008</v>
      </c>
      <c r="AM379" t="s">
        <v>711</v>
      </c>
      <c r="AN379" t="s">
        <v>982</v>
      </c>
      <c r="AO379" t="s">
        <v>796</v>
      </c>
      <c r="AP379" t="s">
        <v>676</v>
      </c>
      <c r="AQ379" t="s">
        <v>687</v>
      </c>
      <c r="AR379" t="s">
        <v>929</v>
      </c>
      <c r="AS379" t="s">
        <v>2624</v>
      </c>
      <c r="AT379" t="s">
        <v>2522</v>
      </c>
      <c r="AU379" t="s">
        <v>2352</v>
      </c>
      <c r="AV379" t="s">
        <v>2431</v>
      </c>
      <c r="AW379" t="s">
        <v>2267</v>
      </c>
      <c r="AX379">
        <v>4763760</v>
      </c>
      <c r="AY379">
        <f xml:space="preserve"> Table1[[#This Row],[PPG]] / (Table1[[#This Row],[Salary]] / 1000000)</f>
        <v>3.0228223084286361</v>
      </c>
      <c r="AZ379">
        <f xml:space="preserve"> Table1[[#This Row],[WS]] / (Table1[[#This Row],[Salary]] / 1000000)</f>
        <v>0.29388550220833959</v>
      </c>
      <c r="BC379">
        <f>IFERROR((Table1[[#This Row],[WS]] * Table1[[#This Row],[PER]] * Table1[[#This Row],[TS%]]) / (Table1[[#This Row],[Salary]] / 1000000), "")</f>
        <v>1.7394201219204997</v>
      </c>
      <c r="BD379" t="str">
        <f>IF(OR(Table1[[#This Row],[Team]]="2Tm", Table1[[#This Row],[Team]]="3Tm", Table1[[#This Row],[Team]]="TOT"), "MULTI", Table1[[#This Row],[Team]])</f>
        <v>TOR</v>
      </c>
    </row>
    <row r="380" spans="1:56" x14ac:dyDescent="0.3">
      <c r="A380" t="s">
        <v>350</v>
      </c>
      <c r="B380" t="s">
        <v>715</v>
      </c>
      <c r="C380" t="s">
        <v>321</v>
      </c>
      <c r="D380" t="s">
        <v>52</v>
      </c>
      <c r="E380">
        <v>77</v>
      </c>
      <c r="F380" t="s">
        <v>1375</v>
      </c>
      <c r="G380">
        <v>23.9</v>
      </c>
      <c r="H380" t="s">
        <v>847</v>
      </c>
      <c r="I380" t="s">
        <v>1136</v>
      </c>
      <c r="J380" t="s">
        <v>1106</v>
      </c>
      <c r="K380" t="s">
        <v>772</v>
      </c>
      <c r="L380" t="s">
        <v>734</v>
      </c>
      <c r="M380" t="s">
        <v>1444</v>
      </c>
      <c r="N380" t="s">
        <v>936</v>
      </c>
      <c r="O380" t="s">
        <v>664</v>
      </c>
      <c r="P380" t="s">
        <v>1260</v>
      </c>
      <c r="Q380" t="s">
        <v>1005</v>
      </c>
      <c r="R380" t="s">
        <v>756</v>
      </c>
      <c r="S380" t="s">
        <v>735</v>
      </c>
      <c r="T380" t="s">
        <v>1308</v>
      </c>
      <c r="U380" t="s">
        <v>1008</v>
      </c>
      <c r="V380" t="s">
        <v>879</v>
      </c>
      <c r="W380" t="s">
        <v>847</v>
      </c>
      <c r="X380" t="s">
        <v>1016</v>
      </c>
      <c r="Y380" t="s">
        <v>711</v>
      </c>
      <c r="Z380" t="s">
        <v>803</v>
      </c>
      <c r="AA380" t="s">
        <v>666</v>
      </c>
      <c r="AB380" t="s">
        <v>1008</v>
      </c>
      <c r="AC380" t="s">
        <v>708</v>
      </c>
      <c r="AD380" t="s">
        <v>1309</v>
      </c>
      <c r="AE380" t="s">
        <v>926</v>
      </c>
      <c r="AF380" t="s">
        <v>810</v>
      </c>
      <c r="AG380" t="s">
        <v>2530</v>
      </c>
      <c r="AH380" t="s">
        <v>682</v>
      </c>
      <c r="AI380" t="s">
        <v>1126</v>
      </c>
      <c r="AJ380" t="s">
        <v>1079</v>
      </c>
      <c r="AK380" t="s">
        <v>709</v>
      </c>
      <c r="AL380" t="s">
        <v>910</v>
      </c>
      <c r="AM380" t="s">
        <v>772</v>
      </c>
      <c r="AN380" t="s">
        <v>1085</v>
      </c>
      <c r="AO380" t="s">
        <v>1068</v>
      </c>
      <c r="AP380" t="s">
        <v>668</v>
      </c>
      <c r="AQ380" t="s">
        <v>666</v>
      </c>
      <c r="AR380" t="s">
        <v>755</v>
      </c>
      <c r="AS380" t="s">
        <v>2421</v>
      </c>
      <c r="AT380" t="s">
        <v>1274</v>
      </c>
      <c r="AU380" t="s">
        <v>2317</v>
      </c>
      <c r="AV380" t="s">
        <v>2317</v>
      </c>
      <c r="AW380" t="s">
        <v>676</v>
      </c>
      <c r="AX380">
        <v>19000000</v>
      </c>
      <c r="AY380">
        <f xml:space="preserve"> Table1[[#This Row],[PPG]] / (Table1[[#This Row],[Salary]] / 1000000)</f>
        <v>0.66842105263157892</v>
      </c>
      <c r="AZ380">
        <f xml:space="preserve"> Table1[[#This Row],[WS]] / (Table1[[#This Row],[Salary]] / 1000000)</f>
        <v>0.16842105263157894</v>
      </c>
      <c r="BA380">
        <f xml:space="preserve"> Table1[[#This Row],[PER]] / (Table1[[#This Row],[Salary]] / 1000000)</f>
        <v>0.82105263157894737</v>
      </c>
      <c r="BB380">
        <f xml:space="preserve"> ((Table1[[#This Row],[PPG]] + Table1[[#This Row],[APG]] + Table1[[#This Row],[RPG]]) * Table1[[#This Row],[TS%]]) / (Table1[[#This Row],[Salary]] / 1000000)</f>
        <v>0.57501052631578942</v>
      </c>
      <c r="BC380">
        <f>IFERROR((Table1[[#This Row],[WS]] * Table1[[#This Row],[PER]] * Table1[[#This Row],[TS%]]) / (Table1[[#This Row],[Salary]] / 1000000), "")</f>
        <v>1.5028547368421052</v>
      </c>
      <c r="BD380" t="str">
        <f>IF(OR(Table1[[#This Row],[Team]]="2Tm", Table1[[#This Row],[Team]]="3Tm", Table1[[#This Row],[Team]]="TOT"), "MULTI", Table1[[#This Row],[Team]])</f>
        <v>SAS</v>
      </c>
    </row>
    <row r="381" spans="1:56" x14ac:dyDescent="0.3">
      <c r="A381" t="s">
        <v>299</v>
      </c>
      <c r="B381" t="s">
        <v>818</v>
      </c>
      <c r="C381" t="s">
        <v>297</v>
      </c>
      <c r="D381" t="s">
        <v>41</v>
      </c>
      <c r="E381">
        <v>75</v>
      </c>
      <c r="F381" t="s">
        <v>851</v>
      </c>
      <c r="G381">
        <v>37.299999999999997</v>
      </c>
      <c r="H381" t="s">
        <v>770</v>
      </c>
      <c r="I381" t="s">
        <v>853</v>
      </c>
      <c r="J381" t="s">
        <v>854</v>
      </c>
      <c r="K381" t="s">
        <v>667</v>
      </c>
      <c r="L381" t="s">
        <v>830</v>
      </c>
      <c r="M381" t="s">
        <v>855</v>
      </c>
      <c r="N381" t="s">
        <v>751</v>
      </c>
      <c r="O381" t="s">
        <v>678</v>
      </c>
      <c r="P381" t="s">
        <v>856</v>
      </c>
      <c r="Q381" t="s">
        <v>857</v>
      </c>
      <c r="R381" t="s">
        <v>788</v>
      </c>
      <c r="S381" t="s">
        <v>664</v>
      </c>
      <c r="T381" t="s">
        <v>858</v>
      </c>
      <c r="U381" t="s">
        <v>666</v>
      </c>
      <c r="V381" t="s">
        <v>688</v>
      </c>
      <c r="W381" t="s">
        <v>662</v>
      </c>
      <c r="X381" t="s">
        <v>840</v>
      </c>
      <c r="Y381" t="s">
        <v>661</v>
      </c>
      <c r="Z381" t="s">
        <v>676</v>
      </c>
      <c r="AA381" t="s">
        <v>706</v>
      </c>
      <c r="AB381" t="s">
        <v>782</v>
      </c>
      <c r="AC381" t="s">
        <v>859</v>
      </c>
      <c r="AD381" t="s">
        <v>1159</v>
      </c>
      <c r="AE381" t="s">
        <v>1705</v>
      </c>
      <c r="AF381" t="s">
        <v>1206</v>
      </c>
      <c r="AG381" t="s">
        <v>967</v>
      </c>
      <c r="AH381" t="s">
        <v>688</v>
      </c>
      <c r="AI381" t="s">
        <v>899</v>
      </c>
      <c r="AJ381" t="s">
        <v>766</v>
      </c>
      <c r="AK381" t="s">
        <v>1519</v>
      </c>
      <c r="AL381" t="s">
        <v>687</v>
      </c>
      <c r="AM381" t="s">
        <v>773</v>
      </c>
      <c r="AN381" t="s">
        <v>686</v>
      </c>
      <c r="AO381" t="s">
        <v>2276</v>
      </c>
      <c r="AP381" t="s">
        <v>766</v>
      </c>
      <c r="AQ381" t="s">
        <v>803</v>
      </c>
      <c r="AR381" t="s">
        <v>664</v>
      </c>
      <c r="AS381" t="s">
        <v>2277</v>
      </c>
      <c r="AT381" t="s">
        <v>815</v>
      </c>
      <c r="AU381" t="s">
        <v>2278</v>
      </c>
      <c r="AV381" t="s">
        <v>733</v>
      </c>
      <c r="AW381" t="s">
        <v>665</v>
      </c>
      <c r="AX381">
        <v>49205800</v>
      </c>
      <c r="AY381">
        <f xml:space="preserve"> Table1[[#This Row],[PPG]] / (Table1[[#This Row],[Salary]] / 1000000)</f>
        <v>0.52026387133224128</v>
      </c>
      <c r="AZ381">
        <f xml:space="preserve"> Table1[[#This Row],[WS]] / (Table1[[#This Row],[Salary]] / 1000000)</f>
        <v>0.13006596783306032</v>
      </c>
      <c r="BA381">
        <f xml:space="preserve"> Table1[[#This Row],[PER]] / (Table1[[#This Row],[Salary]] / 1000000)</f>
        <v>0.39223018424657252</v>
      </c>
      <c r="BB381">
        <f xml:space="preserve"> ((Table1[[#This Row],[PPG]] + Table1[[#This Row],[APG]] + Table1[[#This Row],[RPG]]) * Table1[[#This Row],[TS%]]) / (Table1[[#This Row],[Salary]] / 1000000)</f>
        <v>0.44050091655861706</v>
      </c>
      <c r="BC381">
        <f>IFERROR((Table1[[#This Row],[WS]] * Table1[[#This Row],[PER]] * Table1[[#This Row],[TS%]]) / (Table1[[#This Row],[Salary]] / 1000000), "")</f>
        <v>1.4785509025358798</v>
      </c>
      <c r="BD381" t="str">
        <f>IF(OR(Table1[[#This Row],[Team]]="2Tm", Table1[[#This Row],[Team]]="3Tm", Table1[[#This Row],[Team]]="TOT"), "MULTI", Table1[[#This Row],[Team]])</f>
        <v>PHO</v>
      </c>
    </row>
    <row r="382" spans="1:56" x14ac:dyDescent="0.3">
      <c r="A382" t="s">
        <v>333</v>
      </c>
      <c r="B382" t="s">
        <v>715</v>
      </c>
      <c r="C382" t="s">
        <v>312</v>
      </c>
      <c r="D382" t="s">
        <v>50</v>
      </c>
      <c r="E382">
        <v>70</v>
      </c>
      <c r="F382" t="s">
        <v>777</v>
      </c>
      <c r="G382">
        <v>26.9</v>
      </c>
      <c r="H382" t="s">
        <v>909</v>
      </c>
      <c r="I382" t="s">
        <v>882</v>
      </c>
      <c r="J382" t="s">
        <v>989</v>
      </c>
      <c r="K382" t="s">
        <v>831</v>
      </c>
      <c r="L382" t="s">
        <v>803</v>
      </c>
      <c r="M382" t="s">
        <v>1575</v>
      </c>
      <c r="N382" t="s">
        <v>754</v>
      </c>
      <c r="O382" t="s">
        <v>937</v>
      </c>
      <c r="P382" t="s">
        <v>697</v>
      </c>
      <c r="Q382" t="s">
        <v>1148</v>
      </c>
      <c r="R382" t="s">
        <v>772</v>
      </c>
      <c r="S382" t="s">
        <v>668</v>
      </c>
      <c r="T382" t="s">
        <v>934</v>
      </c>
      <c r="U382" t="s">
        <v>668</v>
      </c>
      <c r="V382" t="s">
        <v>746</v>
      </c>
      <c r="W382" t="s">
        <v>730</v>
      </c>
      <c r="X382" t="s">
        <v>668</v>
      </c>
      <c r="Y382" t="s">
        <v>661</v>
      </c>
      <c r="Z382" t="s">
        <v>929</v>
      </c>
      <c r="AA382" t="s">
        <v>687</v>
      </c>
      <c r="AB382" t="s">
        <v>651</v>
      </c>
      <c r="AC382" t="s">
        <v>744</v>
      </c>
      <c r="AD382" t="s">
        <v>916</v>
      </c>
      <c r="AE382" t="s">
        <v>657</v>
      </c>
      <c r="AF382" t="s">
        <v>2524</v>
      </c>
      <c r="AG382" t="s">
        <v>1156</v>
      </c>
      <c r="AH382" t="s">
        <v>820</v>
      </c>
      <c r="AI382" t="s">
        <v>1516</v>
      </c>
      <c r="AJ382" t="s">
        <v>1119</v>
      </c>
      <c r="AK382" t="s">
        <v>1042</v>
      </c>
      <c r="AL382" t="s">
        <v>1016</v>
      </c>
      <c r="AM382" t="s">
        <v>750</v>
      </c>
      <c r="AN382" t="s">
        <v>1065</v>
      </c>
      <c r="AO382" t="s">
        <v>1071</v>
      </c>
      <c r="AP382" t="s">
        <v>710</v>
      </c>
      <c r="AQ382" t="s">
        <v>735</v>
      </c>
      <c r="AR382" t="s">
        <v>881</v>
      </c>
      <c r="AS382" t="s">
        <v>2528</v>
      </c>
      <c r="AT382" t="s">
        <v>2335</v>
      </c>
      <c r="AU382" t="s">
        <v>1008</v>
      </c>
      <c r="AV382" t="s">
        <v>733</v>
      </c>
      <c r="AW382" t="s">
        <v>772</v>
      </c>
      <c r="AX382">
        <v>27556817</v>
      </c>
      <c r="AY382">
        <f xml:space="preserve"> Table1[[#This Row],[PPG]] / (Table1[[#This Row],[Salary]] / 1000000)</f>
        <v>0.37377321190615015</v>
      </c>
      <c r="AZ382">
        <f xml:space="preserve"> Table1[[#This Row],[WS]] / (Table1[[#This Row],[Salary]] / 1000000)</f>
        <v>0.15604124380548015</v>
      </c>
      <c r="BA382">
        <f xml:space="preserve"> Table1[[#This Row],[PER]] / (Table1[[#This Row],[Salary]] / 1000000)</f>
        <v>0.59876291227684242</v>
      </c>
      <c r="BB382">
        <f xml:space="preserve"> ((Table1[[#This Row],[PPG]] + Table1[[#This Row],[APG]] + Table1[[#This Row],[RPG]]) * Table1[[#This Row],[TS%]]) / (Table1[[#This Row],[Salary]] / 1000000)</f>
        <v>0.41090014133344932</v>
      </c>
      <c r="BC382">
        <f>IFERROR((Table1[[#This Row],[WS]] * Table1[[#This Row],[PER]] * Table1[[#This Row],[TS%]]) / (Table1[[#This Row],[Salary]] / 1000000), "")</f>
        <v>1.4649932174677505</v>
      </c>
      <c r="BD382" t="str">
        <f>IF(OR(Table1[[#This Row],[Team]]="2Tm", Table1[[#This Row],[Team]]="3Tm", Table1[[#This Row],[Team]]="TOT"), "MULTI", Table1[[#This Row],[Team]])</f>
        <v>BRK</v>
      </c>
    </row>
    <row r="383" spans="1:56" x14ac:dyDescent="0.3">
      <c r="A383" t="s">
        <v>401</v>
      </c>
      <c r="B383" t="s">
        <v>645</v>
      </c>
      <c r="C383" t="s">
        <v>716</v>
      </c>
      <c r="D383" t="s">
        <v>41</v>
      </c>
      <c r="E383">
        <v>40</v>
      </c>
      <c r="F383" t="s">
        <v>775</v>
      </c>
      <c r="G383">
        <v>15.6</v>
      </c>
      <c r="H383" t="s">
        <v>667</v>
      </c>
      <c r="I383" t="s">
        <v>750</v>
      </c>
      <c r="J383" t="s">
        <v>973</v>
      </c>
      <c r="K383" t="s">
        <v>729</v>
      </c>
      <c r="L383" t="s">
        <v>689</v>
      </c>
      <c r="M383" t="s">
        <v>1677</v>
      </c>
      <c r="N383" t="s">
        <v>1016</v>
      </c>
      <c r="O383" t="s">
        <v>848</v>
      </c>
      <c r="P383" t="s">
        <v>906</v>
      </c>
      <c r="Q383" t="s">
        <v>650</v>
      </c>
      <c r="R383" t="s">
        <v>1016</v>
      </c>
      <c r="S383" t="s">
        <v>651</v>
      </c>
      <c r="T383" t="s">
        <v>1812</v>
      </c>
      <c r="U383" t="s">
        <v>772</v>
      </c>
      <c r="V383" t="s">
        <v>665</v>
      </c>
      <c r="W383" t="s">
        <v>815</v>
      </c>
      <c r="X383" t="s">
        <v>729</v>
      </c>
      <c r="Y383" t="s">
        <v>687</v>
      </c>
      <c r="Z383" t="s">
        <v>773</v>
      </c>
      <c r="AA383" t="s">
        <v>729</v>
      </c>
      <c r="AB383" t="s">
        <v>687</v>
      </c>
      <c r="AC383" t="s">
        <v>840</v>
      </c>
      <c r="AD383" t="s">
        <v>1286</v>
      </c>
      <c r="AE383" t="s">
        <v>914</v>
      </c>
      <c r="AF383" t="s">
        <v>1711</v>
      </c>
      <c r="AG383" t="s">
        <v>904</v>
      </c>
      <c r="AH383" t="s">
        <v>769</v>
      </c>
      <c r="AI383" t="s">
        <v>673</v>
      </c>
      <c r="AJ383" t="s">
        <v>707</v>
      </c>
      <c r="AK383" t="s">
        <v>658</v>
      </c>
      <c r="AL383" t="s">
        <v>866</v>
      </c>
      <c r="AM383" t="s">
        <v>815</v>
      </c>
      <c r="AN383" t="s">
        <v>1050</v>
      </c>
      <c r="AO383" t="s">
        <v>696</v>
      </c>
      <c r="AP383" t="s">
        <v>711</v>
      </c>
      <c r="AQ383" t="s">
        <v>768</v>
      </c>
      <c r="AR383" t="s">
        <v>910</v>
      </c>
      <c r="AS383" t="s">
        <v>2144</v>
      </c>
      <c r="AT383" t="s">
        <v>2285</v>
      </c>
      <c r="AU383" t="s">
        <v>1016</v>
      </c>
      <c r="AV383" t="s">
        <v>1008</v>
      </c>
      <c r="AW383" t="s">
        <v>711</v>
      </c>
      <c r="AX383">
        <v>8250000</v>
      </c>
      <c r="AY383">
        <f xml:space="preserve"> Table1[[#This Row],[PPG]] / (Table1[[#This Row],[Salary]] / 1000000)</f>
        <v>0.8606060606060606</v>
      </c>
      <c r="AZ383">
        <f xml:space="preserve"> Table1[[#This Row],[WS]] / (Table1[[#This Row],[Salary]] / 1000000)</f>
        <v>0.15757575757575759</v>
      </c>
      <c r="BA383">
        <f xml:space="preserve"> Table1[[#This Row],[PER]] / (Table1[[#This Row],[Salary]] / 1000000)</f>
        <v>1.9757575757575758</v>
      </c>
      <c r="BB383">
        <f xml:space="preserve"> ((Table1[[#This Row],[PPG]] + Table1[[#This Row],[APG]] + Table1[[#This Row],[RPG]]) * Table1[[#This Row],[TS%]]) / (Table1[[#This Row],[Salary]] / 1000000)</f>
        <v>0.73538181818181803</v>
      </c>
      <c r="BC383">
        <f>IFERROR((Table1[[#This Row],[WS]] * Table1[[#This Row],[PER]] * Table1[[#This Row],[TS%]]) / (Table1[[#This Row],[Salary]] / 1000000), "")</f>
        <v>1.4563309090909091</v>
      </c>
      <c r="BD383" t="str">
        <f>IF(OR(Table1[[#This Row],[Team]]="2Tm", Table1[[#This Row],[Team]]="3Tm", Table1[[#This Row],[Team]]="TOT"), "MULTI", Table1[[#This Row],[Team]])</f>
        <v>MULTI</v>
      </c>
    </row>
    <row r="384" spans="1:56" x14ac:dyDescent="0.3">
      <c r="A384" t="s">
        <v>343</v>
      </c>
      <c r="B384" t="s">
        <v>671</v>
      </c>
      <c r="C384" t="s">
        <v>307</v>
      </c>
      <c r="D384" t="s">
        <v>50</v>
      </c>
      <c r="E384">
        <v>55</v>
      </c>
      <c r="F384" t="s">
        <v>1090</v>
      </c>
      <c r="G384">
        <v>21.4</v>
      </c>
      <c r="H384" t="s">
        <v>927</v>
      </c>
      <c r="I384" t="s">
        <v>840</v>
      </c>
      <c r="J384" t="s">
        <v>764</v>
      </c>
      <c r="K384" t="s">
        <v>1274</v>
      </c>
      <c r="L384" t="s">
        <v>1274</v>
      </c>
      <c r="M384" t="s">
        <v>1319</v>
      </c>
      <c r="N384" t="s">
        <v>927</v>
      </c>
      <c r="O384" t="s">
        <v>840</v>
      </c>
      <c r="P384" t="s">
        <v>1073</v>
      </c>
      <c r="Q384" t="s">
        <v>764</v>
      </c>
      <c r="R384" t="s">
        <v>661</v>
      </c>
      <c r="S384" t="s">
        <v>710</v>
      </c>
      <c r="T384" t="s">
        <v>726</v>
      </c>
      <c r="U384" t="s">
        <v>755</v>
      </c>
      <c r="V384" t="s">
        <v>1053</v>
      </c>
      <c r="W384" t="s">
        <v>894</v>
      </c>
      <c r="X384" t="s">
        <v>772</v>
      </c>
      <c r="Y384" t="s">
        <v>711</v>
      </c>
      <c r="Z384" t="s">
        <v>666</v>
      </c>
      <c r="AA384" t="s">
        <v>661</v>
      </c>
      <c r="AB384" t="s">
        <v>756</v>
      </c>
      <c r="AC384" t="s">
        <v>899</v>
      </c>
      <c r="AD384" t="s">
        <v>1032</v>
      </c>
      <c r="AE384" t="s">
        <v>1703</v>
      </c>
      <c r="AF384" t="s">
        <v>2561</v>
      </c>
      <c r="AG384" t="s">
        <v>1708</v>
      </c>
      <c r="AH384" t="s">
        <v>1056</v>
      </c>
      <c r="AI384" t="s">
        <v>736</v>
      </c>
      <c r="AJ384" t="s">
        <v>649</v>
      </c>
      <c r="AK384" t="s">
        <v>730</v>
      </c>
      <c r="AL384" t="s">
        <v>929</v>
      </c>
      <c r="AM384" t="s">
        <v>662</v>
      </c>
      <c r="AN384" t="s">
        <v>807</v>
      </c>
      <c r="AO384" t="s">
        <v>1077</v>
      </c>
      <c r="AP384" t="s">
        <v>665</v>
      </c>
      <c r="AQ384" t="s">
        <v>1008</v>
      </c>
      <c r="AR384" t="s">
        <v>755</v>
      </c>
      <c r="AS384" t="s">
        <v>2293</v>
      </c>
      <c r="AT384" t="s">
        <v>2432</v>
      </c>
      <c r="AU384" t="s">
        <v>2349</v>
      </c>
      <c r="AV384" t="s">
        <v>2369</v>
      </c>
      <c r="AW384" t="s">
        <v>803</v>
      </c>
      <c r="AX384">
        <v>22265280</v>
      </c>
      <c r="AY384">
        <f xml:space="preserve"> Table1[[#This Row],[PPG]] / (Table1[[#This Row],[Salary]] / 1000000)</f>
        <v>0.39972549188691991</v>
      </c>
      <c r="AZ384">
        <f xml:space="preserve"> Table1[[#This Row],[WS]] / (Table1[[#This Row],[Salary]] / 1000000)</f>
        <v>0.14372152517282513</v>
      </c>
      <c r="BA384">
        <f xml:space="preserve"> Table1[[#This Row],[PER]] / (Table1[[#This Row],[Salary]] / 1000000)</f>
        <v>0.79495968611218892</v>
      </c>
      <c r="BB384">
        <f xml:space="preserve"> ((Table1[[#This Row],[PPG]] + Table1[[#This Row],[APG]] + Table1[[#This Row],[RPG]]) * Table1[[#This Row],[TS%]]) / (Table1[[#This Row],[Salary]] / 1000000)</f>
        <v>0.46862199801664289</v>
      </c>
      <c r="BC384">
        <f>IFERROR((Table1[[#This Row],[WS]] * Table1[[#This Row],[PER]] * Table1[[#This Row],[TS%]]) / (Table1[[#This Row],[Salary]] / 1000000), "")</f>
        <v>1.4347432414952785</v>
      </c>
      <c r="BD384" t="str">
        <f>IF(OR(Table1[[#This Row],[Team]]="2Tm", Table1[[#This Row],[Team]]="3Tm", Table1[[#This Row],[Team]]="TOT"), "MULTI", Table1[[#This Row],[Team]])</f>
        <v>ATL</v>
      </c>
    </row>
    <row r="385" spans="1:56" x14ac:dyDescent="0.3">
      <c r="A385" t="s">
        <v>120</v>
      </c>
      <c r="B385" t="s">
        <v>692</v>
      </c>
      <c r="C385" t="s">
        <v>716</v>
      </c>
      <c r="D385" t="s">
        <v>52</v>
      </c>
      <c r="E385">
        <v>60</v>
      </c>
      <c r="F385" t="s">
        <v>955</v>
      </c>
      <c r="G385">
        <v>30.7</v>
      </c>
      <c r="H385" t="s">
        <v>751</v>
      </c>
      <c r="I385" t="s">
        <v>1235</v>
      </c>
      <c r="J385" t="s">
        <v>878</v>
      </c>
      <c r="K385" t="s">
        <v>668</v>
      </c>
      <c r="L385" t="s">
        <v>788</v>
      </c>
      <c r="M385" t="s">
        <v>1046</v>
      </c>
      <c r="N385" t="s">
        <v>662</v>
      </c>
      <c r="O385" t="s">
        <v>731</v>
      </c>
      <c r="P385" t="s">
        <v>748</v>
      </c>
      <c r="Q385" t="s">
        <v>940</v>
      </c>
      <c r="R385" t="s">
        <v>712</v>
      </c>
      <c r="S385" t="s">
        <v>881</v>
      </c>
      <c r="T385" t="s">
        <v>1236</v>
      </c>
      <c r="U385" t="s">
        <v>1008</v>
      </c>
      <c r="V385" t="s">
        <v>848</v>
      </c>
      <c r="W385" t="s">
        <v>754</v>
      </c>
      <c r="X385" t="s">
        <v>782</v>
      </c>
      <c r="Y385" t="s">
        <v>666</v>
      </c>
      <c r="Z385" t="s">
        <v>729</v>
      </c>
      <c r="AA385" t="s">
        <v>665</v>
      </c>
      <c r="AB385" t="s">
        <v>665</v>
      </c>
      <c r="AC385" t="s">
        <v>923</v>
      </c>
      <c r="AD385" t="s">
        <v>1026</v>
      </c>
      <c r="AE385" t="s">
        <v>1190</v>
      </c>
      <c r="AF385" t="s">
        <v>1616</v>
      </c>
      <c r="AG385" t="s">
        <v>1577</v>
      </c>
      <c r="AH385" t="s">
        <v>746</v>
      </c>
      <c r="AI385" t="s">
        <v>1079</v>
      </c>
      <c r="AJ385" t="s">
        <v>658</v>
      </c>
      <c r="AK385" t="s">
        <v>960</v>
      </c>
      <c r="AL385" t="s">
        <v>1016</v>
      </c>
      <c r="AM385" t="s">
        <v>782</v>
      </c>
      <c r="AN385" t="s">
        <v>1480</v>
      </c>
      <c r="AO385" t="s">
        <v>930</v>
      </c>
      <c r="AP385" t="s">
        <v>756</v>
      </c>
      <c r="AQ385" t="s">
        <v>651</v>
      </c>
      <c r="AR385" t="s">
        <v>927</v>
      </c>
      <c r="AS385" t="s">
        <v>2422</v>
      </c>
      <c r="AT385" t="s">
        <v>687</v>
      </c>
      <c r="AU385" t="s">
        <v>2449</v>
      </c>
      <c r="AV385" t="s">
        <v>661</v>
      </c>
      <c r="AW385" t="s">
        <v>929</v>
      </c>
      <c r="AX385">
        <v>26276786</v>
      </c>
      <c r="AY385">
        <f xml:space="preserve"> Table1[[#This Row],[PPG]] / (Table1[[#This Row],[Salary]] / 1000000)</f>
        <v>0.68501528307152937</v>
      </c>
      <c r="AZ385">
        <f xml:space="preserve"> Table1[[#This Row],[WS]] / (Table1[[#This Row],[Salary]] / 1000000)</f>
        <v>0.15222561846033986</v>
      </c>
      <c r="BA385">
        <f xml:space="preserve"> Table1[[#This Row],[PER]] / (Table1[[#This Row],[Salary]] / 1000000)</f>
        <v>0.6241250356873933</v>
      </c>
      <c r="BB385">
        <f xml:space="preserve"> ((Table1[[#This Row],[PPG]] + Table1[[#This Row],[APG]] + Table1[[#This Row],[RPG]]) * Table1[[#This Row],[TS%]]) / (Table1[[#This Row],[Salary]] / 1000000)</f>
        <v>0.54065211780466604</v>
      </c>
      <c r="BC385">
        <f>IFERROR((Table1[[#This Row],[WS]] * Table1[[#This Row],[PER]] * Table1[[#This Row],[TS%]]) / (Table1[[#This Row],[Salary]] / 1000000), "")</f>
        <v>1.4130190807962586</v>
      </c>
      <c r="BD385" t="str">
        <f>IF(OR(Table1[[#This Row],[Team]]="2Tm", Table1[[#This Row],[Team]]="3Tm", Table1[[#This Row],[Team]]="TOT"), "MULTI", Table1[[#This Row],[Team]])</f>
        <v>MULTI</v>
      </c>
    </row>
    <row r="386" spans="1:56" hidden="1" x14ac:dyDescent="0.3">
      <c r="A386" t="s">
        <v>536</v>
      </c>
      <c r="B386" t="s">
        <v>738</v>
      </c>
      <c r="C386" t="s">
        <v>294</v>
      </c>
      <c r="D386" t="s">
        <v>52</v>
      </c>
      <c r="E386">
        <v>73</v>
      </c>
      <c r="F386" t="s">
        <v>850</v>
      </c>
      <c r="G386">
        <v>17.100000000000001</v>
      </c>
      <c r="H386" t="s">
        <v>667</v>
      </c>
      <c r="I386" t="s">
        <v>751</v>
      </c>
      <c r="J386" t="s">
        <v>1791</v>
      </c>
      <c r="K386" t="s">
        <v>729</v>
      </c>
      <c r="L386" t="s">
        <v>706</v>
      </c>
      <c r="M386" t="s">
        <v>1792</v>
      </c>
      <c r="N386" t="s">
        <v>665</v>
      </c>
      <c r="O386" t="s">
        <v>879</v>
      </c>
      <c r="P386" t="s">
        <v>822</v>
      </c>
      <c r="Q386" t="s">
        <v>1277</v>
      </c>
      <c r="R386" t="s">
        <v>665</v>
      </c>
      <c r="S386" t="s">
        <v>651</v>
      </c>
      <c r="T386" t="s">
        <v>1060</v>
      </c>
      <c r="U386" t="s">
        <v>768</v>
      </c>
      <c r="V386" t="s">
        <v>668</v>
      </c>
      <c r="W386" t="s">
        <v>706</v>
      </c>
      <c r="X386" t="s">
        <v>910</v>
      </c>
      <c r="Y386" t="s">
        <v>733</v>
      </c>
      <c r="Z386" t="s">
        <v>676</v>
      </c>
      <c r="AA386" t="s">
        <v>768</v>
      </c>
      <c r="AB386" t="s">
        <v>661</v>
      </c>
      <c r="AC386" t="s">
        <v>830</v>
      </c>
      <c r="AD386" t="s">
        <v>678</v>
      </c>
      <c r="AE386" t="s">
        <v>1631</v>
      </c>
      <c r="AF386" t="s">
        <v>1141</v>
      </c>
      <c r="AG386" t="s">
        <v>1476</v>
      </c>
      <c r="AH386" t="s">
        <v>814</v>
      </c>
      <c r="AI386" t="s">
        <v>895</v>
      </c>
      <c r="AJ386" t="s">
        <v>685</v>
      </c>
      <c r="AK386" t="s">
        <v>1233</v>
      </c>
      <c r="AL386" t="s">
        <v>910</v>
      </c>
      <c r="AM386" t="s">
        <v>666</v>
      </c>
      <c r="AN386" t="s">
        <v>899</v>
      </c>
      <c r="AO386" t="s">
        <v>761</v>
      </c>
      <c r="AP386" t="s">
        <v>831</v>
      </c>
      <c r="AQ386" t="s">
        <v>773</v>
      </c>
      <c r="AR386" t="s">
        <v>711</v>
      </c>
      <c r="AS386" t="s">
        <v>2633</v>
      </c>
      <c r="AT386" t="s">
        <v>2428</v>
      </c>
      <c r="AU386" t="s">
        <v>2465</v>
      </c>
      <c r="AV386" t="s">
        <v>2526</v>
      </c>
      <c r="AW386" t="s">
        <v>2294</v>
      </c>
      <c r="AX386">
        <v>1891857</v>
      </c>
      <c r="AY386">
        <f xml:space="preserve"> Table1[[#This Row],[PPG]] / (Table1[[#This Row],[Salary]] / 1000000)</f>
        <v>3.8586425929655359</v>
      </c>
      <c r="AZ386">
        <f xml:space="preserve"> Table1[[#This Row],[WS]] / (Table1[[#This Row],[Salary]] / 1000000)</f>
        <v>0.31714870627113995</v>
      </c>
      <c r="BC386">
        <f>IFERROR((Table1[[#This Row],[WS]] * Table1[[#This Row],[PER]] * Table1[[#This Row],[TS%]]) / (Table1[[#This Row],[Salary]] / 1000000), "")</f>
        <v>1.8468203463581023</v>
      </c>
      <c r="BD386" t="str">
        <f>IF(OR(Table1[[#This Row],[Team]]="2Tm", Table1[[#This Row],[Team]]="3Tm", Table1[[#This Row],[Team]]="TOT"), "MULTI", Table1[[#This Row],[Team]])</f>
        <v>PHI</v>
      </c>
    </row>
    <row r="387" spans="1:56" x14ac:dyDescent="0.3">
      <c r="A387" t="s">
        <v>111</v>
      </c>
      <c r="B387" t="s">
        <v>692</v>
      </c>
      <c r="C387" t="s">
        <v>67</v>
      </c>
      <c r="D387" t="s">
        <v>52</v>
      </c>
      <c r="E387">
        <v>75</v>
      </c>
      <c r="F387" t="s">
        <v>851</v>
      </c>
      <c r="G387">
        <v>31.8</v>
      </c>
      <c r="H387" t="s">
        <v>746</v>
      </c>
      <c r="I387" t="s">
        <v>686</v>
      </c>
      <c r="J387" t="s">
        <v>1388</v>
      </c>
      <c r="K387" t="s">
        <v>735</v>
      </c>
      <c r="L387" t="s">
        <v>751</v>
      </c>
      <c r="M387" t="s">
        <v>924</v>
      </c>
      <c r="N387" t="s">
        <v>782</v>
      </c>
      <c r="O387" t="s">
        <v>652</v>
      </c>
      <c r="P387" t="s">
        <v>1045</v>
      </c>
      <c r="Q387" t="s">
        <v>1066</v>
      </c>
      <c r="R387" t="s">
        <v>910</v>
      </c>
      <c r="S387" t="s">
        <v>1016</v>
      </c>
      <c r="T387" t="s">
        <v>1271</v>
      </c>
      <c r="U387" t="s">
        <v>666</v>
      </c>
      <c r="V387" t="s">
        <v>919</v>
      </c>
      <c r="W387" t="s">
        <v>936</v>
      </c>
      <c r="X387" t="s">
        <v>665</v>
      </c>
      <c r="Y387" t="s">
        <v>729</v>
      </c>
      <c r="Z387" t="s">
        <v>676</v>
      </c>
      <c r="AA387" t="s">
        <v>666</v>
      </c>
      <c r="AB387" t="s">
        <v>755</v>
      </c>
      <c r="AC387" t="s">
        <v>1235</v>
      </c>
      <c r="AD387" t="s">
        <v>953</v>
      </c>
      <c r="AE387" t="s">
        <v>1202</v>
      </c>
      <c r="AF387" t="s">
        <v>1641</v>
      </c>
      <c r="AG387" t="s">
        <v>2305</v>
      </c>
      <c r="AH387" t="s">
        <v>712</v>
      </c>
      <c r="AI387" t="s">
        <v>741</v>
      </c>
      <c r="AJ387" t="s">
        <v>766</v>
      </c>
      <c r="AK387" t="s">
        <v>730</v>
      </c>
      <c r="AL387" t="s">
        <v>687</v>
      </c>
      <c r="AM387" t="s">
        <v>711</v>
      </c>
      <c r="AN387" t="s">
        <v>730</v>
      </c>
      <c r="AO387" t="s">
        <v>1032</v>
      </c>
      <c r="AP387" t="s">
        <v>919</v>
      </c>
      <c r="AQ387" t="s">
        <v>735</v>
      </c>
      <c r="AR387" t="s">
        <v>746</v>
      </c>
      <c r="AS387" t="s">
        <v>2374</v>
      </c>
      <c r="AT387" t="s">
        <v>2312</v>
      </c>
      <c r="AU387" t="s">
        <v>1274</v>
      </c>
      <c r="AV387" t="s">
        <v>2312</v>
      </c>
      <c r="AW387" t="s">
        <v>733</v>
      </c>
      <c r="AX387">
        <v>22255493</v>
      </c>
      <c r="AY387">
        <f xml:space="preserve"> Table1[[#This Row],[PPG]] / (Table1[[#This Row],[Salary]] / 1000000)</f>
        <v>0.62905818352350129</v>
      </c>
      <c r="AZ387">
        <f xml:space="preserve"> Table1[[#This Row],[WS]] / (Table1[[#This Row],[Salary]] / 1000000)</f>
        <v>0.22915690971213262</v>
      </c>
      <c r="BA387">
        <f xml:space="preserve"> Table1[[#This Row],[PER]] / (Table1[[#This Row],[Salary]] / 1000000)</f>
        <v>0.4942600013398939</v>
      </c>
      <c r="BB387">
        <f xml:space="preserve"> ((Table1[[#This Row],[PPG]] + Table1[[#This Row],[APG]] + Table1[[#This Row],[RPG]]) * Table1[[#This Row],[TS%]]) / (Table1[[#This Row],[Salary]] / 1000000)</f>
        <v>0.48379067585696706</v>
      </c>
      <c r="BC387">
        <f>IFERROR((Table1[[#This Row],[WS]] * Table1[[#This Row],[PER]] * Table1[[#This Row],[TS%]]) / (Table1[[#This Row],[Salary]] / 1000000), "")</f>
        <v>1.3990029337925698</v>
      </c>
      <c r="BD387" t="str">
        <f>IF(OR(Table1[[#This Row],[Team]]="2Tm", Table1[[#This Row],[Team]]="3Tm", Table1[[#This Row],[Team]]="TOT"), "MULTI", Table1[[#This Row],[Team]])</f>
        <v>HOU</v>
      </c>
    </row>
    <row r="388" spans="1:56" hidden="1" x14ac:dyDescent="0.3">
      <c r="A388" t="s">
        <v>260</v>
      </c>
      <c r="B388" t="s">
        <v>939</v>
      </c>
      <c r="C388" t="s">
        <v>69</v>
      </c>
      <c r="D388" t="s">
        <v>41</v>
      </c>
      <c r="E388">
        <v>50</v>
      </c>
      <c r="F388" t="s">
        <v>1375</v>
      </c>
      <c r="G388">
        <v>7.6</v>
      </c>
      <c r="H388" t="s">
        <v>768</v>
      </c>
      <c r="I388" t="s">
        <v>710</v>
      </c>
      <c r="J388" t="s">
        <v>1535</v>
      </c>
      <c r="K388" t="s">
        <v>803</v>
      </c>
      <c r="L388" t="s">
        <v>666</v>
      </c>
      <c r="M388" t="s">
        <v>2050</v>
      </c>
      <c r="N388" t="s">
        <v>733</v>
      </c>
      <c r="O388" t="s">
        <v>729</v>
      </c>
      <c r="P388" t="s">
        <v>949</v>
      </c>
      <c r="Q388" t="s">
        <v>1368</v>
      </c>
      <c r="R388" t="s">
        <v>733</v>
      </c>
      <c r="S388" t="s">
        <v>733</v>
      </c>
      <c r="T388" t="s">
        <v>1271</v>
      </c>
      <c r="U388" t="s">
        <v>773</v>
      </c>
      <c r="V388" t="s">
        <v>666</v>
      </c>
      <c r="W388" t="s">
        <v>929</v>
      </c>
      <c r="X388" t="s">
        <v>733</v>
      </c>
      <c r="Y388" t="s">
        <v>733</v>
      </c>
      <c r="Z388" t="s">
        <v>676</v>
      </c>
      <c r="AA388" t="s">
        <v>676</v>
      </c>
      <c r="AB388" t="s">
        <v>729</v>
      </c>
      <c r="AC388" t="s">
        <v>651</v>
      </c>
      <c r="AD388" t="s">
        <v>807</v>
      </c>
      <c r="AE388" t="s">
        <v>983</v>
      </c>
      <c r="AF388" t="s">
        <v>1081</v>
      </c>
      <c r="AG388" t="s">
        <v>2668</v>
      </c>
      <c r="AH388" t="s">
        <v>884</v>
      </c>
      <c r="AI388" t="s">
        <v>1235</v>
      </c>
      <c r="AJ388" t="s">
        <v>982</v>
      </c>
      <c r="AK388" t="s">
        <v>727</v>
      </c>
      <c r="AL388" t="s">
        <v>689</v>
      </c>
      <c r="AM388" t="s">
        <v>782</v>
      </c>
      <c r="AN388" t="s">
        <v>683</v>
      </c>
      <c r="AO388" t="s">
        <v>1330</v>
      </c>
      <c r="AP388" t="s">
        <v>831</v>
      </c>
      <c r="AQ388" t="s">
        <v>773</v>
      </c>
      <c r="AR388" t="s">
        <v>773</v>
      </c>
      <c r="AS388" t="s">
        <v>2482</v>
      </c>
      <c r="AT388" t="s">
        <v>2395</v>
      </c>
      <c r="AU388" t="s">
        <v>711</v>
      </c>
      <c r="AV388" t="s">
        <v>2448</v>
      </c>
      <c r="AW388" t="s">
        <v>1274</v>
      </c>
      <c r="AX388">
        <v>1850842</v>
      </c>
      <c r="AY388">
        <f xml:space="preserve"> Table1[[#This Row],[PPG]] / (Table1[[#This Row],[Salary]] / 1000000)</f>
        <v>1.1346187302859996</v>
      </c>
      <c r="BC388">
        <f>IFERROR((Table1[[#This Row],[WS]] * Table1[[#This Row],[PER]] * Table1[[#This Row],[TS%]]) / (Table1[[#This Row],[Salary]] / 1000000), "")</f>
        <v>1.3396065142243367</v>
      </c>
      <c r="BD388" t="str">
        <f>IF(OR(Table1[[#This Row],[Team]]="2Tm", Table1[[#This Row],[Team]]="3Tm", Table1[[#This Row],[Team]]="TOT"), "MULTI", Table1[[#This Row],[Team]])</f>
        <v>IND</v>
      </c>
    </row>
    <row r="389" spans="1:56" x14ac:dyDescent="0.3">
      <c r="A389" t="s">
        <v>363</v>
      </c>
      <c r="B389" t="s">
        <v>692</v>
      </c>
      <c r="C389" t="s">
        <v>297</v>
      </c>
      <c r="D389" t="s">
        <v>41</v>
      </c>
      <c r="E389">
        <v>64</v>
      </c>
      <c r="F389" t="s">
        <v>775</v>
      </c>
      <c r="G389">
        <v>24.1</v>
      </c>
      <c r="H389" t="s">
        <v>879</v>
      </c>
      <c r="I389" t="s">
        <v>811</v>
      </c>
      <c r="J389" t="s">
        <v>878</v>
      </c>
      <c r="K389" t="s">
        <v>689</v>
      </c>
      <c r="L389" t="s">
        <v>991</v>
      </c>
      <c r="M389" t="s">
        <v>1160</v>
      </c>
      <c r="N389" t="s">
        <v>772</v>
      </c>
      <c r="O389" t="s">
        <v>668</v>
      </c>
      <c r="P389" t="s">
        <v>1021</v>
      </c>
      <c r="Q389" t="s">
        <v>1553</v>
      </c>
      <c r="R389" t="s">
        <v>1008</v>
      </c>
      <c r="S389" t="s">
        <v>710</v>
      </c>
      <c r="T389" t="s">
        <v>1545</v>
      </c>
      <c r="U389" t="s">
        <v>773</v>
      </c>
      <c r="V389" t="s">
        <v>735</v>
      </c>
      <c r="W389" t="s">
        <v>848</v>
      </c>
      <c r="X389" t="s">
        <v>651</v>
      </c>
      <c r="Y389" t="s">
        <v>729</v>
      </c>
      <c r="Z389" t="s">
        <v>803</v>
      </c>
      <c r="AA389" t="s">
        <v>687</v>
      </c>
      <c r="AB389" t="s">
        <v>1008</v>
      </c>
      <c r="AC389" t="s">
        <v>683</v>
      </c>
      <c r="AD389" t="s">
        <v>1042</v>
      </c>
      <c r="AE389" t="s">
        <v>1987</v>
      </c>
      <c r="AF389" t="s">
        <v>2631</v>
      </c>
      <c r="AG389" t="s">
        <v>1174</v>
      </c>
      <c r="AH389" t="s">
        <v>735</v>
      </c>
      <c r="AI389" t="s">
        <v>648</v>
      </c>
      <c r="AJ389" t="s">
        <v>784</v>
      </c>
      <c r="AK389" t="s">
        <v>935</v>
      </c>
      <c r="AL389" t="s">
        <v>665</v>
      </c>
      <c r="AM389" t="s">
        <v>687</v>
      </c>
      <c r="AN389" t="s">
        <v>942</v>
      </c>
      <c r="AO389" t="s">
        <v>1243</v>
      </c>
      <c r="AP389" t="s">
        <v>698</v>
      </c>
      <c r="AQ389" t="s">
        <v>711</v>
      </c>
      <c r="AR389" t="s">
        <v>735</v>
      </c>
      <c r="AS389" t="s">
        <v>2371</v>
      </c>
      <c r="AT389" t="s">
        <v>768</v>
      </c>
      <c r="AU389" t="s">
        <v>2369</v>
      </c>
      <c r="AV389" t="s">
        <v>2449</v>
      </c>
      <c r="AW389" t="s">
        <v>768</v>
      </c>
      <c r="AX389">
        <v>15625000</v>
      </c>
      <c r="AY389">
        <f xml:space="preserve"> Table1[[#This Row],[PPG]] / (Table1[[#This Row],[Salary]] / 1000000)</f>
        <v>0.6784</v>
      </c>
      <c r="AZ389">
        <f xml:space="preserve"> Table1[[#This Row],[WS]] / (Table1[[#This Row],[Salary]] / 1000000)</f>
        <v>0.16</v>
      </c>
      <c r="BA389">
        <f xml:space="preserve"> Table1[[#This Row],[PER]] / (Table1[[#This Row],[Salary]] / 1000000)</f>
        <v>0.87679999999999991</v>
      </c>
      <c r="BB389">
        <f xml:space="preserve"> ((Table1[[#This Row],[PPG]] + Table1[[#This Row],[APG]] + Table1[[#This Row],[RPG]]) * Table1[[#This Row],[TS%]]) / (Table1[[#This Row],[Salary]] / 1000000)</f>
        <v>0.63402879999999995</v>
      </c>
      <c r="BC389">
        <f>IFERROR((Table1[[#This Row],[WS]] * Table1[[#This Row],[PER]] * Table1[[#This Row],[TS%]]) / (Table1[[#This Row],[Salary]] / 1000000), "")</f>
        <v>1.3831519999999999</v>
      </c>
      <c r="BD389" t="str">
        <f>IF(OR(Table1[[#This Row],[Team]]="2Tm", Table1[[#This Row],[Team]]="3Tm", Table1[[#This Row],[Team]]="TOT"), "MULTI", Table1[[#This Row],[Team]])</f>
        <v>PHO</v>
      </c>
    </row>
    <row r="390" spans="1:56" x14ac:dyDescent="0.3">
      <c r="A390" t="s">
        <v>296</v>
      </c>
      <c r="B390" t="s">
        <v>776</v>
      </c>
      <c r="C390" t="s">
        <v>297</v>
      </c>
      <c r="D390" t="s">
        <v>28</v>
      </c>
      <c r="E390">
        <v>62</v>
      </c>
      <c r="F390" t="s">
        <v>777</v>
      </c>
      <c r="G390">
        <v>36.5</v>
      </c>
      <c r="H390" t="s">
        <v>779</v>
      </c>
      <c r="I390" t="s">
        <v>780</v>
      </c>
      <c r="J390" t="s">
        <v>781</v>
      </c>
      <c r="K390" t="s">
        <v>782</v>
      </c>
      <c r="L390" t="s">
        <v>771</v>
      </c>
      <c r="M390" t="s">
        <v>783</v>
      </c>
      <c r="N390" t="s">
        <v>784</v>
      </c>
      <c r="O390" t="s">
        <v>785</v>
      </c>
      <c r="P390" t="s">
        <v>786</v>
      </c>
      <c r="Q390" t="s">
        <v>787</v>
      </c>
      <c r="R390" t="s">
        <v>753</v>
      </c>
      <c r="S390" t="s">
        <v>788</v>
      </c>
      <c r="T390" t="s">
        <v>789</v>
      </c>
      <c r="U390" t="s">
        <v>733</v>
      </c>
      <c r="V390" t="s">
        <v>652</v>
      </c>
      <c r="W390" t="s">
        <v>771</v>
      </c>
      <c r="X390" t="s">
        <v>790</v>
      </c>
      <c r="Y390" t="s">
        <v>729</v>
      </c>
      <c r="Z390" t="s">
        <v>687</v>
      </c>
      <c r="AA390" t="s">
        <v>688</v>
      </c>
      <c r="AB390" t="s">
        <v>665</v>
      </c>
      <c r="AC390" t="s">
        <v>791</v>
      </c>
      <c r="AD390" t="s">
        <v>1089</v>
      </c>
      <c r="AE390" t="s">
        <v>1363</v>
      </c>
      <c r="AF390" t="s">
        <v>1543</v>
      </c>
      <c r="AG390" t="s">
        <v>1896</v>
      </c>
      <c r="AH390" t="s">
        <v>687</v>
      </c>
      <c r="AI390" t="s">
        <v>913</v>
      </c>
      <c r="AJ390" t="s">
        <v>654</v>
      </c>
      <c r="AK390" t="s">
        <v>1557</v>
      </c>
      <c r="AL390" t="s">
        <v>772</v>
      </c>
      <c r="AM390" t="s">
        <v>755</v>
      </c>
      <c r="AN390" t="s">
        <v>1435</v>
      </c>
      <c r="AO390" t="s">
        <v>2400</v>
      </c>
      <c r="AP390" t="s">
        <v>927</v>
      </c>
      <c r="AQ390" t="s">
        <v>687</v>
      </c>
      <c r="AR390" t="s">
        <v>704</v>
      </c>
      <c r="AS390" t="s">
        <v>2277</v>
      </c>
      <c r="AT390" t="s">
        <v>871</v>
      </c>
      <c r="AU390" t="s">
        <v>2294</v>
      </c>
      <c r="AV390" t="s">
        <v>755</v>
      </c>
      <c r="AW390" t="s">
        <v>848</v>
      </c>
      <c r="AX390">
        <v>51179021</v>
      </c>
      <c r="AY390">
        <f xml:space="preserve"> Table1[[#This Row],[PPG]] / (Table1[[#This Row],[Salary]] / 1000000)</f>
        <v>0.51974421316109198</v>
      </c>
      <c r="AZ390">
        <f xml:space="preserve"> Table1[[#This Row],[WS]] / (Table1[[#This Row],[Salary]] / 1000000)</f>
        <v>0.10160413189615332</v>
      </c>
      <c r="BA390">
        <f xml:space="preserve"> Table1[[#This Row],[PER]] / (Table1[[#This Row],[Salary]] / 1000000)</f>
        <v>0.41423223003816351</v>
      </c>
      <c r="BB390">
        <f xml:space="preserve"> ((Table1[[#This Row],[PPG]] + Table1[[#This Row],[APG]] + Table1[[#This Row],[RPG]]) * Table1[[#This Row],[TS%]]) / (Table1[[#This Row],[Salary]] / 1000000)</f>
        <v>0.4616266497164922</v>
      </c>
      <c r="BC390">
        <f>IFERROR((Table1[[#This Row],[WS]] * Table1[[#This Row],[PER]] * Table1[[#This Row],[TS%]]) / (Table1[[#This Row],[Salary]] / 1000000), "")</f>
        <v>1.382872876759405</v>
      </c>
      <c r="BD390" t="str">
        <f>IF(OR(Table1[[#This Row],[Team]]="2Tm", Table1[[#This Row],[Team]]="3Tm", Table1[[#This Row],[Team]]="TOT"), "MULTI", Table1[[#This Row],[Team]])</f>
        <v>PHO</v>
      </c>
    </row>
    <row r="391" spans="1:56" x14ac:dyDescent="0.3">
      <c r="A391" t="s">
        <v>306</v>
      </c>
      <c r="B391" t="s">
        <v>645</v>
      </c>
      <c r="C391" t="s">
        <v>307</v>
      </c>
      <c r="D391" t="s">
        <v>36</v>
      </c>
      <c r="E391">
        <v>76</v>
      </c>
      <c r="F391" t="s">
        <v>646</v>
      </c>
      <c r="G391">
        <v>36</v>
      </c>
      <c r="H391" t="s">
        <v>730</v>
      </c>
      <c r="I391" t="s">
        <v>780</v>
      </c>
      <c r="J391" t="s">
        <v>966</v>
      </c>
      <c r="K391" t="s">
        <v>706</v>
      </c>
      <c r="L391" t="s">
        <v>844</v>
      </c>
      <c r="M391" t="s">
        <v>967</v>
      </c>
      <c r="N391" t="s">
        <v>909</v>
      </c>
      <c r="O391" t="s">
        <v>685</v>
      </c>
      <c r="P391" t="s">
        <v>968</v>
      </c>
      <c r="Q391" t="s">
        <v>969</v>
      </c>
      <c r="R391" t="s">
        <v>682</v>
      </c>
      <c r="S391" t="s">
        <v>730</v>
      </c>
      <c r="T391" t="s">
        <v>970</v>
      </c>
      <c r="U391" t="s">
        <v>773</v>
      </c>
      <c r="V391" t="s">
        <v>782</v>
      </c>
      <c r="W391" t="s">
        <v>688</v>
      </c>
      <c r="X391" t="s">
        <v>678</v>
      </c>
      <c r="Y391" t="s">
        <v>687</v>
      </c>
      <c r="Z391" t="s">
        <v>676</v>
      </c>
      <c r="AA391" t="s">
        <v>699</v>
      </c>
      <c r="AB391" t="s">
        <v>756</v>
      </c>
      <c r="AC391" t="s">
        <v>964</v>
      </c>
      <c r="AD391" t="s">
        <v>2287</v>
      </c>
      <c r="AE391" t="s">
        <v>914</v>
      </c>
      <c r="AF391" t="s">
        <v>1345</v>
      </c>
      <c r="AG391" t="s">
        <v>1292</v>
      </c>
      <c r="AH391" t="s">
        <v>929</v>
      </c>
      <c r="AI391" t="s">
        <v>731</v>
      </c>
      <c r="AJ391" t="s">
        <v>699</v>
      </c>
      <c r="AK391" t="s">
        <v>2288</v>
      </c>
      <c r="AL391" t="s">
        <v>1016</v>
      </c>
      <c r="AM391" t="s">
        <v>733</v>
      </c>
      <c r="AN391" t="s">
        <v>986</v>
      </c>
      <c r="AO391" t="s">
        <v>713</v>
      </c>
      <c r="AP391" t="s">
        <v>814</v>
      </c>
      <c r="AQ391" t="s">
        <v>910</v>
      </c>
      <c r="AR391" t="s">
        <v>652</v>
      </c>
      <c r="AS391" t="s">
        <v>2144</v>
      </c>
      <c r="AT391" t="s">
        <v>712</v>
      </c>
      <c r="AU391" t="s">
        <v>2289</v>
      </c>
      <c r="AV391" t="s">
        <v>773</v>
      </c>
      <c r="AW391" t="s">
        <v>665</v>
      </c>
      <c r="AX391">
        <v>43031940</v>
      </c>
      <c r="AY391">
        <f xml:space="preserve"> Table1[[#This Row],[PPG]] / (Table1[[#This Row],[Salary]] / 1000000)</f>
        <v>0.56237297226199889</v>
      </c>
      <c r="AZ391">
        <f xml:space="preserve"> Table1[[#This Row],[WS]] / (Table1[[#This Row],[Salary]] / 1000000)</f>
        <v>0.13245974966501628</v>
      </c>
      <c r="BA391">
        <f xml:space="preserve"> Table1[[#This Row],[PER]] / (Table1[[#This Row],[Salary]] / 1000000)</f>
        <v>0.42526551208242069</v>
      </c>
      <c r="BB391">
        <f xml:space="preserve"> ((Table1[[#This Row],[PPG]] + Table1[[#This Row],[APG]] + Table1[[#This Row],[RPG]]) * Table1[[#This Row],[TS%]]) / (Table1[[#This Row],[Salary]] / 1000000)</f>
        <v>0.51255648711166635</v>
      </c>
      <c r="BC391">
        <f>IFERROR((Table1[[#This Row],[WS]] * Table1[[#This Row],[PER]] * Table1[[#This Row],[TS%]]) / (Table1[[#This Row],[Salary]] / 1000000), "")</f>
        <v>1.3744156084991752</v>
      </c>
      <c r="BD391" t="str">
        <f>IF(OR(Table1[[#This Row],[Team]]="2Tm", Table1[[#This Row],[Team]]="3Tm", Table1[[#This Row],[Team]]="TOT"), "MULTI", Table1[[#This Row],[Team]])</f>
        <v>ATL</v>
      </c>
    </row>
    <row r="392" spans="1:56" x14ac:dyDescent="0.3">
      <c r="A392" t="s">
        <v>228</v>
      </c>
      <c r="B392" t="s">
        <v>931</v>
      </c>
      <c r="C392" t="s">
        <v>57</v>
      </c>
      <c r="D392" t="s">
        <v>52</v>
      </c>
      <c r="E392">
        <v>81</v>
      </c>
      <c r="F392" t="s">
        <v>670</v>
      </c>
      <c r="G392">
        <v>15.6</v>
      </c>
      <c r="H392" t="s">
        <v>667</v>
      </c>
      <c r="I392" t="s">
        <v>746</v>
      </c>
      <c r="J392" t="s">
        <v>968</v>
      </c>
      <c r="K392" t="s">
        <v>733</v>
      </c>
      <c r="L392" t="s">
        <v>756</v>
      </c>
      <c r="M392" t="s">
        <v>1575</v>
      </c>
      <c r="N392" t="s">
        <v>698</v>
      </c>
      <c r="O392" t="s">
        <v>712</v>
      </c>
      <c r="P392" t="s">
        <v>1873</v>
      </c>
      <c r="Q392" t="s">
        <v>906</v>
      </c>
      <c r="R392" t="s">
        <v>772</v>
      </c>
      <c r="S392" t="s">
        <v>1008</v>
      </c>
      <c r="T392" t="s">
        <v>1170</v>
      </c>
      <c r="U392" t="s">
        <v>773</v>
      </c>
      <c r="V392" t="s">
        <v>668</v>
      </c>
      <c r="W392" t="s">
        <v>919</v>
      </c>
      <c r="X392" t="s">
        <v>666</v>
      </c>
      <c r="Y392" t="s">
        <v>711</v>
      </c>
      <c r="Z392" t="s">
        <v>676</v>
      </c>
      <c r="AA392" t="s">
        <v>661</v>
      </c>
      <c r="AB392" t="s">
        <v>665</v>
      </c>
      <c r="AC392" t="s">
        <v>664</v>
      </c>
      <c r="AD392" t="s">
        <v>1050</v>
      </c>
      <c r="AE392" t="s">
        <v>1087</v>
      </c>
      <c r="AF392" t="s">
        <v>1161</v>
      </c>
      <c r="AG392" t="s">
        <v>1322</v>
      </c>
      <c r="AH392" t="s">
        <v>721</v>
      </c>
      <c r="AI392" t="s">
        <v>1119</v>
      </c>
      <c r="AJ392" t="s">
        <v>779</v>
      </c>
      <c r="AK392" t="s">
        <v>899</v>
      </c>
      <c r="AL392" t="s">
        <v>756</v>
      </c>
      <c r="AM392" t="s">
        <v>910</v>
      </c>
      <c r="AN392" t="s">
        <v>1178</v>
      </c>
      <c r="AO392" t="s">
        <v>780</v>
      </c>
      <c r="AP392" t="s">
        <v>676</v>
      </c>
      <c r="AQ392" t="s">
        <v>1008</v>
      </c>
      <c r="AR392" t="s">
        <v>710</v>
      </c>
      <c r="AS392" t="s">
        <v>2721</v>
      </c>
      <c r="AT392" t="s">
        <v>2351</v>
      </c>
      <c r="AU392" t="s">
        <v>803</v>
      </c>
      <c r="AV392" t="s">
        <v>2395</v>
      </c>
      <c r="AW392" t="s">
        <v>2449</v>
      </c>
      <c r="AX392">
        <v>8245320</v>
      </c>
      <c r="AY392">
        <f xml:space="preserve"> Table1[[#This Row],[PPG]] / (Table1[[#This Row],[Salary]] / 1000000)</f>
        <v>0.77619789165247688</v>
      </c>
      <c r="AZ392">
        <f xml:space="preserve"> Table1[[#This Row],[WS]] / (Table1[[#This Row],[Salary]] / 1000000)</f>
        <v>0.21830565702725913</v>
      </c>
      <c r="BA392">
        <f xml:space="preserve"> Table1[[#This Row],[PER]] / (Table1[[#This Row],[Salary]] / 1000000)</f>
        <v>1.3462182183347644</v>
      </c>
      <c r="BB392">
        <f xml:space="preserve"> ((Table1[[#This Row],[PPG]] + Table1[[#This Row],[APG]] + Table1[[#This Row],[RPG]]) * Table1[[#This Row],[TS%]]) / (Table1[[#This Row],[Salary]] / 1000000)</f>
        <v>0.6810651375568203</v>
      </c>
      <c r="BC392">
        <f>IFERROR((Table1[[#This Row],[WS]] * Table1[[#This Row],[PER]] * Table1[[#This Row],[TS%]]) / (Table1[[#This Row],[Salary]] / 1000000), "")</f>
        <v>1.3472951929094326</v>
      </c>
      <c r="BD392" t="str">
        <f>IF(OR(Table1[[#This Row],[Team]]="2Tm", Table1[[#This Row],[Team]]="3Tm", Table1[[#This Row],[Team]]="TOT"), "MULTI", Table1[[#This Row],[Team]])</f>
        <v>DET</v>
      </c>
    </row>
    <row r="393" spans="1:56" hidden="1" x14ac:dyDescent="0.3">
      <c r="A393" t="s">
        <v>158</v>
      </c>
      <c r="B393" t="s">
        <v>834</v>
      </c>
      <c r="C393" t="s">
        <v>40</v>
      </c>
      <c r="D393" t="s">
        <v>41</v>
      </c>
      <c r="E393">
        <v>47</v>
      </c>
      <c r="F393" t="s">
        <v>691</v>
      </c>
      <c r="G393">
        <v>9.6</v>
      </c>
      <c r="H393" t="s">
        <v>929</v>
      </c>
      <c r="I393" t="s">
        <v>755</v>
      </c>
      <c r="J393" t="s">
        <v>783</v>
      </c>
      <c r="K393" t="s">
        <v>733</v>
      </c>
      <c r="L393" t="s">
        <v>687</v>
      </c>
      <c r="M393" t="s">
        <v>1385</v>
      </c>
      <c r="N393" t="s">
        <v>661</v>
      </c>
      <c r="O393" t="s">
        <v>756</v>
      </c>
      <c r="P393" t="s">
        <v>1057</v>
      </c>
      <c r="Q393" t="s">
        <v>1262</v>
      </c>
      <c r="R393" t="s">
        <v>733</v>
      </c>
      <c r="S393" t="s">
        <v>773</v>
      </c>
      <c r="T393" t="s">
        <v>1290</v>
      </c>
      <c r="U393" t="s">
        <v>729</v>
      </c>
      <c r="V393" t="s">
        <v>910</v>
      </c>
      <c r="W393" t="s">
        <v>698</v>
      </c>
      <c r="X393" t="s">
        <v>661</v>
      </c>
      <c r="Y393" t="s">
        <v>803</v>
      </c>
      <c r="Z393" t="s">
        <v>831</v>
      </c>
      <c r="AA393" t="s">
        <v>711</v>
      </c>
      <c r="AB393" t="s">
        <v>772</v>
      </c>
      <c r="AC393" t="s">
        <v>734</v>
      </c>
      <c r="AD393" t="s">
        <v>1050</v>
      </c>
      <c r="AE393" t="s">
        <v>1020</v>
      </c>
      <c r="AF393" t="s">
        <v>1147</v>
      </c>
      <c r="AG393" t="s">
        <v>2627</v>
      </c>
      <c r="AH393" t="s">
        <v>741</v>
      </c>
      <c r="AI393" t="s">
        <v>1042</v>
      </c>
      <c r="AJ393" t="s">
        <v>1367</v>
      </c>
      <c r="AK393" t="s">
        <v>825</v>
      </c>
      <c r="AL393" t="s">
        <v>929</v>
      </c>
      <c r="AM393" t="s">
        <v>711</v>
      </c>
      <c r="AN393" t="s">
        <v>1235</v>
      </c>
      <c r="AO393" t="s">
        <v>1674</v>
      </c>
      <c r="AP393" t="s">
        <v>803</v>
      </c>
      <c r="AQ393" t="s">
        <v>773</v>
      </c>
      <c r="AR393" t="s">
        <v>729</v>
      </c>
      <c r="AS393" t="s">
        <v>2421</v>
      </c>
      <c r="AT393" t="s">
        <v>2278</v>
      </c>
      <c r="AU393" t="s">
        <v>2410</v>
      </c>
      <c r="AV393" t="s">
        <v>2289</v>
      </c>
      <c r="AW393" t="s">
        <v>2285</v>
      </c>
      <c r="AX393">
        <v>3326160</v>
      </c>
      <c r="AY393">
        <f xml:space="preserve"> Table1[[#This Row],[PPG]] / (Table1[[#This Row],[Salary]] / 1000000)</f>
        <v>1.0823291723789596</v>
      </c>
      <c r="BC393">
        <f>IFERROR((Table1[[#This Row],[WS]] * Table1[[#This Row],[PER]] * Table1[[#This Row],[TS%]]) / (Table1[[#This Row],[Salary]] / 1000000), "")</f>
        <v>1.3962767876470168</v>
      </c>
      <c r="BD393" t="str">
        <f>IF(OR(Table1[[#This Row],[Team]]="2Tm", Table1[[#This Row],[Team]]="3Tm", Table1[[#This Row],[Team]]="TOT"), "MULTI", Table1[[#This Row],[Team]])</f>
        <v>CLE</v>
      </c>
    </row>
    <row r="394" spans="1:56" x14ac:dyDescent="0.3">
      <c r="A394" t="s">
        <v>336</v>
      </c>
      <c r="B394" t="s">
        <v>715</v>
      </c>
      <c r="C394" t="s">
        <v>323</v>
      </c>
      <c r="D394" t="s">
        <v>41</v>
      </c>
      <c r="E394">
        <v>70</v>
      </c>
      <c r="F394" t="s">
        <v>693</v>
      </c>
      <c r="G394">
        <v>32.700000000000003</v>
      </c>
      <c r="H394" t="s">
        <v>884</v>
      </c>
      <c r="I394" t="s">
        <v>655</v>
      </c>
      <c r="J394" t="s">
        <v>1160</v>
      </c>
      <c r="K394" t="s">
        <v>688</v>
      </c>
      <c r="L394" t="s">
        <v>894</v>
      </c>
      <c r="M394" t="s">
        <v>1161</v>
      </c>
      <c r="N394" t="s">
        <v>866</v>
      </c>
      <c r="O394" t="s">
        <v>811</v>
      </c>
      <c r="P394" t="s">
        <v>1162</v>
      </c>
      <c r="Q394" t="s">
        <v>812</v>
      </c>
      <c r="R394" t="s">
        <v>735</v>
      </c>
      <c r="S394" t="s">
        <v>815</v>
      </c>
      <c r="T394" t="s">
        <v>1130</v>
      </c>
      <c r="U394" t="s">
        <v>733</v>
      </c>
      <c r="V394" t="s">
        <v>689</v>
      </c>
      <c r="W394" t="s">
        <v>919</v>
      </c>
      <c r="X394" t="s">
        <v>847</v>
      </c>
      <c r="Y394" t="s">
        <v>661</v>
      </c>
      <c r="Z394" t="s">
        <v>831</v>
      </c>
      <c r="AA394" t="s">
        <v>698</v>
      </c>
      <c r="AB394" t="s">
        <v>665</v>
      </c>
      <c r="AC394" t="s">
        <v>1159</v>
      </c>
      <c r="AD394" t="s">
        <v>1184</v>
      </c>
      <c r="AE394" t="s">
        <v>1209</v>
      </c>
      <c r="AF394" t="s">
        <v>781</v>
      </c>
      <c r="AG394" t="s">
        <v>2381</v>
      </c>
      <c r="AH394" t="s">
        <v>687</v>
      </c>
      <c r="AI394" t="s">
        <v>769</v>
      </c>
      <c r="AJ394" t="s">
        <v>754</v>
      </c>
      <c r="AK394" t="s">
        <v>1017</v>
      </c>
      <c r="AL394" t="s">
        <v>910</v>
      </c>
      <c r="AM394" t="s">
        <v>676</v>
      </c>
      <c r="AN394" t="s">
        <v>683</v>
      </c>
      <c r="AO394" t="s">
        <v>920</v>
      </c>
      <c r="AP394" t="s">
        <v>706</v>
      </c>
      <c r="AQ394" t="s">
        <v>687</v>
      </c>
      <c r="AR394" t="s">
        <v>790</v>
      </c>
      <c r="AS394" t="s">
        <v>2386</v>
      </c>
      <c r="AT394" t="s">
        <v>1008</v>
      </c>
      <c r="AU394" t="s">
        <v>2387</v>
      </c>
      <c r="AV394" t="s">
        <v>2285</v>
      </c>
      <c r="AW394" t="s">
        <v>772</v>
      </c>
      <c r="AX394">
        <v>25892857</v>
      </c>
      <c r="AY394">
        <f xml:space="preserve"> Table1[[#This Row],[PPG]] / (Table1[[#This Row],[Salary]] / 1000000)</f>
        <v>0.74537931445726524</v>
      </c>
      <c r="AZ394">
        <f xml:space="preserve"> Table1[[#This Row],[WS]] / (Table1[[#This Row],[Salary]] / 1000000)</f>
        <v>0.16220689744665875</v>
      </c>
      <c r="BA394">
        <f xml:space="preserve"> Table1[[#This Row],[PER]] / (Table1[[#This Row],[Salary]] / 1000000)</f>
        <v>0.57544827903695606</v>
      </c>
      <c r="BB394">
        <f xml:space="preserve"> ((Table1[[#This Row],[PPG]] + Table1[[#This Row],[APG]] + Table1[[#This Row],[RPG]]) * Table1[[#This Row],[TS%]]) / (Table1[[#This Row],[Salary]] / 1000000)</f>
        <v>0.57651421007731984</v>
      </c>
      <c r="BC394">
        <f>IFERROR((Table1[[#This Row],[WS]] * Table1[[#This Row],[PER]] * Table1[[#This Row],[TS%]]) / (Table1[[#This Row],[Salary]] / 1000000), "")</f>
        <v>1.3462037039790551</v>
      </c>
      <c r="BD394" t="str">
        <f>IF(OR(Table1[[#This Row],[Team]]="2Tm", Table1[[#This Row],[Team]]="3Tm", Table1[[#This Row],[Team]]="TOT"), "MULTI", Table1[[#This Row],[Team]])</f>
        <v>POR</v>
      </c>
    </row>
    <row r="395" spans="1:56" x14ac:dyDescent="0.3">
      <c r="A395" t="s">
        <v>310</v>
      </c>
      <c r="B395" t="s">
        <v>902</v>
      </c>
      <c r="C395" t="s">
        <v>304</v>
      </c>
      <c r="D395" t="s">
        <v>41</v>
      </c>
      <c r="E395">
        <v>50</v>
      </c>
      <c r="F395" t="s">
        <v>717</v>
      </c>
      <c r="G395">
        <v>36.1</v>
      </c>
      <c r="H395" t="s">
        <v>899</v>
      </c>
      <c r="I395" t="s">
        <v>853</v>
      </c>
      <c r="J395" t="s">
        <v>903</v>
      </c>
      <c r="K395" t="s">
        <v>706</v>
      </c>
      <c r="L395" t="s">
        <v>897</v>
      </c>
      <c r="M395" t="s">
        <v>904</v>
      </c>
      <c r="N395" t="s">
        <v>766</v>
      </c>
      <c r="O395" t="s">
        <v>905</v>
      </c>
      <c r="P395" t="s">
        <v>906</v>
      </c>
      <c r="Q395" t="s">
        <v>907</v>
      </c>
      <c r="R395" t="s">
        <v>871</v>
      </c>
      <c r="S395" t="s">
        <v>881</v>
      </c>
      <c r="T395" t="s">
        <v>908</v>
      </c>
      <c r="U395" t="s">
        <v>687</v>
      </c>
      <c r="V395" t="s">
        <v>734</v>
      </c>
      <c r="W395" t="s">
        <v>847</v>
      </c>
      <c r="X395" t="s">
        <v>909</v>
      </c>
      <c r="Y395" t="s">
        <v>910</v>
      </c>
      <c r="Z395" t="s">
        <v>773</v>
      </c>
      <c r="AA395" t="s">
        <v>668</v>
      </c>
      <c r="AB395" t="s">
        <v>698</v>
      </c>
      <c r="AC395" t="s">
        <v>900</v>
      </c>
      <c r="AD395" t="s">
        <v>1455</v>
      </c>
      <c r="AE395" t="s">
        <v>1242</v>
      </c>
      <c r="AF395" t="s">
        <v>1535</v>
      </c>
      <c r="AG395" t="s">
        <v>2558</v>
      </c>
      <c r="AH395" t="s">
        <v>936</v>
      </c>
      <c r="AI395" t="s">
        <v>683</v>
      </c>
      <c r="AJ395" t="s">
        <v>897</v>
      </c>
      <c r="AK395" t="s">
        <v>719</v>
      </c>
      <c r="AL395" t="s">
        <v>710</v>
      </c>
      <c r="AM395" t="s">
        <v>772</v>
      </c>
      <c r="AN395" t="s">
        <v>685</v>
      </c>
      <c r="AO395" t="s">
        <v>1325</v>
      </c>
      <c r="AP395" t="s">
        <v>879</v>
      </c>
      <c r="AQ395" t="s">
        <v>910</v>
      </c>
      <c r="AR395" t="s">
        <v>909</v>
      </c>
      <c r="AS395" t="s">
        <v>2344</v>
      </c>
      <c r="AT395" t="s">
        <v>871</v>
      </c>
      <c r="AU395" t="s">
        <v>2267</v>
      </c>
      <c r="AV395" t="s">
        <v>879</v>
      </c>
      <c r="AW395" t="s">
        <v>735</v>
      </c>
      <c r="AX395">
        <v>41000000</v>
      </c>
      <c r="AY395">
        <f xml:space="preserve"> Table1[[#This Row],[PPG]] / (Table1[[#This Row],[Salary]] / 1000000)</f>
        <v>0.60243902439024388</v>
      </c>
      <c r="AZ395">
        <f xml:space="preserve"> Table1[[#This Row],[WS]] / (Table1[[#This Row],[Salary]] / 1000000)</f>
        <v>0.1121951219512195</v>
      </c>
      <c r="BA395">
        <f xml:space="preserve"> Table1[[#This Row],[PER]] / (Table1[[#This Row],[Salary]] / 1000000)</f>
        <v>0.48536585365853657</v>
      </c>
      <c r="BB395">
        <f xml:space="preserve"> ((Table1[[#This Row],[PPG]] + Table1[[#This Row],[APG]] + Table1[[#This Row],[RPG]]) * Table1[[#This Row],[TS%]]) / (Table1[[#This Row],[Salary]] / 1000000)</f>
        <v>0.49403414634146325</v>
      </c>
      <c r="BC395">
        <f>IFERROR((Table1[[#This Row],[WS]] * Table1[[#This Row],[PER]] * Table1[[#This Row],[TS%]]) / (Table1[[#This Row],[Salary]] / 1000000), "")</f>
        <v>1.3262136585365853</v>
      </c>
      <c r="BD395" t="str">
        <f>IF(OR(Table1[[#This Row],[Team]]="2Tm", Table1[[#This Row],[Team]]="3Tm", Table1[[#This Row],[Team]]="TOT"), "MULTI", Table1[[#This Row],[Team]])</f>
        <v>DAL</v>
      </c>
    </row>
    <row r="396" spans="1:56" hidden="1" x14ac:dyDescent="0.3">
      <c r="A396" t="s">
        <v>200</v>
      </c>
      <c r="B396" t="s">
        <v>715</v>
      </c>
      <c r="C396" t="s">
        <v>57</v>
      </c>
      <c r="D396" t="s">
        <v>50</v>
      </c>
      <c r="E396">
        <v>45</v>
      </c>
      <c r="F396" t="s">
        <v>1375</v>
      </c>
      <c r="G396">
        <v>9.6999999999999993</v>
      </c>
      <c r="H396" t="s">
        <v>1016</v>
      </c>
      <c r="I396" t="s">
        <v>755</v>
      </c>
      <c r="J396" t="s">
        <v>962</v>
      </c>
      <c r="K396" t="s">
        <v>676</v>
      </c>
      <c r="L396" t="s">
        <v>711</v>
      </c>
      <c r="M396" t="s">
        <v>1438</v>
      </c>
      <c r="N396" t="s">
        <v>929</v>
      </c>
      <c r="O396" t="s">
        <v>735</v>
      </c>
      <c r="P396" t="s">
        <v>1239</v>
      </c>
      <c r="Q396" t="s">
        <v>961</v>
      </c>
      <c r="R396" t="s">
        <v>768</v>
      </c>
      <c r="S396" t="s">
        <v>661</v>
      </c>
      <c r="T396" t="s">
        <v>1586</v>
      </c>
      <c r="U396" t="s">
        <v>661</v>
      </c>
      <c r="V396" t="s">
        <v>710</v>
      </c>
      <c r="W396" t="s">
        <v>919</v>
      </c>
      <c r="X396" t="s">
        <v>666</v>
      </c>
      <c r="Y396" t="s">
        <v>661</v>
      </c>
      <c r="Z396" t="s">
        <v>711</v>
      </c>
      <c r="AA396" t="s">
        <v>711</v>
      </c>
      <c r="AB396" t="s">
        <v>665</v>
      </c>
      <c r="AC396" t="s">
        <v>662</v>
      </c>
      <c r="AD396" t="s">
        <v>948</v>
      </c>
      <c r="AE396" t="s">
        <v>1260</v>
      </c>
      <c r="AF396" t="s">
        <v>2594</v>
      </c>
      <c r="AG396" t="s">
        <v>1737</v>
      </c>
      <c r="AH396" t="s">
        <v>709</v>
      </c>
      <c r="AI396" t="s">
        <v>808</v>
      </c>
      <c r="AJ396" t="s">
        <v>1309</v>
      </c>
      <c r="AK396" t="s">
        <v>1235</v>
      </c>
      <c r="AL396" t="s">
        <v>881</v>
      </c>
      <c r="AM396" t="s">
        <v>1053</v>
      </c>
      <c r="AN396" t="s">
        <v>841</v>
      </c>
      <c r="AO396" t="s">
        <v>923</v>
      </c>
      <c r="AP396" t="s">
        <v>711</v>
      </c>
      <c r="AQ396" t="s">
        <v>666</v>
      </c>
      <c r="AR396" t="s">
        <v>1016</v>
      </c>
      <c r="AS396" t="s">
        <v>2552</v>
      </c>
      <c r="AT396" t="s">
        <v>2284</v>
      </c>
      <c r="AU396" t="s">
        <v>927</v>
      </c>
      <c r="AV396" t="s">
        <v>706</v>
      </c>
      <c r="AW396" t="s">
        <v>773</v>
      </c>
      <c r="AX396">
        <v>3913234</v>
      </c>
      <c r="AY396">
        <f xml:space="preserve"> Table1[[#This Row],[PPG]] / (Table1[[#This Row],[Salary]] / 1000000)</f>
        <v>1.0477267651257245</v>
      </c>
      <c r="BC396">
        <f>IFERROR((Table1[[#This Row],[WS]] * Table1[[#This Row],[PER]] * Table1[[#This Row],[TS%]]) / (Table1[[#This Row],[Salary]] / 1000000), "")</f>
        <v>4.3576438311636876</v>
      </c>
      <c r="BD396" t="str">
        <f>IF(OR(Table1[[#This Row],[Team]]="2Tm", Table1[[#This Row],[Team]]="3Tm", Table1[[#This Row],[Team]]="TOT"), "MULTI", Table1[[#This Row],[Team]])</f>
        <v>DET</v>
      </c>
    </row>
    <row r="397" spans="1:56" x14ac:dyDescent="0.3">
      <c r="A397" t="s">
        <v>356</v>
      </c>
      <c r="B397" t="s">
        <v>645</v>
      </c>
      <c r="C397" t="s">
        <v>302</v>
      </c>
      <c r="D397" t="s">
        <v>41</v>
      </c>
      <c r="E397">
        <v>65</v>
      </c>
      <c r="F397" t="s">
        <v>1113</v>
      </c>
      <c r="G397">
        <v>31.6</v>
      </c>
      <c r="H397" t="s">
        <v>751</v>
      </c>
      <c r="I397" t="s">
        <v>1241</v>
      </c>
      <c r="J397" t="s">
        <v>1253</v>
      </c>
      <c r="K397" t="s">
        <v>651</v>
      </c>
      <c r="L397" t="s">
        <v>1151</v>
      </c>
      <c r="M397" t="s">
        <v>1254</v>
      </c>
      <c r="N397" t="s">
        <v>790</v>
      </c>
      <c r="O397" t="s">
        <v>658</v>
      </c>
      <c r="P397" t="s">
        <v>925</v>
      </c>
      <c r="Q397" t="s">
        <v>934</v>
      </c>
      <c r="R397" t="s">
        <v>667</v>
      </c>
      <c r="S397" t="s">
        <v>919</v>
      </c>
      <c r="T397" t="s">
        <v>1226</v>
      </c>
      <c r="U397" t="s">
        <v>773</v>
      </c>
      <c r="V397" t="s">
        <v>712</v>
      </c>
      <c r="W397" t="s">
        <v>866</v>
      </c>
      <c r="X397" t="s">
        <v>801</v>
      </c>
      <c r="Y397" t="s">
        <v>661</v>
      </c>
      <c r="Z397" t="s">
        <v>711</v>
      </c>
      <c r="AA397" t="s">
        <v>667</v>
      </c>
      <c r="AB397" t="s">
        <v>667</v>
      </c>
      <c r="AC397" t="s">
        <v>1255</v>
      </c>
      <c r="AD397" t="s">
        <v>1173</v>
      </c>
      <c r="AE397" t="s">
        <v>907</v>
      </c>
      <c r="AF397" t="s">
        <v>1550</v>
      </c>
      <c r="AG397" t="s">
        <v>2138</v>
      </c>
      <c r="AH397" t="s">
        <v>1016</v>
      </c>
      <c r="AI397" t="s">
        <v>905</v>
      </c>
      <c r="AJ397" t="s">
        <v>824</v>
      </c>
      <c r="AK397" t="s">
        <v>1317</v>
      </c>
      <c r="AL397" t="s">
        <v>1008</v>
      </c>
      <c r="AM397" t="s">
        <v>710</v>
      </c>
      <c r="AN397" t="s">
        <v>960</v>
      </c>
      <c r="AO397" t="s">
        <v>920</v>
      </c>
      <c r="AP397" t="s">
        <v>910</v>
      </c>
      <c r="AQ397" t="s">
        <v>929</v>
      </c>
      <c r="AR397" t="s">
        <v>815</v>
      </c>
      <c r="AS397" t="s">
        <v>2471</v>
      </c>
      <c r="AT397" t="s">
        <v>803</v>
      </c>
      <c r="AU397" t="s">
        <v>2335</v>
      </c>
      <c r="AV397" t="s">
        <v>2316</v>
      </c>
      <c r="AW397" t="s">
        <v>711</v>
      </c>
      <c r="AX397">
        <v>17405203</v>
      </c>
      <c r="AY397">
        <f xml:space="preserve"> Table1[[#This Row],[PPG]] / (Table1[[#This Row],[Salary]] / 1000000)</f>
        <v>0.988210249544346</v>
      </c>
      <c r="AZ397">
        <f xml:space="preserve"> Table1[[#This Row],[WS]] / (Table1[[#This Row],[Salary]] / 1000000)</f>
        <v>0.16087143597233539</v>
      </c>
      <c r="BA397">
        <f xml:space="preserve"> Table1[[#This Row],[PER]] / (Table1[[#This Row],[Salary]] / 1000000)</f>
        <v>0.86181126413751108</v>
      </c>
      <c r="BB397">
        <f xml:space="preserve"> ((Table1[[#This Row],[PPG]] + Table1[[#This Row],[APG]] + Table1[[#This Row],[RPG]]) * Table1[[#This Row],[TS%]]) / (Table1[[#This Row],[Salary]] / 1000000)</f>
        <v>0.83902497431371525</v>
      </c>
      <c r="BC397">
        <f>IFERROR((Table1[[#This Row],[WS]] * Table1[[#This Row],[PER]] * Table1[[#This Row],[TS%]]) / (Table1[[#This Row],[Salary]] / 1000000), "")</f>
        <v>1.3247762752321821</v>
      </c>
      <c r="BD397" t="str">
        <f>IF(OR(Table1[[#This Row],[Team]]="2Tm", Table1[[#This Row],[Team]]="3Tm", Table1[[#This Row],[Team]]="TOT"), "MULTI", Table1[[#This Row],[Team]])</f>
        <v>SAC</v>
      </c>
    </row>
    <row r="398" spans="1:56" hidden="1" x14ac:dyDescent="0.3">
      <c r="A398" t="s">
        <v>243</v>
      </c>
      <c r="B398" t="s">
        <v>902</v>
      </c>
      <c r="C398" t="s">
        <v>716</v>
      </c>
      <c r="D398" t="s">
        <v>36</v>
      </c>
      <c r="E398">
        <v>40</v>
      </c>
      <c r="F398" t="s">
        <v>775</v>
      </c>
      <c r="G398">
        <v>15.9</v>
      </c>
      <c r="H398" t="s">
        <v>772</v>
      </c>
      <c r="I398" t="s">
        <v>712</v>
      </c>
      <c r="J398" t="s">
        <v>1201</v>
      </c>
      <c r="K398" t="s">
        <v>773</v>
      </c>
      <c r="L398" t="s">
        <v>710</v>
      </c>
      <c r="M398" t="s">
        <v>1853</v>
      </c>
      <c r="N398" t="s">
        <v>711</v>
      </c>
      <c r="O398" t="s">
        <v>1008</v>
      </c>
      <c r="P398" t="s">
        <v>1134</v>
      </c>
      <c r="Q398" t="s">
        <v>941</v>
      </c>
      <c r="R398" t="s">
        <v>733</v>
      </c>
      <c r="S398" t="s">
        <v>711</v>
      </c>
      <c r="T398" t="s">
        <v>1553</v>
      </c>
      <c r="U398" t="s">
        <v>768</v>
      </c>
      <c r="V398" t="s">
        <v>666</v>
      </c>
      <c r="W398" t="s">
        <v>665</v>
      </c>
      <c r="X398" t="s">
        <v>756</v>
      </c>
      <c r="Y398" t="s">
        <v>661</v>
      </c>
      <c r="Z398" t="s">
        <v>803</v>
      </c>
      <c r="AA398" t="s">
        <v>711</v>
      </c>
      <c r="AB398" t="s">
        <v>711</v>
      </c>
      <c r="AC398" t="s">
        <v>688</v>
      </c>
      <c r="AD398" t="s">
        <v>654</v>
      </c>
      <c r="AE398" t="s">
        <v>1581</v>
      </c>
      <c r="AF398" t="s">
        <v>1209</v>
      </c>
      <c r="AG398" t="s">
        <v>2540</v>
      </c>
      <c r="AH398" t="s">
        <v>753</v>
      </c>
      <c r="AI398" t="s">
        <v>682</v>
      </c>
      <c r="AJ398" t="s">
        <v>652</v>
      </c>
      <c r="AK398" t="s">
        <v>1173</v>
      </c>
      <c r="AL398" t="s">
        <v>919</v>
      </c>
      <c r="AM398" t="s">
        <v>710</v>
      </c>
      <c r="AN398" t="s">
        <v>1409</v>
      </c>
      <c r="AO398" t="s">
        <v>648</v>
      </c>
      <c r="AP398" t="s">
        <v>1274</v>
      </c>
      <c r="AQ398" t="s">
        <v>768</v>
      </c>
      <c r="AR398" t="s">
        <v>768</v>
      </c>
      <c r="AS398" t="s">
        <v>2852</v>
      </c>
      <c r="AT398" t="s">
        <v>2483</v>
      </c>
      <c r="AU398" t="s">
        <v>929</v>
      </c>
      <c r="AV398" t="s">
        <v>2312</v>
      </c>
      <c r="AW398" t="s">
        <v>831</v>
      </c>
      <c r="AX398">
        <v>2087519</v>
      </c>
      <c r="AY398">
        <f xml:space="preserve"> Table1[[#This Row],[PPG]] / (Table1[[#This Row],[Salary]] / 1000000)</f>
        <v>1.4850164238026098</v>
      </c>
      <c r="AZ398">
        <f xml:space="preserve"> Table1[[#This Row],[WS]] / (Table1[[#This Row],[Salary]] / 1000000)</f>
        <v>0.33532628924575059</v>
      </c>
      <c r="BC398">
        <f>IFERROR((Table1[[#This Row],[WS]] * Table1[[#This Row],[PER]] * Table1[[#This Row],[TS%]]) / (Table1[[#This Row],[Salary]] / 1000000), "")</f>
        <v>1.3574008188667983</v>
      </c>
      <c r="BD398" t="str">
        <f>IF(OR(Table1[[#This Row],[Team]]="2Tm", Table1[[#This Row],[Team]]="3Tm", Table1[[#This Row],[Team]]="TOT"), "MULTI", Table1[[#This Row],[Team]])</f>
        <v>MULTI</v>
      </c>
    </row>
    <row r="399" spans="1:56" x14ac:dyDescent="0.3">
      <c r="A399" t="s">
        <v>129</v>
      </c>
      <c r="B399" t="s">
        <v>874</v>
      </c>
      <c r="C399" t="s">
        <v>47</v>
      </c>
      <c r="D399" t="s">
        <v>36</v>
      </c>
      <c r="E399">
        <v>62</v>
      </c>
      <c r="F399" t="s">
        <v>777</v>
      </c>
      <c r="G399">
        <v>30.6</v>
      </c>
      <c r="H399" t="s">
        <v>662</v>
      </c>
      <c r="I399" t="s">
        <v>654</v>
      </c>
      <c r="J399" t="s">
        <v>973</v>
      </c>
      <c r="K399" t="s">
        <v>665</v>
      </c>
      <c r="L399" t="s">
        <v>753</v>
      </c>
      <c r="M399" t="s">
        <v>1520</v>
      </c>
      <c r="N399" t="s">
        <v>667</v>
      </c>
      <c r="O399" t="s">
        <v>881</v>
      </c>
      <c r="P399" t="s">
        <v>749</v>
      </c>
      <c r="Q399" t="s">
        <v>1005</v>
      </c>
      <c r="R399" t="s">
        <v>772</v>
      </c>
      <c r="S399" t="s">
        <v>687</v>
      </c>
      <c r="T399" t="s">
        <v>1521</v>
      </c>
      <c r="U399" t="s">
        <v>687</v>
      </c>
      <c r="V399" t="s">
        <v>848</v>
      </c>
      <c r="W399" t="s">
        <v>881</v>
      </c>
      <c r="X399" t="s">
        <v>871</v>
      </c>
      <c r="Y399" t="s">
        <v>772</v>
      </c>
      <c r="Z399" t="s">
        <v>733</v>
      </c>
      <c r="AA399" t="s">
        <v>687</v>
      </c>
      <c r="AB399" t="s">
        <v>1016</v>
      </c>
      <c r="AC399" t="s">
        <v>1050</v>
      </c>
      <c r="AD399" t="s">
        <v>960</v>
      </c>
      <c r="AE399" t="s">
        <v>988</v>
      </c>
      <c r="AF399" t="s">
        <v>925</v>
      </c>
      <c r="AG399" t="s">
        <v>2413</v>
      </c>
      <c r="AH399" t="s">
        <v>814</v>
      </c>
      <c r="AI399" t="s">
        <v>1079</v>
      </c>
      <c r="AJ399" t="s">
        <v>811</v>
      </c>
      <c r="AK399" t="s">
        <v>2319</v>
      </c>
      <c r="AL399" t="s">
        <v>665</v>
      </c>
      <c r="AM399" t="s">
        <v>910</v>
      </c>
      <c r="AN399" t="s">
        <v>648</v>
      </c>
      <c r="AO399" t="s">
        <v>1056</v>
      </c>
      <c r="AP399" t="s">
        <v>815</v>
      </c>
      <c r="AQ399" t="s">
        <v>667</v>
      </c>
      <c r="AR399" t="s">
        <v>746</v>
      </c>
      <c r="AS399" t="s">
        <v>2517</v>
      </c>
      <c r="AT399" t="s">
        <v>2449</v>
      </c>
      <c r="AU399" t="s">
        <v>666</v>
      </c>
      <c r="AV399" t="s">
        <v>768</v>
      </c>
      <c r="AW399" t="s">
        <v>910</v>
      </c>
      <c r="AX399">
        <v>30000000</v>
      </c>
      <c r="AY399">
        <f xml:space="preserve"> Table1[[#This Row],[PPG]] / (Table1[[#This Row],[Salary]] / 1000000)</f>
        <v>0.37</v>
      </c>
      <c r="AZ399">
        <f xml:space="preserve"> Table1[[#This Row],[WS]] / (Table1[[#This Row],[Salary]] / 1000000)</f>
        <v>0.16999999999999998</v>
      </c>
      <c r="BA399">
        <f xml:space="preserve"> Table1[[#This Row],[PER]] / (Table1[[#This Row],[Salary]] / 1000000)</f>
        <v>0.45</v>
      </c>
      <c r="BB399">
        <f xml:space="preserve"> ((Table1[[#This Row],[PPG]] + Table1[[#This Row],[APG]] + Table1[[#This Row],[RPG]]) * Table1[[#This Row],[TS%]]) / (Table1[[#This Row],[Salary]] / 1000000)</f>
        <v>0.36348333333333327</v>
      </c>
      <c r="BC399">
        <f>IFERROR((Table1[[#This Row],[WS]] * Table1[[#This Row],[PER]] * Table1[[#This Row],[TS%]]) / (Table1[[#This Row],[Salary]] / 1000000), "")</f>
        <v>1.2966749999999998</v>
      </c>
      <c r="BD399" t="str">
        <f>IF(OR(Table1[[#This Row],[Team]]="2Tm", Table1[[#This Row],[Team]]="3Tm", Table1[[#This Row],[Team]]="TOT"), "MULTI", Table1[[#This Row],[Team]])</f>
        <v>BOS</v>
      </c>
    </row>
    <row r="400" spans="1:56" hidden="1" x14ac:dyDescent="0.3">
      <c r="A400" t="s">
        <v>513</v>
      </c>
      <c r="B400" t="s">
        <v>818</v>
      </c>
      <c r="C400" t="s">
        <v>716</v>
      </c>
      <c r="D400" t="s">
        <v>36</v>
      </c>
      <c r="E400">
        <v>46</v>
      </c>
      <c r="F400" t="s">
        <v>1375</v>
      </c>
      <c r="G400">
        <v>6.8</v>
      </c>
      <c r="H400" t="s">
        <v>768</v>
      </c>
      <c r="I400" t="s">
        <v>1016</v>
      </c>
      <c r="J400" t="s">
        <v>1134</v>
      </c>
      <c r="K400" t="s">
        <v>733</v>
      </c>
      <c r="L400" t="s">
        <v>666</v>
      </c>
      <c r="M400" t="s">
        <v>1421</v>
      </c>
      <c r="N400" t="s">
        <v>803</v>
      </c>
      <c r="O400" t="s">
        <v>711</v>
      </c>
      <c r="P400" t="s">
        <v>1368</v>
      </c>
      <c r="Q400" t="s">
        <v>989</v>
      </c>
      <c r="R400" t="s">
        <v>733</v>
      </c>
      <c r="S400" t="s">
        <v>773</v>
      </c>
      <c r="T400" t="s">
        <v>1308</v>
      </c>
      <c r="U400" t="s">
        <v>831</v>
      </c>
      <c r="V400" t="s">
        <v>773</v>
      </c>
      <c r="W400" t="s">
        <v>768</v>
      </c>
      <c r="X400" t="s">
        <v>772</v>
      </c>
      <c r="Y400" t="s">
        <v>803</v>
      </c>
      <c r="Z400" t="s">
        <v>1274</v>
      </c>
      <c r="AA400" t="s">
        <v>803</v>
      </c>
      <c r="AB400" t="s">
        <v>733</v>
      </c>
      <c r="AC400" t="s">
        <v>651</v>
      </c>
      <c r="AD400" t="s">
        <v>1464</v>
      </c>
      <c r="AE400" t="s">
        <v>1553</v>
      </c>
      <c r="AF400" t="s">
        <v>1748</v>
      </c>
      <c r="AG400" t="s">
        <v>1577</v>
      </c>
      <c r="AH400" t="s">
        <v>651</v>
      </c>
      <c r="AI400" t="s">
        <v>894</v>
      </c>
      <c r="AJ400" t="s">
        <v>750</v>
      </c>
      <c r="AK400" t="s">
        <v>796</v>
      </c>
      <c r="AL400" t="s">
        <v>735</v>
      </c>
      <c r="AM400" t="s">
        <v>803</v>
      </c>
      <c r="AN400" t="s">
        <v>1026</v>
      </c>
      <c r="AO400" t="s">
        <v>1178</v>
      </c>
      <c r="AP400" t="s">
        <v>733</v>
      </c>
      <c r="AQ400" t="s">
        <v>676</v>
      </c>
      <c r="AR400" t="s">
        <v>711</v>
      </c>
      <c r="AS400" t="s">
        <v>2618</v>
      </c>
      <c r="AT400" t="s">
        <v>2317</v>
      </c>
      <c r="AU400" t="s">
        <v>1274</v>
      </c>
      <c r="AV400" t="s">
        <v>2317</v>
      </c>
      <c r="AW400" t="s">
        <v>1274</v>
      </c>
      <c r="AX400">
        <v>2087519</v>
      </c>
      <c r="AY400">
        <f xml:space="preserve"> Table1[[#This Row],[PPG]] / (Table1[[#This Row],[Salary]] / 1000000)</f>
        <v>1.0059788677372519</v>
      </c>
      <c r="BC400">
        <f>IFERROR((Table1[[#This Row],[WS]] * Table1[[#This Row],[PER]] * Table1[[#This Row],[TS%]]) / (Table1[[#This Row],[Salary]] / 1000000), "")</f>
        <v>2.121178298257405</v>
      </c>
      <c r="BD400" t="str">
        <f>IF(OR(Table1[[#This Row],[Team]]="2Tm", Table1[[#This Row],[Team]]="3Tm", Table1[[#This Row],[Team]]="TOT"), "MULTI", Table1[[#This Row],[Team]])</f>
        <v>MULTI</v>
      </c>
    </row>
    <row r="401" spans="1:56" x14ac:dyDescent="0.3">
      <c r="A401" t="s">
        <v>352</v>
      </c>
      <c r="B401" t="s">
        <v>645</v>
      </c>
      <c r="C401" t="s">
        <v>309</v>
      </c>
      <c r="D401" t="s">
        <v>41</v>
      </c>
      <c r="E401">
        <v>63</v>
      </c>
      <c r="F401" t="s">
        <v>1197</v>
      </c>
      <c r="G401">
        <v>27.9</v>
      </c>
      <c r="H401" t="s">
        <v>1151</v>
      </c>
      <c r="I401" t="s">
        <v>1205</v>
      </c>
      <c r="J401" t="s">
        <v>1224</v>
      </c>
      <c r="K401" t="s">
        <v>665</v>
      </c>
      <c r="L401" t="s">
        <v>881</v>
      </c>
      <c r="M401" t="s">
        <v>1225</v>
      </c>
      <c r="N401" t="s">
        <v>753</v>
      </c>
      <c r="O401" t="s">
        <v>779</v>
      </c>
      <c r="P401" t="s">
        <v>934</v>
      </c>
      <c r="Q401" t="s">
        <v>1081</v>
      </c>
      <c r="R401" t="s">
        <v>879</v>
      </c>
      <c r="S401" t="s">
        <v>927</v>
      </c>
      <c r="T401" t="s">
        <v>1226</v>
      </c>
      <c r="U401" t="s">
        <v>666</v>
      </c>
      <c r="V401" t="s">
        <v>710</v>
      </c>
      <c r="W401" t="s">
        <v>919</v>
      </c>
      <c r="X401" t="s">
        <v>790</v>
      </c>
      <c r="Y401" t="s">
        <v>768</v>
      </c>
      <c r="Z401" t="s">
        <v>831</v>
      </c>
      <c r="AA401" t="s">
        <v>735</v>
      </c>
      <c r="AB401" t="s">
        <v>689</v>
      </c>
      <c r="AC401" t="s">
        <v>1227</v>
      </c>
      <c r="AD401" t="s">
        <v>995</v>
      </c>
      <c r="AE401" t="s">
        <v>1279</v>
      </c>
      <c r="AF401" t="s">
        <v>1135</v>
      </c>
      <c r="AG401" t="s">
        <v>2575</v>
      </c>
      <c r="AH401" t="s">
        <v>936</v>
      </c>
      <c r="AI401" t="s">
        <v>884</v>
      </c>
      <c r="AJ401" t="s">
        <v>704</v>
      </c>
      <c r="AK401" t="s">
        <v>1549</v>
      </c>
      <c r="AL401" t="s">
        <v>910</v>
      </c>
      <c r="AM401" t="s">
        <v>803</v>
      </c>
      <c r="AN401" t="s">
        <v>1373</v>
      </c>
      <c r="AO401" t="s">
        <v>1528</v>
      </c>
      <c r="AP401" t="s">
        <v>735</v>
      </c>
      <c r="AQ401" t="s">
        <v>2285</v>
      </c>
      <c r="AR401" t="s">
        <v>667</v>
      </c>
      <c r="AS401" t="s">
        <v>2576</v>
      </c>
      <c r="AT401" t="s">
        <v>665</v>
      </c>
      <c r="AU401" t="s">
        <v>2465</v>
      </c>
      <c r="AV401" t="s">
        <v>2432</v>
      </c>
      <c r="AW401" t="s">
        <v>711</v>
      </c>
      <c r="AX401">
        <v>18350000</v>
      </c>
      <c r="AY401">
        <f xml:space="preserve"> Table1[[#This Row],[PPG]] / (Table1[[#This Row],[Salary]] / 1000000)</f>
        <v>1.0027247956403269</v>
      </c>
      <c r="AZ401">
        <f xml:space="preserve"> Table1[[#This Row],[WS]] / (Table1[[#This Row],[Salary]] / 1000000)</f>
        <v>0.13079019073569481</v>
      </c>
      <c r="BA401">
        <f xml:space="preserve"> Table1[[#This Row],[PER]] / (Table1[[#This Row],[Salary]] / 1000000)</f>
        <v>0.90463215258855589</v>
      </c>
      <c r="BB401">
        <f xml:space="preserve"> ((Table1[[#This Row],[PPG]] + Table1[[#This Row],[APG]] + Table1[[#This Row],[RPG]]) * Table1[[#This Row],[TS%]]) / (Table1[[#This Row],[Salary]] / 1000000)</f>
        <v>0.81759673024523138</v>
      </c>
      <c r="BC401">
        <f>IFERROR((Table1[[#This Row],[WS]] * Table1[[#This Row],[PER]] * Table1[[#This Row],[TS%]]) / (Table1[[#This Row],[Salary]] / 1000000), "")</f>
        <v>1.2874724795640327</v>
      </c>
      <c r="BD401" t="str">
        <f>IF(OR(Table1[[#This Row],[Team]]="2Tm", Table1[[#This Row],[Team]]="3Tm", Table1[[#This Row],[Team]]="TOT"), "MULTI", Table1[[#This Row],[Team]])</f>
        <v>UTA</v>
      </c>
    </row>
    <row r="402" spans="1:56" x14ac:dyDescent="0.3">
      <c r="A402" t="s">
        <v>301</v>
      </c>
      <c r="B402" t="s">
        <v>692</v>
      </c>
      <c r="C402" t="s">
        <v>716</v>
      </c>
      <c r="D402" t="s">
        <v>52</v>
      </c>
      <c r="E402">
        <v>74</v>
      </c>
      <c r="F402" t="s">
        <v>1010</v>
      </c>
      <c r="G402">
        <v>35.200000000000003</v>
      </c>
      <c r="H402" t="s">
        <v>844</v>
      </c>
      <c r="I402" t="s">
        <v>916</v>
      </c>
      <c r="J402" t="s">
        <v>800</v>
      </c>
      <c r="K402" t="s">
        <v>755</v>
      </c>
      <c r="L402" t="s">
        <v>897</v>
      </c>
      <c r="M402" t="s">
        <v>1012</v>
      </c>
      <c r="N402" t="s">
        <v>704</v>
      </c>
      <c r="O402" t="s">
        <v>701</v>
      </c>
      <c r="P402" t="s">
        <v>1013</v>
      </c>
      <c r="Q402" t="s">
        <v>1014</v>
      </c>
      <c r="R402" t="s">
        <v>755</v>
      </c>
      <c r="S402" t="s">
        <v>871</v>
      </c>
      <c r="T402" t="s">
        <v>1015</v>
      </c>
      <c r="U402" t="s">
        <v>803</v>
      </c>
      <c r="V402" t="s">
        <v>927</v>
      </c>
      <c r="W402" t="s">
        <v>881</v>
      </c>
      <c r="X402" t="s">
        <v>790</v>
      </c>
      <c r="Y402" t="s">
        <v>729</v>
      </c>
      <c r="Z402" t="s">
        <v>676</v>
      </c>
      <c r="AA402" t="s">
        <v>815</v>
      </c>
      <c r="AB402" t="s">
        <v>1016</v>
      </c>
      <c r="AC402" t="s">
        <v>1017</v>
      </c>
      <c r="AD402" t="s">
        <v>2319</v>
      </c>
      <c r="AE402" t="s">
        <v>1748</v>
      </c>
      <c r="AF402" t="s">
        <v>980</v>
      </c>
      <c r="AG402" t="s">
        <v>1174</v>
      </c>
      <c r="AH402" t="s">
        <v>661</v>
      </c>
      <c r="AI402" t="s">
        <v>1065</v>
      </c>
      <c r="AJ402" t="s">
        <v>682</v>
      </c>
      <c r="AK402" t="s">
        <v>2287</v>
      </c>
      <c r="AL402" t="s">
        <v>772</v>
      </c>
      <c r="AM402" t="s">
        <v>733</v>
      </c>
      <c r="AN402" t="s">
        <v>1409</v>
      </c>
      <c r="AO402" t="s">
        <v>1509</v>
      </c>
      <c r="AP402" t="s">
        <v>936</v>
      </c>
      <c r="AQ402" t="s">
        <v>929</v>
      </c>
      <c r="AR402" t="s">
        <v>746</v>
      </c>
      <c r="AS402" t="s">
        <v>2320</v>
      </c>
      <c r="AT402" t="s">
        <v>689</v>
      </c>
      <c r="AU402" t="s">
        <v>2317</v>
      </c>
      <c r="AV402" t="s">
        <v>768</v>
      </c>
      <c r="AW402" t="s">
        <v>710</v>
      </c>
      <c r="AX402">
        <v>44531940</v>
      </c>
      <c r="AY402">
        <f xml:space="preserve"> Table1[[#This Row],[PPG]] / (Table1[[#This Row],[Salary]] / 1000000)</f>
        <v>0.52321996301980112</v>
      </c>
      <c r="AZ402">
        <f xml:space="preserve"> Table1[[#This Row],[WS]] / (Table1[[#This Row],[Salary]] / 1000000)</f>
        <v>0.11452454126184486</v>
      </c>
      <c r="BA402">
        <f xml:space="preserve"> Table1[[#This Row],[PER]] / (Table1[[#This Row],[Salary]] / 1000000)</f>
        <v>0.38848520859410124</v>
      </c>
      <c r="BB402">
        <f xml:space="preserve"> ((Table1[[#This Row],[PPG]] + Table1[[#This Row],[APG]] + Table1[[#This Row],[RPG]]) * Table1[[#This Row],[TS%]]) / (Table1[[#This Row],[Salary]] / 1000000)</f>
        <v>0.4563061928135177</v>
      </c>
      <c r="BC402">
        <f>IFERROR((Table1[[#This Row],[WS]] * Table1[[#This Row],[PER]] * Table1[[#This Row],[TS%]]) / (Table1[[#This Row],[Salary]] / 1000000), "")</f>
        <v>1.2660344462873165</v>
      </c>
      <c r="BD402" t="str">
        <f>IF(OR(Table1[[#This Row],[Team]]="2Tm", Table1[[#This Row],[Team]]="3Tm", Table1[[#This Row],[Team]]="TOT"), "MULTI", Table1[[#This Row],[Team]])</f>
        <v>MULTI</v>
      </c>
    </row>
    <row r="403" spans="1:56" x14ac:dyDescent="0.3">
      <c r="A403" t="s">
        <v>320</v>
      </c>
      <c r="B403" t="s">
        <v>993</v>
      </c>
      <c r="C403" t="s">
        <v>716</v>
      </c>
      <c r="D403" t="s">
        <v>36</v>
      </c>
      <c r="E403">
        <v>62</v>
      </c>
      <c r="F403" t="s">
        <v>777</v>
      </c>
      <c r="G403">
        <v>36.1</v>
      </c>
      <c r="H403" t="s">
        <v>770</v>
      </c>
      <c r="I403" t="s">
        <v>1002</v>
      </c>
      <c r="J403" t="s">
        <v>958</v>
      </c>
      <c r="K403" t="s">
        <v>756</v>
      </c>
      <c r="L403" t="s">
        <v>766</v>
      </c>
      <c r="M403" t="s">
        <v>1003</v>
      </c>
      <c r="N403" t="s">
        <v>884</v>
      </c>
      <c r="O403" t="s">
        <v>1004</v>
      </c>
      <c r="P403" t="s">
        <v>1005</v>
      </c>
      <c r="Q403" t="s">
        <v>1006</v>
      </c>
      <c r="R403" t="s">
        <v>790</v>
      </c>
      <c r="S403" t="s">
        <v>746</v>
      </c>
      <c r="T403" t="s">
        <v>1007</v>
      </c>
      <c r="U403" t="s">
        <v>661</v>
      </c>
      <c r="V403" t="s">
        <v>871</v>
      </c>
      <c r="W403" t="s">
        <v>847</v>
      </c>
      <c r="X403" t="s">
        <v>751</v>
      </c>
      <c r="Y403" t="s">
        <v>1008</v>
      </c>
      <c r="Z403" t="s">
        <v>733</v>
      </c>
      <c r="AA403" t="s">
        <v>815</v>
      </c>
      <c r="AB403" t="s">
        <v>782</v>
      </c>
      <c r="AC403" t="s">
        <v>1009</v>
      </c>
      <c r="AD403" t="s">
        <v>2287</v>
      </c>
      <c r="AE403" t="s">
        <v>1073</v>
      </c>
      <c r="AF403" t="s">
        <v>1041</v>
      </c>
      <c r="AG403" t="s">
        <v>1926</v>
      </c>
      <c r="AH403" t="s">
        <v>919</v>
      </c>
      <c r="AI403" t="s">
        <v>785</v>
      </c>
      <c r="AJ403" t="s">
        <v>730</v>
      </c>
      <c r="AK403" t="s">
        <v>1258</v>
      </c>
      <c r="AL403" t="s">
        <v>698</v>
      </c>
      <c r="AM403" t="s">
        <v>772</v>
      </c>
      <c r="AN403" t="s">
        <v>673</v>
      </c>
      <c r="AO403" t="s">
        <v>2404</v>
      </c>
      <c r="AP403" t="s">
        <v>782</v>
      </c>
      <c r="AQ403" t="s">
        <v>665</v>
      </c>
      <c r="AR403" t="s">
        <v>881</v>
      </c>
      <c r="AS403" t="s">
        <v>2334</v>
      </c>
      <c r="AT403" t="s">
        <v>910</v>
      </c>
      <c r="AU403" t="s">
        <v>2369</v>
      </c>
      <c r="AV403" t="s">
        <v>733</v>
      </c>
      <c r="AW403" t="s">
        <v>910</v>
      </c>
      <c r="AX403">
        <v>34848340</v>
      </c>
      <c r="AY403">
        <f xml:space="preserve"> Table1[[#This Row],[PPG]] / (Table1[[#This Row],[Salary]] / 1000000)</f>
        <v>0.67435062904000587</v>
      </c>
      <c r="AZ403">
        <f xml:space="preserve"> Table1[[#This Row],[WS]] / (Table1[[#This Row],[Salary]] / 1000000)</f>
        <v>0.12339181722859682</v>
      </c>
      <c r="BA403">
        <f xml:space="preserve"> Table1[[#This Row],[PER]] / (Table1[[#This Row],[Salary]] / 1000000)</f>
        <v>0.52513261750774931</v>
      </c>
      <c r="BB403">
        <f xml:space="preserve"> ((Table1[[#This Row],[PPG]] + Table1[[#This Row],[APG]] + Table1[[#This Row],[RPG]]) * Table1[[#This Row],[TS%]]) / (Table1[[#This Row],[Salary]] / 1000000)</f>
        <v>0.55600926758634706</v>
      </c>
      <c r="BC403">
        <f>IFERROR((Table1[[#This Row],[WS]] * Table1[[#This Row],[PER]] * Table1[[#This Row],[TS%]]) / (Table1[[#This Row],[Salary]] / 1000000), "")</f>
        <v>1.2645193429586603</v>
      </c>
      <c r="BD403" t="str">
        <f>IF(OR(Table1[[#This Row],[Team]]="2Tm", Table1[[#This Row],[Team]]="3Tm", Table1[[#This Row],[Team]]="TOT"), "MULTI", Table1[[#This Row],[Team]])</f>
        <v>MULTI</v>
      </c>
    </row>
    <row r="404" spans="1:56" hidden="1" x14ac:dyDescent="0.3">
      <c r="A404" t="s">
        <v>405</v>
      </c>
      <c r="B404" t="s">
        <v>834</v>
      </c>
      <c r="C404" t="s">
        <v>57</v>
      </c>
      <c r="D404" t="s">
        <v>41</v>
      </c>
      <c r="E404">
        <v>30</v>
      </c>
      <c r="F404" t="s">
        <v>671</v>
      </c>
      <c r="G404">
        <v>29.9</v>
      </c>
      <c r="H404" t="s">
        <v>751</v>
      </c>
      <c r="I404" t="s">
        <v>1205</v>
      </c>
      <c r="J404" t="s">
        <v>1141</v>
      </c>
      <c r="K404" t="s">
        <v>651</v>
      </c>
      <c r="L404" t="s">
        <v>746</v>
      </c>
      <c r="M404" t="s">
        <v>1245</v>
      </c>
      <c r="N404" t="s">
        <v>790</v>
      </c>
      <c r="O404" t="s">
        <v>863</v>
      </c>
      <c r="P404" t="s">
        <v>1246</v>
      </c>
      <c r="Q404" t="s">
        <v>726</v>
      </c>
      <c r="R404" t="s">
        <v>815</v>
      </c>
      <c r="S404" t="s">
        <v>871</v>
      </c>
      <c r="T404" t="s">
        <v>1247</v>
      </c>
      <c r="U404" t="s">
        <v>910</v>
      </c>
      <c r="V404" t="s">
        <v>815</v>
      </c>
      <c r="W404" t="s">
        <v>662</v>
      </c>
      <c r="X404" t="s">
        <v>927</v>
      </c>
      <c r="Y404" t="s">
        <v>661</v>
      </c>
      <c r="Z404" t="s">
        <v>733</v>
      </c>
      <c r="AA404" t="s">
        <v>848</v>
      </c>
      <c r="AB404" t="s">
        <v>668</v>
      </c>
      <c r="AC404" t="s">
        <v>1243</v>
      </c>
      <c r="AD404" t="s">
        <v>1338</v>
      </c>
      <c r="AE404" t="s">
        <v>657</v>
      </c>
      <c r="AF404" t="s">
        <v>1097</v>
      </c>
      <c r="AG404" t="s">
        <v>1468</v>
      </c>
      <c r="AH404" t="s">
        <v>663</v>
      </c>
      <c r="AI404" t="s">
        <v>744</v>
      </c>
      <c r="AJ404" t="s">
        <v>811</v>
      </c>
      <c r="AK404" t="s">
        <v>674</v>
      </c>
      <c r="AL404" t="s">
        <v>1008</v>
      </c>
      <c r="AM404" t="s">
        <v>687</v>
      </c>
      <c r="AN404" t="s">
        <v>655</v>
      </c>
      <c r="AO404" t="s">
        <v>832</v>
      </c>
      <c r="AP404" t="s">
        <v>803</v>
      </c>
      <c r="AQ404" t="s">
        <v>729</v>
      </c>
      <c r="AR404" t="s">
        <v>687</v>
      </c>
      <c r="AS404" t="s">
        <v>2510</v>
      </c>
      <c r="AT404" t="s">
        <v>729</v>
      </c>
      <c r="AU404" t="s">
        <v>2316</v>
      </c>
      <c r="AV404" t="s">
        <v>1274</v>
      </c>
      <c r="AW404" t="s">
        <v>773</v>
      </c>
      <c r="AX404">
        <v>7977240</v>
      </c>
      <c r="AY404">
        <f xml:space="preserve"> Table1[[#This Row],[PPG]] / (Table1[[#This Row],[Salary]] / 1000000)</f>
        <v>2.2062768576600429</v>
      </c>
      <c r="AZ404">
        <f xml:space="preserve"> Table1[[#This Row],[WS]] / (Table1[[#This Row],[Salary]] / 1000000)</f>
        <v>0.15042796756773019</v>
      </c>
      <c r="BA404">
        <f xml:space="preserve"> Table1[[#This Row],[PER]] / (Table1[[#This Row],[Salary]] / 1000000)</f>
        <v>1.8427426027046947</v>
      </c>
      <c r="BB404">
        <f xml:space="preserve"> ((Table1[[#This Row],[PPG]] + Table1[[#This Row],[APG]] + Table1[[#This Row],[RPG]]) * Table1[[#This Row],[TS%]]) / (Table1[[#This Row],[Salary]] / 1000000)</f>
        <v>1.833127748444324</v>
      </c>
      <c r="BC404">
        <f>IFERROR((Table1[[#This Row],[WS]] * Table1[[#This Row],[PER]] * Table1[[#This Row],[TS%]]) / (Table1[[#This Row],[Salary]] / 1000000), "")</f>
        <v>1.2582246491267655</v>
      </c>
      <c r="BD404" t="str">
        <f>IF(OR(Table1[[#This Row],[Team]]="2Tm", Table1[[#This Row],[Team]]="3Tm", Table1[[#This Row],[Team]]="TOT"), "MULTI", Table1[[#This Row],[Team]])</f>
        <v>DET</v>
      </c>
    </row>
    <row r="405" spans="1:56" x14ac:dyDescent="0.3">
      <c r="A405" t="s">
        <v>422</v>
      </c>
      <c r="B405" t="s">
        <v>715</v>
      </c>
      <c r="C405" t="s">
        <v>327</v>
      </c>
      <c r="D405" t="s">
        <v>52</v>
      </c>
      <c r="E405">
        <v>61</v>
      </c>
      <c r="F405" t="s">
        <v>1375</v>
      </c>
      <c r="G405">
        <v>26.3</v>
      </c>
      <c r="H405" t="s">
        <v>790</v>
      </c>
      <c r="I405" t="s">
        <v>701</v>
      </c>
      <c r="J405" t="s">
        <v>1504</v>
      </c>
      <c r="K405" t="s">
        <v>698</v>
      </c>
      <c r="L405" t="s">
        <v>1053</v>
      </c>
      <c r="M405" t="s">
        <v>1505</v>
      </c>
      <c r="N405" t="s">
        <v>668</v>
      </c>
      <c r="O405" t="s">
        <v>871</v>
      </c>
      <c r="P405" t="s">
        <v>786</v>
      </c>
      <c r="Q405" t="s">
        <v>1506</v>
      </c>
      <c r="R405" t="s">
        <v>687</v>
      </c>
      <c r="S405" t="s">
        <v>929</v>
      </c>
      <c r="T405" t="s">
        <v>1507</v>
      </c>
      <c r="U405" t="s">
        <v>711</v>
      </c>
      <c r="V405" t="s">
        <v>667</v>
      </c>
      <c r="W405" t="s">
        <v>848</v>
      </c>
      <c r="X405" t="s">
        <v>665</v>
      </c>
      <c r="Y405" t="s">
        <v>733</v>
      </c>
      <c r="Z405" t="s">
        <v>676</v>
      </c>
      <c r="AA405" t="s">
        <v>666</v>
      </c>
      <c r="AB405" t="s">
        <v>1016</v>
      </c>
      <c r="AC405" t="s">
        <v>678</v>
      </c>
      <c r="AD405" t="s">
        <v>953</v>
      </c>
      <c r="AE405" t="s">
        <v>943</v>
      </c>
      <c r="AF405" t="s">
        <v>943</v>
      </c>
      <c r="AG405" t="s">
        <v>1842</v>
      </c>
      <c r="AH405" t="s">
        <v>689</v>
      </c>
      <c r="AI405" t="s">
        <v>779</v>
      </c>
      <c r="AJ405" t="s">
        <v>838</v>
      </c>
      <c r="AK405" t="s">
        <v>685</v>
      </c>
      <c r="AL405" t="s">
        <v>729</v>
      </c>
      <c r="AM405" t="s">
        <v>729</v>
      </c>
      <c r="AN405" t="s">
        <v>722</v>
      </c>
      <c r="AO405" t="s">
        <v>1103</v>
      </c>
      <c r="AP405" t="s">
        <v>666</v>
      </c>
      <c r="AQ405" t="s">
        <v>831</v>
      </c>
      <c r="AR405" t="s">
        <v>772</v>
      </c>
      <c r="AS405" t="s">
        <v>2615</v>
      </c>
      <c r="AT405" t="s">
        <v>2312</v>
      </c>
      <c r="AU405" t="s">
        <v>2459</v>
      </c>
      <c r="AV405" t="s">
        <v>2504</v>
      </c>
      <c r="AW405" t="s">
        <v>2294</v>
      </c>
      <c r="AX405">
        <v>5705887</v>
      </c>
      <c r="AY405">
        <f xml:space="preserve"> Table1[[#This Row],[PPG]] / (Table1[[#This Row],[Salary]] / 1000000)</f>
        <v>2.0329880349891263</v>
      </c>
      <c r="AZ405">
        <f xml:space="preserve"> Table1[[#This Row],[WS]] / (Table1[[#This Row],[Salary]] / 1000000)</f>
        <v>0.19278334814552062</v>
      </c>
      <c r="BA405">
        <f xml:space="preserve"> Table1[[#This Row],[PER]] / (Table1[[#This Row],[Salary]] / 1000000)</f>
        <v>1.9278334814552058</v>
      </c>
      <c r="BB405">
        <f xml:space="preserve"> ((Table1[[#This Row],[PPG]] + Table1[[#This Row],[APG]] + Table1[[#This Row],[RPG]]) * Table1[[#This Row],[TS%]]) / (Table1[[#This Row],[Salary]] / 1000000)</f>
        <v>1.6683120433334901</v>
      </c>
      <c r="BC405">
        <f>IFERROR((Table1[[#This Row],[WS]] * Table1[[#This Row],[PER]] * Table1[[#This Row],[TS%]]) / (Table1[[#This Row],[Salary]] / 1000000), "")</f>
        <v>1.2384402284868243</v>
      </c>
      <c r="BD405" t="str">
        <f>IF(OR(Table1[[#This Row],[Team]]="2Tm", Table1[[#This Row],[Team]]="3Tm", Table1[[#This Row],[Team]]="TOT"), "MULTI", Table1[[#This Row],[Team]])</f>
        <v>WAS</v>
      </c>
    </row>
    <row r="406" spans="1:56" x14ac:dyDescent="0.3">
      <c r="A406" t="s">
        <v>364</v>
      </c>
      <c r="B406" t="s">
        <v>645</v>
      </c>
      <c r="C406" t="s">
        <v>304</v>
      </c>
      <c r="D406" t="s">
        <v>28</v>
      </c>
      <c r="E406">
        <v>57</v>
      </c>
      <c r="F406" t="s">
        <v>1096</v>
      </c>
      <c r="G406">
        <v>32.200000000000003</v>
      </c>
      <c r="H406" t="s">
        <v>750</v>
      </c>
      <c r="I406" t="s">
        <v>905</v>
      </c>
      <c r="J406" t="s">
        <v>1127</v>
      </c>
      <c r="K406" t="s">
        <v>1016</v>
      </c>
      <c r="L406" t="s">
        <v>790</v>
      </c>
      <c r="M406" t="s">
        <v>1342</v>
      </c>
      <c r="N406" t="s">
        <v>936</v>
      </c>
      <c r="O406" t="s">
        <v>846</v>
      </c>
      <c r="P406" t="s">
        <v>1294</v>
      </c>
      <c r="Q406" t="s">
        <v>812</v>
      </c>
      <c r="R406" t="s">
        <v>735</v>
      </c>
      <c r="S406" t="s">
        <v>721</v>
      </c>
      <c r="T406" t="s">
        <v>1343</v>
      </c>
      <c r="U406" t="s">
        <v>929</v>
      </c>
      <c r="V406" t="s">
        <v>751</v>
      </c>
      <c r="W406" t="s">
        <v>937</v>
      </c>
      <c r="X406" t="s">
        <v>689</v>
      </c>
      <c r="Y406" t="s">
        <v>772</v>
      </c>
      <c r="Z406" t="s">
        <v>772</v>
      </c>
      <c r="AA406" t="s">
        <v>651</v>
      </c>
      <c r="AB406" t="s">
        <v>689</v>
      </c>
      <c r="AC406" t="s">
        <v>1338</v>
      </c>
      <c r="AD406" t="s">
        <v>1235</v>
      </c>
      <c r="AE406" t="s">
        <v>1087</v>
      </c>
      <c r="AF406" t="s">
        <v>1571</v>
      </c>
      <c r="AG406" t="s">
        <v>2152</v>
      </c>
      <c r="AH406" t="s">
        <v>663</v>
      </c>
      <c r="AI406" t="s">
        <v>2273</v>
      </c>
      <c r="AJ406" t="s">
        <v>1193</v>
      </c>
      <c r="AK406" t="s">
        <v>747</v>
      </c>
      <c r="AL406" t="s">
        <v>665</v>
      </c>
      <c r="AM406" t="s">
        <v>815</v>
      </c>
      <c r="AN406" t="s">
        <v>1199</v>
      </c>
      <c r="AO406" t="s">
        <v>742</v>
      </c>
      <c r="AP406" t="s">
        <v>803</v>
      </c>
      <c r="AQ406" t="s">
        <v>651</v>
      </c>
      <c r="AR406" t="s">
        <v>667</v>
      </c>
      <c r="AS406" t="s">
        <v>2510</v>
      </c>
      <c r="AT406" t="s">
        <v>2335</v>
      </c>
      <c r="AU406" t="s">
        <v>676</v>
      </c>
      <c r="AV406" t="s">
        <v>2266</v>
      </c>
      <c r="AW406" t="s">
        <v>773</v>
      </c>
      <c r="AX406">
        <v>15500000</v>
      </c>
      <c r="AY406">
        <f xml:space="preserve"> Table1[[#This Row],[PPG]] / (Table1[[#This Row],[Salary]] / 1000000)</f>
        <v>0.94838709677419353</v>
      </c>
      <c r="AZ406">
        <f xml:space="preserve"> Table1[[#This Row],[WS]] / (Table1[[#This Row],[Salary]] / 1000000)</f>
        <v>0.15483870967741936</v>
      </c>
      <c r="BA406">
        <f xml:space="preserve"> Table1[[#This Row],[PER]] / (Table1[[#This Row],[Salary]] / 1000000)</f>
        <v>0.90322580645161288</v>
      </c>
      <c r="BB406">
        <f xml:space="preserve"> ((Table1[[#This Row],[PPG]] + Table1[[#This Row],[APG]] + Table1[[#This Row],[RPG]]) * Table1[[#This Row],[TS%]]) / (Table1[[#This Row],[Salary]] / 1000000)</f>
        <v>0.88960000000000017</v>
      </c>
      <c r="BC406">
        <f>IFERROR((Table1[[#This Row],[WS]] * Table1[[#This Row],[PER]] * Table1[[#This Row],[TS%]]) / (Table1[[#This Row],[Salary]] / 1000000), "")</f>
        <v>1.2052645161290325</v>
      </c>
      <c r="BD406" t="str">
        <f>IF(OR(Table1[[#This Row],[Team]]="2Tm", Table1[[#This Row],[Team]]="3Tm", Table1[[#This Row],[Team]]="TOT"), "MULTI", Table1[[#This Row],[Team]])</f>
        <v>DAL</v>
      </c>
    </row>
    <row r="407" spans="1:56" x14ac:dyDescent="0.3">
      <c r="A407" t="s">
        <v>372</v>
      </c>
      <c r="B407" t="s">
        <v>1037</v>
      </c>
      <c r="C407" t="s">
        <v>716</v>
      </c>
      <c r="D407" t="s">
        <v>50</v>
      </c>
      <c r="E407">
        <v>44</v>
      </c>
      <c r="F407" t="s">
        <v>834</v>
      </c>
      <c r="G407">
        <v>20.3</v>
      </c>
      <c r="H407" t="s">
        <v>848</v>
      </c>
      <c r="I407" t="s">
        <v>766</v>
      </c>
      <c r="J407" t="s">
        <v>843</v>
      </c>
      <c r="K407" t="s">
        <v>729</v>
      </c>
      <c r="L407" t="s">
        <v>710</v>
      </c>
      <c r="M407" t="s">
        <v>1058</v>
      </c>
      <c r="N407" t="s">
        <v>689</v>
      </c>
      <c r="O407" t="s">
        <v>881</v>
      </c>
      <c r="P407" t="s">
        <v>925</v>
      </c>
      <c r="Q407" t="s">
        <v>1013</v>
      </c>
      <c r="R407" t="s">
        <v>756</v>
      </c>
      <c r="S407" t="s">
        <v>735</v>
      </c>
      <c r="T407" t="s">
        <v>1569</v>
      </c>
      <c r="U407" t="s">
        <v>929</v>
      </c>
      <c r="V407" t="s">
        <v>712</v>
      </c>
      <c r="W407" t="s">
        <v>699</v>
      </c>
      <c r="X407" t="s">
        <v>706</v>
      </c>
      <c r="Y407" t="s">
        <v>729</v>
      </c>
      <c r="Z407" t="s">
        <v>733</v>
      </c>
      <c r="AA407" t="s">
        <v>665</v>
      </c>
      <c r="AB407" t="s">
        <v>815</v>
      </c>
      <c r="AC407" t="s">
        <v>770</v>
      </c>
      <c r="AD407" t="s">
        <v>1184</v>
      </c>
      <c r="AE407" t="s">
        <v>1014</v>
      </c>
      <c r="AF407" t="s">
        <v>959</v>
      </c>
      <c r="AG407" t="s">
        <v>1109</v>
      </c>
      <c r="AH407" t="s">
        <v>830</v>
      </c>
      <c r="AI407" t="s">
        <v>986</v>
      </c>
      <c r="AJ407" t="s">
        <v>825</v>
      </c>
      <c r="AK407" t="s">
        <v>719</v>
      </c>
      <c r="AL407" t="s">
        <v>710</v>
      </c>
      <c r="AM407" t="s">
        <v>698</v>
      </c>
      <c r="AN407" t="s">
        <v>957</v>
      </c>
      <c r="AO407" t="s">
        <v>821</v>
      </c>
      <c r="AP407" t="s">
        <v>666</v>
      </c>
      <c r="AQ407" t="s">
        <v>768</v>
      </c>
      <c r="AR407" t="s">
        <v>665</v>
      </c>
      <c r="AS407" t="s">
        <v>2300</v>
      </c>
      <c r="AT407" t="s">
        <v>2335</v>
      </c>
      <c r="AU407" t="s">
        <v>733</v>
      </c>
      <c r="AV407" t="s">
        <v>2294</v>
      </c>
      <c r="AW407" t="s">
        <v>803</v>
      </c>
      <c r="AX407">
        <v>12804878</v>
      </c>
      <c r="AY407">
        <f xml:space="preserve"> Table1[[#This Row],[PPG]] / (Table1[[#This Row],[Salary]] / 1000000)</f>
        <v>0.67942857401687073</v>
      </c>
      <c r="AZ407">
        <f xml:space="preserve"> Table1[[#This Row],[WS]] / (Table1[[#This Row],[Salary]] / 1000000)</f>
        <v>0.1327619052676644</v>
      </c>
      <c r="BA407">
        <f xml:space="preserve"> Table1[[#This Row],[PER]] / (Table1[[#This Row],[Salary]] / 1000000)</f>
        <v>1.1636190520518821</v>
      </c>
      <c r="BB407">
        <f xml:space="preserve"> ((Table1[[#This Row],[PPG]] + Table1[[#This Row],[APG]] + Table1[[#This Row],[RPG]]) * Table1[[#This Row],[TS%]]) / (Table1[[#This Row],[Salary]] / 1000000)</f>
        <v>0.77522800295324956</v>
      </c>
      <c r="BC407">
        <f>IFERROR((Table1[[#This Row],[WS]] * Table1[[#This Row],[PER]] * Table1[[#This Row],[TS%]]) / (Table1[[#This Row],[Salary]] / 1000000), "")</f>
        <v>1.2046948045893133</v>
      </c>
      <c r="BD407" t="str">
        <f>IF(OR(Table1[[#This Row],[Team]]="2Tm", Table1[[#This Row],[Team]]="3Tm", Table1[[#This Row],[Team]]="TOT"), "MULTI", Table1[[#This Row],[Team]])</f>
        <v>MULTI</v>
      </c>
    </row>
    <row r="408" spans="1:56" hidden="1" x14ac:dyDescent="0.3">
      <c r="A408" t="s">
        <v>249</v>
      </c>
      <c r="B408" t="s">
        <v>738</v>
      </c>
      <c r="C408" t="s">
        <v>45</v>
      </c>
      <c r="D408" t="s">
        <v>36</v>
      </c>
      <c r="E408">
        <v>41</v>
      </c>
      <c r="F408" t="s">
        <v>1375</v>
      </c>
      <c r="G408">
        <v>7.2</v>
      </c>
      <c r="H408" t="s">
        <v>768</v>
      </c>
      <c r="I408" t="s">
        <v>698</v>
      </c>
      <c r="J408" t="s">
        <v>1938</v>
      </c>
      <c r="K408" t="s">
        <v>803</v>
      </c>
      <c r="L408" t="s">
        <v>772</v>
      </c>
      <c r="M408" t="s">
        <v>2152</v>
      </c>
      <c r="N408" t="s">
        <v>803</v>
      </c>
      <c r="O408" t="s">
        <v>661</v>
      </c>
      <c r="P408" t="s">
        <v>1551</v>
      </c>
      <c r="Q408" t="s">
        <v>1616</v>
      </c>
      <c r="R408" t="s">
        <v>803</v>
      </c>
      <c r="S408" t="s">
        <v>733</v>
      </c>
      <c r="T408" t="s">
        <v>1234</v>
      </c>
      <c r="U408" t="s">
        <v>676</v>
      </c>
      <c r="V408" t="s">
        <v>773</v>
      </c>
      <c r="W408" t="s">
        <v>768</v>
      </c>
      <c r="X408" t="s">
        <v>665</v>
      </c>
      <c r="Y408" t="s">
        <v>803</v>
      </c>
      <c r="Z408" t="s">
        <v>831</v>
      </c>
      <c r="AA408" t="s">
        <v>733</v>
      </c>
      <c r="AB408" t="s">
        <v>711</v>
      </c>
      <c r="AC408" t="s">
        <v>698</v>
      </c>
      <c r="AD408" t="s">
        <v>744</v>
      </c>
      <c r="AE408" t="s">
        <v>1127</v>
      </c>
      <c r="AF408" t="s">
        <v>1260</v>
      </c>
      <c r="AG408" t="s">
        <v>2931</v>
      </c>
      <c r="AH408" t="s">
        <v>688</v>
      </c>
      <c r="AI408" t="s">
        <v>830</v>
      </c>
      <c r="AJ408" t="s">
        <v>704</v>
      </c>
      <c r="AK408" t="s">
        <v>2337</v>
      </c>
      <c r="AL408" t="s">
        <v>698</v>
      </c>
      <c r="AM408" t="s">
        <v>910</v>
      </c>
      <c r="AN408" t="s">
        <v>1077</v>
      </c>
      <c r="AO408" t="s">
        <v>1056</v>
      </c>
      <c r="AP408" t="s">
        <v>831</v>
      </c>
      <c r="AQ408" t="s">
        <v>803</v>
      </c>
      <c r="AR408" t="s">
        <v>733</v>
      </c>
      <c r="AS408" t="s">
        <v>2919</v>
      </c>
      <c r="AT408" t="s">
        <v>2477</v>
      </c>
      <c r="AU408" t="s">
        <v>2449</v>
      </c>
      <c r="AV408" t="s">
        <v>2483</v>
      </c>
      <c r="AW408" t="s">
        <v>2285</v>
      </c>
      <c r="AX408">
        <v>2087519</v>
      </c>
      <c r="AY408">
        <f xml:space="preserve"> Table1[[#This Row],[PPG]] / (Table1[[#This Row],[Salary]] / 1000000)</f>
        <v>0.95807511213071594</v>
      </c>
      <c r="BC408">
        <f>IFERROR((Table1[[#This Row],[WS]] * Table1[[#This Row],[PER]] * Table1[[#This Row],[TS%]]) / (Table1[[#This Row],[Salary]] / 1000000), "")</f>
        <v>0.8940565331381416</v>
      </c>
      <c r="BD408" t="str">
        <f>IF(OR(Table1[[#This Row],[Team]]="2Tm", Table1[[#This Row],[Team]]="3Tm", Table1[[#This Row],[Team]]="TOT"), "MULTI", Table1[[#This Row],[Team]])</f>
        <v>NYK</v>
      </c>
    </row>
    <row r="409" spans="1:56" hidden="1" x14ac:dyDescent="0.3">
      <c r="A409" t="s">
        <v>556</v>
      </c>
      <c r="B409" t="s">
        <v>793</v>
      </c>
      <c r="C409" t="s">
        <v>314</v>
      </c>
      <c r="D409" t="s">
        <v>41</v>
      </c>
      <c r="E409">
        <v>44</v>
      </c>
      <c r="F409" t="s">
        <v>758</v>
      </c>
      <c r="G409">
        <v>15</v>
      </c>
      <c r="H409" t="s">
        <v>782</v>
      </c>
      <c r="I409" t="s">
        <v>801</v>
      </c>
      <c r="J409" t="s">
        <v>1550</v>
      </c>
      <c r="K409" t="s">
        <v>687</v>
      </c>
      <c r="L409" t="s">
        <v>706</v>
      </c>
      <c r="M409" t="s">
        <v>745</v>
      </c>
      <c r="N409" t="s">
        <v>929</v>
      </c>
      <c r="O409" t="s">
        <v>919</v>
      </c>
      <c r="P409" t="s">
        <v>812</v>
      </c>
      <c r="Q409" t="s">
        <v>1506</v>
      </c>
      <c r="R409" t="s">
        <v>711</v>
      </c>
      <c r="S409" t="s">
        <v>729</v>
      </c>
      <c r="T409" t="s">
        <v>705</v>
      </c>
      <c r="U409" t="s">
        <v>733</v>
      </c>
      <c r="V409" t="s">
        <v>666</v>
      </c>
      <c r="W409" t="s">
        <v>929</v>
      </c>
      <c r="X409" t="s">
        <v>661</v>
      </c>
      <c r="Y409" t="s">
        <v>773</v>
      </c>
      <c r="Z409" t="s">
        <v>831</v>
      </c>
      <c r="AA409" t="s">
        <v>768</v>
      </c>
      <c r="AB409" t="s">
        <v>661</v>
      </c>
      <c r="AC409" t="s">
        <v>828</v>
      </c>
      <c r="AD409" t="s">
        <v>905</v>
      </c>
      <c r="AE409" t="s">
        <v>1284</v>
      </c>
      <c r="AF409" t="s">
        <v>1396</v>
      </c>
      <c r="AG409" t="s">
        <v>2509</v>
      </c>
      <c r="AH409" t="s">
        <v>706</v>
      </c>
      <c r="AI409" t="s">
        <v>811</v>
      </c>
      <c r="AJ409" t="s">
        <v>746</v>
      </c>
      <c r="AK409" t="s">
        <v>659</v>
      </c>
      <c r="AL409" t="s">
        <v>1008</v>
      </c>
      <c r="AM409" t="s">
        <v>711</v>
      </c>
      <c r="AN409" t="s">
        <v>709</v>
      </c>
      <c r="AO409" t="s">
        <v>1002</v>
      </c>
      <c r="AP409" t="s">
        <v>733</v>
      </c>
      <c r="AQ409" t="s">
        <v>1274</v>
      </c>
      <c r="AR409" t="s">
        <v>733</v>
      </c>
      <c r="AS409" t="s">
        <v>2604</v>
      </c>
      <c r="AT409" t="s">
        <v>2284</v>
      </c>
      <c r="AU409" t="s">
        <v>2428</v>
      </c>
      <c r="AV409" t="s">
        <v>2431</v>
      </c>
      <c r="AW409" t="s">
        <v>2410</v>
      </c>
      <c r="AX409">
        <v>1157153</v>
      </c>
      <c r="AY409">
        <f xml:space="preserve"> Table1[[#This Row],[PPG]] / (Table1[[#This Row],[Salary]] / 1000000)</f>
        <v>5.9629106954741502</v>
      </c>
      <c r="AZ409">
        <f xml:space="preserve"> Table1[[#This Row],[WS]] / (Table1[[#This Row],[Salary]] / 1000000)</f>
        <v>0.34567598234632757</v>
      </c>
      <c r="BC409">
        <f>IFERROR((Table1[[#This Row],[WS]] * Table1[[#This Row],[PER]] * Table1[[#This Row],[TS%]]) / (Table1[[#This Row],[Salary]] / 1000000), "")</f>
        <v>2.3417128072087263</v>
      </c>
      <c r="BD409" t="str">
        <f>IF(OR(Table1[[#This Row],[Team]]="2Tm", Table1[[#This Row],[Team]]="3Tm", Table1[[#This Row],[Team]]="TOT"), "MULTI", Table1[[#This Row],[Team]])</f>
        <v>NOP</v>
      </c>
    </row>
    <row r="410" spans="1:56" hidden="1" x14ac:dyDescent="0.3">
      <c r="A410" t="s">
        <v>460</v>
      </c>
      <c r="B410" t="s">
        <v>939</v>
      </c>
      <c r="C410" t="s">
        <v>316</v>
      </c>
      <c r="D410" t="s">
        <v>41</v>
      </c>
      <c r="E410">
        <v>52</v>
      </c>
      <c r="F410" t="s">
        <v>921</v>
      </c>
      <c r="G410">
        <v>21.2</v>
      </c>
      <c r="H410" t="s">
        <v>688</v>
      </c>
      <c r="I410" t="s">
        <v>811</v>
      </c>
      <c r="J410" t="s">
        <v>865</v>
      </c>
      <c r="K410" t="s">
        <v>910</v>
      </c>
      <c r="L410" t="s">
        <v>734</v>
      </c>
      <c r="M410" t="s">
        <v>981</v>
      </c>
      <c r="N410" t="s">
        <v>710</v>
      </c>
      <c r="O410" t="s">
        <v>927</v>
      </c>
      <c r="P410" t="s">
        <v>1018</v>
      </c>
      <c r="Q410" t="s">
        <v>1487</v>
      </c>
      <c r="R410" t="s">
        <v>910</v>
      </c>
      <c r="S410" t="s">
        <v>1016</v>
      </c>
      <c r="T410" t="s">
        <v>1729</v>
      </c>
      <c r="U410" t="s">
        <v>772</v>
      </c>
      <c r="V410" t="s">
        <v>756</v>
      </c>
      <c r="W410" t="s">
        <v>688</v>
      </c>
      <c r="X410" t="s">
        <v>1016</v>
      </c>
      <c r="Y410" t="s">
        <v>729</v>
      </c>
      <c r="Z410" t="s">
        <v>676</v>
      </c>
      <c r="AA410" t="s">
        <v>666</v>
      </c>
      <c r="AB410" t="s">
        <v>710</v>
      </c>
      <c r="AC410" t="s">
        <v>863</v>
      </c>
      <c r="AD410" t="s">
        <v>1079</v>
      </c>
      <c r="AE410" t="s">
        <v>1020</v>
      </c>
      <c r="AF410" t="s">
        <v>903</v>
      </c>
      <c r="AG410" t="s">
        <v>1940</v>
      </c>
      <c r="AH410" t="s">
        <v>801</v>
      </c>
      <c r="AI410" t="s">
        <v>747</v>
      </c>
      <c r="AJ410" t="s">
        <v>937</v>
      </c>
      <c r="AK410" t="s">
        <v>709</v>
      </c>
      <c r="AL410" t="s">
        <v>756</v>
      </c>
      <c r="AM410" t="s">
        <v>661</v>
      </c>
      <c r="AN410" t="s">
        <v>982</v>
      </c>
      <c r="AO410" t="s">
        <v>979</v>
      </c>
      <c r="AP410" t="s">
        <v>803</v>
      </c>
      <c r="AQ410" t="s">
        <v>661</v>
      </c>
      <c r="AR410" t="s">
        <v>687</v>
      </c>
      <c r="AS410" t="s">
        <v>2768</v>
      </c>
      <c r="AT410" t="s">
        <v>2465</v>
      </c>
      <c r="AU410" t="s">
        <v>2432</v>
      </c>
      <c r="AV410" t="s">
        <v>2395</v>
      </c>
      <c r="AW410" t="s">
        <v>2449</v>
      </c>
      <c r="AX410">
        <v>3465000</v>
      </c>
      <c r="AY410">
        <f xml:space="preserve"> Table1[[#This Row],[PPG]] / (Table1[[#This Row],[Salary]] / 1000000)</f>
        <v>2.4819624819624821</v>
      </c>
      <c r="AZ410">
        <f xml:space="preserve"> Table1[[#This Row],[WS]] / (Table1[[#This Row],[Salary]] / 1000000)</f>
        <v>0.34632034632034631</v>
      </c>
      <c r="BC410">
        <f>IFERROR((Table1[[#This Row],[WS]] * Table1[[#This Row],[PER]] * Table1[[#This Row],[TS%]]) / (Table1[[#This Row],[Salary]] / 1000000), "")</f>
        <v>1.9561558441558444</v>
      </c>
      <c r="BD410" t="str">
        <f>IF(OR(Table1[[#This Row],[Team]]="2Tm", Table1[[#This Row],[Team]]="3Tm", Table1[[#This Row],[Team]]="TOT"), "MULTI", Table1[[#This Row],[Team]])</f>
        <v>TOR</v>
      </c>
    </row>
    <row r="411" spans="1:56" x14ac:dyDescent="0.3">
      <c r="A411" t="s">
        <v>112</v>
      </c>
      <c r="B411" t="s">
        <v>902</v>
      </c>
      <c r="C411" t="s">
        <v>57</v>
      </c>
      <c r="D411" t="s">
        <v>41</v>
      </c>
      <c r="E411">
        <v>77</v>
      </c>
      <c r="F411" t="s">
        <v>985</v>
      </c>
      <c r="G411">
        <v>28</v>
      </c>
      <c r="H411" t="s">
        <v>734</v>
      </c>
      <c r="I411" t="s">
        <v>659</v>
      </c>
      <c r="J411" t="s">
        <v>1225</v>
      </c>
      <c r="K411" t="s">
        <v>668</v>
      </c>
      <c r="L411" t="s">
        <v>838</v>
      </c>
      <c r="M411" t="s">
        <v>723</v>
      </c>
      <c r="N411" t="s">
        <v>929</v>
      </c>
      <c r="O411" t="s">
        <v>706</v>
      </c>
      <c r="P411" t="s">
        <v>1057</v>
      </c>
      <c r="Q411" t="s">
        <v>1034</v>
      </c>
      <c r="R411" t="s">
        <v>1016</v>
      </c>
      <c r="S411" t="s">
        <v>756</v>
      </c>
      <c r="T411" t="s">
        <v>1048</v>
      </c>
      <c r="U411" t="s">
        <v>676</v>
      </c>
      <c r="V411" t="s">
        <v>651</v>
      </c>
      <c r="W411" t="s">
        <v>667</v>
      </c>
      <c r="X411" t="s">
        <v>1016</v>
      </c>
      <c r="Y411" t="s">
        <v>773</v>
      </c>
      <c r="Z411" t="s">
        <v>831</v>
      </c>
      <c r="AA411" t="s">
        <v>711</v>
      </c>
      <c r="AB411" t="s">
        <v>687</v>
      </c>
      <c r="AC411" t="s">
        <v>953</v>
      </c>
      <c r="AD411" t="s">
        <v>807</v>
      </c>
      <c r="AE411" t="s">
        <v>914</v>
      </c>
      <c r="AF411" t="s">
        <v>1980</v>
      </c>
      <c r="AG411" t="s">
        <v>2437</v>
      </c>
      <c r="AH411" t="s">
        <v>661</v>
      </c>
      <c r="AI411" t="s">
        <v>844</v>
      </c>
      <c r="AJ411" t="s">
        <v>699</v>
      </c>
      <c r="AK411" t="s">
        <v>811</v>
      </c>
      <c r="AL411" t="s">
        <v>729</v>
      </c>
      <c r="AM411" t="s">
        <v>803</v>
      </c>
      <c r="AN411" t="s">
        <v>766</v>
      </c>
      <c r="AO411" t="s">
        <v>1119</v>
      </c>
      <c r="AP411" t="s">
        <v>651</v>
      </c>
      <c r="AQ411" t="s">
        <v>929</v>
      </c>
      <c r="AR411" t="s">
        <v>721</v>
      </c>
      <c r="AS411" t="s">
        <v>2427</v>
      </c>
      <c r="AT411" t="s">
        <v>2335</v>
      </c>
      <c r="AU411" t="s">
        <v>2266</v>
      </c>
      <c r="AV411" t="s">
        <v>2438</v>
      </c>
      <c r="AW411" t="s">
        <v>1274</v>
      </c>
      <c r="AX411">
        <v>16193183</v>
      </c>
      <c r="AY411">
        <f xml:space="preserve"> Table1[[#This Row],[PPG]] / (Table1[[#This Row],[Salary]] / 1000000)</f>
        <v>0.67929819603718422</v>
      </c>
      <c r="AZ411">
        <f xml:space="preserve"> Table1[[#This Row],[WS]] / (Table1[[#This Row],[Salary]] / 1000000)</f>
        <v>0.21614033510274044</v>
      </c>
      <c r="BA411">
        <f xml:space="preserve"> Table1[[#This Row],[PER]] / (Table1[[#This Row],[Salary]] / 1000000)</f>
        <v>0.60519293828767329</v>
      </c>
      <c r="BB411">
        <f xml:space="preserve"> ((Table1[[#This Row],[PPG]] + Table1[[#This Row],[APG]] + Table1[[#This Row],[RPG]]) * Table1[[#This Row],[TS%]]) / (Table1[[#This Row],[Salary]] / 1000000)</f>
        <v>0.52522101429965917</v>
      </c>
      <c r="BC411">
        <f>IFERROR((Table1[[#This Row],[WS]] * Table1[[#This Row],[PER]] * Table1[[#This Row],[TS%]]) / (Table1[[#This Row],[Salary]] / 1000000), "")</f>
        <v>1.2010053860318874</v>
      </c>
      <c r="BD411" t="str">
        <f>IF(OR(Table1[[#This Row],[Team]]="2Tm", Table1[[#This Row],[Team]]="3Tm", Table1[[#This Row],[Team]]="TOT"), "MULTI", Table1[[#This Row],[Team]])</f>
        <v>DET</v>
      </c>
    </row>
    <row r="412" spans="1:56" x14ac:dyDescent="0.3">
      <c r="A412" t="s">
        <v>154</v>
      </c>
      <c r="B412" t="s">
        <v>888</v>
      </c>
      <c r="C412" t="s">
        <v>716</v>
      </c>
      <c r="D412" t="s">
        <v>28</v>
      </c>
      <c r="E412">
        <v>63</v>
      </c>
      <c r="F412" t="s">
        <v>932</v>
      </c>
      <c r="G412">
        <v>28.9</v>
      </c>
      <c r="H412" t="s">
        <v>688</v>
      </c>
      <c r="I412" t="s">
        <v>828</v>
      </c>
      <c r="J412" t="s">
        <v>878</v>
      </c>
      <c r="K412" t="s">
        <v>698</v>
      </c>
      <c r="L412" t="s">
        <v>663</v>
      </c>
      <c r="M412" t="s">
        <v>966</v>
      </c>
      <c r="N412" t="s">
        <v>666</v>
      </c>
      <c r="O412" t="s">
        <v>756</v>
      </c>
      <c r="P412" t="s">
        <v>1372</v>
      </c>
      <c r="Q412" t="s">
        <v>1422</v>
      </c>
      <c r="R412" t="s">
        <v>773</v>
      </c>
      <c r="S412" t="s">
        <v>768</v>
      </c>
      <c r="T412" t="s">
        <v>1356</v>
      </c>
      <c r="U412" t="s">
        <v>910</v>
      </c>
      <c r="V412" t="s">
        <v>919</v>
      </c>
      <c r="W412" t="s">
        <v>871</v>
      </c>
      <c r="X412" t="s">
        <v>929</v>
      </c>
      <c r="Y412" t="s">
        <v>661</v>
      </c>
      <c r="Z412" t="s">
        <v>733</v>
      </c>
      <c r="AA412" t="s">
        <v>661</v>
      </c>
      <c r="AB412" t="s">
        <v>668</v>
      </c>
      <c r="AC412" t="s">
        <v>770</v>
      </c>
      <c r="AD412" t="s">
        <v>747</v>
      </c>
      <c r="AE412" t="s">
        <v>1211</v>
      </c>
      <c r="AF412" t="s">
        <v>1343</v>
      </c>
      <c r="AG412" t="s">
        <v>2374</v>
      </c>
      <c r="AH412" t="s">
        <v>663</v>
      </c>
      <c r="AI412" t="s">
        <v>982</v>
      </c>
      <c r="AJ412" t="s">
        <v>732</v>
      </c>
      <c r="AK412" t="s">
        <v>828</v>
      </c>
      <c r="AL412" t="s">
        <v>1016</v>
      </c>
      <c r="AM412" t="s">
        <v>687</v>
      </c>
      <c r="AN412" t="s">
        <v>953</v>
      </c>
      <c r="AO412" t="s">
        <v>1464</v>
      </c>
      <c r="AP412" t="s">
        <v>1008</v>
      </c>
      <c r="AQ412" t="s">
        <v>929</v>
      </c>
      <c r="AR412" t="s">
        <v>706</v>
      </c>
      <c r="AS412" t="s">
        <v>2445</v>
      </c>
      <c r="AT412" t="s">
        <v>2335</v>
      </c>
      <c r="AU412" t="s">
        <v>831</v>
      </c>
      <c r="AV412" t="s">
        <v>2369</v>
      </c>
      <c r="AW412" t="s">
        <v>773</v>
      </c>
      <c r="AX412">
        <v>14924167</v>
      </c>
      <c r="AY412">
        <f xml:space="preserve"> Table1[[#This Row],[PPG]] / (Table1[[#This Row],[Salary]] / 1000000)</f>
        <v>0.58294710853878806</v>
      </c>
      <c r="AZ412">
        <f xml:space="preserve"> Table1[[#This Row],[WS]] / (Table1[[#This Row],[Salary]] / 1000000)</f>
        <v>0.19431570284626271</v>
      </c>
      <c r="BA412">
        <f xml:space="preserve"> Table1[[#This Row],[PER]] / (Table1[[#This Row],[Salary]] / 1000000)</f>
        <v>0.67675468922319071</v>
      </c>
      <c r="BB412">
        <f xml:space="preserve"> ((Table1[[#This Row],[PPG]] + Table1[[#This Row],[APG]] + Table1[[#This Row],[RPG]]) * Table1[[#This Row],[TS%]]) / (Table1[[#This Row],[Salary]] / 1000000)</f>
        <v>0.56659778733379218</v>
      </c>
      <c r="BC412">
        <f>IFERROR((Table1[[#This Row],[WS]] * Table1[[#This Row],[PER]] * Table1[[#This Row],[TS%]]) / (Table1[[#This Row],[Salary]] / 1000000), "")</f>
        <v>1.185403513643341</v>
      </c>
      <c r="BD412" t="str">
        <f>IF(OR(Table1[[#This Row],[Team]]="2Tm", Table1[[#This Row],[Team]]="3Tm", Table1[[#This Row],[Team]]="TOT"), "MULTI", Table1[[#This Row],[Team]])</f>
        <v>MULTI</v>
      </c>
    </row>
    <row r="413" spans="1:56" x14ac:dyDescent="0.3">
      <c r="A413" t="s">
        <v>317</v>
      </c>
      <c r="B413" t="s">
        <v>793</v>
      </c>
      <c r="C413" t="s">
        <v>294</v>
      </c>
      <c r="D413" t="s">
        <v>36</v>
      </c>
      <c r="E413">
        <v>52</v>
      </c>
      <c r="F413" t="s">
        <v>794</v>
      </c>
      <c r="G413">
        <v>37.700000000000003</v>
      </c>
      <c r="H413" t="s">
        <v>654</v>
      </c>
      <c r="I413" t="s">
        <v>796</v>
      </c>
      <c r="J413" t="s">
        <v>797</v>
      </c>
      <c r="K413" t="s">
        <v>688</v>
      </c>
      <c r="L413" t="s">
        <v>654</v>
      </c>
      <c r="M413" t="s">
        <v>798</v>
      </c>
      <c r="N413" t="s">
        <v>766</v>
      </c>
      <c r="O413" t="s">
        <v>673</v>
      </c>
      <c r="P413" t="s">
        <v>799</v>
      </c>
      <c r="Q413" t="s">
        <v>800</v>
      </c>
      <c r="R413" t="s">
        <v>753</v>
      </c>
      <c r="S413" t="s">
        <v>801</v>
      </c>
      <c r="T413" t="s">
        <v>802</v>
      </c>
      <c r="U413" t="s">
        <v>803</v>
      </c>
      <c r="V413" t="s">
        <v>688</v>
      </c>
      <c r="W413" t="s">
        <v>712</v>
      </c>
      <c r="X413" t="s">
        <v>766</v>
      </c>
      <c r="Y413" t="s">
        <v>710</v>
      </c>
      <c r="Z413" t="s">
        <v>733</v>
      </c>
      <c r="AA413" t="s">
        <v>667</v>
      </c>
      <c r="AB413" t="s">
        <v>668</v>
      </c>
      <c r="AC413" t="s">
        <v>804</v>
      </c>
      <c r="AD413" t="s">
        <v>696</v>
      </c>
      <c r="AE413" t="s">
        <v>1013</v>
      </c>
      <c r="AF413" t="s">
        <v>980</v>
      </c>
      <c r="AG413" t="s">
        <v>2091</v>
      </c>
      <c r="AH413" t="s">
        <v>729</v>
      </c>
      <c r="AI413" t="s">
        <v>722</v>
      </c>
      <c r="AJ413" t="s">
        <v>663</v>
      </c>
      <c r="AK413" t="s">
        <v>1402</v>
      </c>
      <c r="AL413" t="s">
        <v>689</v>
      </c>
      <c r="AM413" t="s">
        <v>772</v>
      </c>
      <c r="AN413" t="s">
        <v>654</v>
      </c>
      <c r="AO413" t="s">
        <v>1049</v>
      </c>
      <c r="AP413" t="s">
        <v>706</v>
      </c>
      <c r="AQ413" t="s">
        <v>666</v>
      </c>
      <c r="AR413" t="s">
        <v>866</v>
      </c>
      <c r="AS413" t="s">
        <v>2320</v>
      </c>
      <c r="AT413" t="s">
        <v>755</v>
      </c>
      <c r="AU413" t="s">
        <v>2335</v>
      </c>
      <c r="AV413" t="s">
        <v>698</v>
      </c>
      <c r="AW413" t="s">
        <v>698</v>
      </c>
      <c r="AX413">
        <v>35147000</v>
      </c>
      <c r="AY413">
        <f xml:space="preserve"> Table1[[#This Row],[PPG]] / (Table1[[#This Row],[Salary]] / 1000000)</f>
        <v>0.74828577118957529</v>
      </c>
      <c r="AZ413">
        <f xml:space="preserve"> Table1[[#This Row],[WS]] / (Table1[[#This Row],[Salary]] / 1000000)</f>
        <v>0.10811733576123139</v>
      </c>
      <c r="BA413">
        <f xml:space="preserve"> Table1[[#This Row],[PER]] / (Table1[[#This Row],[Salary]] / 1000000)</f>
        <v>0.55481264403789798</v>
      </c>
      <c r="BB413">
        <f xml:space="preserve"> ((Table1[[#This Row],[PPG]] + Table1[[#This Row],[APG]] + Table1[[#This Row],[RPG]]) * Table1[[#This Row],[TS%]]) / (Table1[[#This Row],[Salary]] / 1000000)</f>
        <v>0.5708424616610237</v>
      </c>
      <c r="BC413">
        <f>IFERROR((Table1[[#This Row],[WS]] * Table1[[#This Row],[PER]] * Table1[[#This Row],[TS%]]) / (Table1[[#This Row],[Salary]] / 1000000), "")</f>
        <v>1.1848578826073348</v>
      </c>
      <c r="BD413" t="str">
        <f>IF(OR(Table1[[#This Row],[Team]]="2Tm", Table1[[#This Row],[Team]]="3Tm", Table1[[#This Row],[Team]]="TOT"), "MULTI", Table1[[#This Row],[Team]])</f>
        <v>PHI</v>
      </c>
    </row>
    <row r="414" spans="1:56" hidden="1" x14ac:dyDescent="0.3">
      <c r="A414" t="s">
        <v>503</v>
      </c>
      <c r="B414" t="s">
        <v>715</v>
      </c>
      <c r="C414" t="s">
        <v>323</v>
      </c>
      <c r="D414" t="s">
        <v>36</v>
      </c>
      <c r="E414">
        <v>67</v>
      </c>
      <c r="F414" t="s">
        <v>775</v>
      </c>
      <c r="G414">
        <v>16.7</v>
      </c>
      <c r="H414" t="s">
        <v>848</v>
      </c>
      <c r="I414" t="s">
        <v>811</v>
      </c>
      <c r="J414" t="s">
        <v>1269</v>
      </c>
      <c r="K414" t="s">
        <v>772</v>
      </c>
      <c r="L414" t="s">
        <v>712</v>
      </c>
      <c r="M414" t="s">
        <v>1033</v>
      </c>
      <c r="N414" t="s">
        <v>756</v>
      </c>
      <c r="O414" t="s">
        <v>881</v>
      </c>
      <c r="P414" t="s">
        <v>1277</v>
      </c>
      <c r="Q414" t="s">
        <v>1368</v>
      </c>
      <c r="R414" t="s">
        <v>929</v>
      </c>
      <c r="S414" t="s">
        <v>756</v>
      </c>
      <c r="T414" t="s">
        <v>1741</v>
      </c>
      <c r="U414" t="s">
        <v>733</v>
      </c>
      <c r="V414" t="s">
        <v>1016</v>
      </c>
      <c r="W414" t="s">
        <v>698</v>
      </c>
      <c r="X414" t="s">
        <v>667</v>
      </c>
      <c r="Y414" t="s">
        <v>711</v>
      </c>
      <c r="Z414" t="s">
        <v>773</v>
      </c>
      <c r="AA414" t="s">
        <v>910</v>
      </c>
      <c r="AB414" t="s">
        <v>661</v>
      </c>
      <c r="AC414" t="s">
        <v>1085</v>
      </c>
      <c r="AD414" t="s">
        <v>1435</v>
      </c>
      <c r="AE414" t="s">
        <v>1262</v>
      </c>
      <c r="AF414" t="s">
        <v>980</v>
      </c>
      <c r="AG414" t="s">
        <v>2766</v>
      </c>
      <c r="AH414" t="s">
        <v>815</v>
      </c>
      <c r="AI414" t="s">
        <v>982</v>
      </c>
      <c r="AJ414" t="s">
        <v>682</v>
      </c>
      <c r="AK414" t="s">
        <v>1075</v>
      </c>
      <c r="AL414" t="s">
        <v>756</v>
      </c>
      <c r="AM414" t="s">
        <v>815</v>
      </c>
      <c r="AN414" t="s">
        <v>1178</v>
      </c>
      <c r="AO414" t="s">
        <v>1533</v>
      </c>
      <c r="AP414" t="s">
        <v>2449</v>
      </c>
      <c r="AQ414" t="s">
        <v>772</v>
      </c>
      <c r="AR414" t="s">
        <v>729</v>
      </c>
      <c r="AS414" t="s">
        <v>2711</v>
      </c>
      <c r="AT414" t="s">
        <v>2432</v>
      </c>
      <c r="AU414" t="s">
        <v>2410</v>
      </c>
      <c r="AV414" t="s">
        <v>2316</v>
      </c>
      <c r="AW414" t="s">
        <v>803</v>
      </c>
      <c r="AX414">
        <v>2196970</v>
      </c>
      <c r="AY414">
        <f xml:space="preserve"> Table1[[#This Row],[PPG]] / (Table1[[#This Row],[Salary]] / 1000000)</f>
        <v>3.7779305133888954</v>
      </c>
      <c r="AZ414">
        <f xml:space="preserve"> Table1[[#This Row],[WS]] / (Table1[[#This Row],[Salary]] / 1000000)</f>
        <v>0.36413788080856818</v>
      </c>
      <c r="BC414">
        <f>IFERROR((Table1[[#This Row],[WS]] * Table1[[#This Row],[PER]] * Table1[[#This Row],[TS%]]) / (Table1[[#This Row],[Salary]] / 1000000), "")</f>
        <v>2.3345971952279729</v>
      </c>
      <c r="BD414" t="str">
        <f>IF(OR(Table1[[#This Row],[Team]]="2Tm", Table1[[#This Row],[Team]]="3Tm", Table1[[#This Row],[Team]]="TOT"), "MULTI", Table1[[#This Row],[Team]])</f>
        <v>POR</v>
      </c>
    </row>
    <row r="415" spans="1:56" x14ac:dyDescent="0.3">
      <c r="A415" t="s">
        <v>388</v>
      </c>
      <c r="B415" t="s">
        <v>939</v>
      </c>
      <c r="C415" t="s">
        <v>323</v>
      </c>
      <c r="D415" t="s">
        <v>36</v>
      </c>
      <c r="E415">
        <v>66</v>
      </c>
      <c r="F415" t="s">
        <v>817</v>
      </c>
      <c r="G415">
        <v>26.7</v>
      </c>
      <c r="H415" t="s">
        <v>881</v>
      </c>
      <c r="I415" t="s">
        <v>982</v>
      </c>
      <c r="J415" t="s">
        <v>1441</v>
      </c>
      <c r="K415" t="s">
        <v>1016</v>
      </c>
      <c r="L415" t="s">
        <v>754</v>
      </c>
      <c r="M415" t="s">
        <v>1105</v>
      </c>
      <c r="N415" t="s">
        <v>815</v>
      </c>
      <c r="O415" t="s">
        <v>838</v>
      </c>
      <c r="P415" t="s">
        <v>809</v>
      </c>
      <c r="Q415" t="s">
        <v>1162</v>
      </c>
      <c r="R415" t="s">
        <v>667</v>
      </c>
      <c r="S415" t="s">
        <v>688</v>
      </c>
      <c r="T415" t="s">
        <v>1442</v>
      </c>
      <c r="U415" t="s">
        <v>729</v>
      </c>
      <c r="V415" t="s">
        <v>668</v>
      </c>
      <c r="W415" t="s">
        <v>848</v>
      </c>
      <c r="X415" t="s">
        <v>746</v>
      </c>
      <c r="Y415" t="s">
        <v>666</v>
      </c>
      <c r="Z415" t="s">
        <v>676</v>
      </c>
      <c r="AA415" t="s">
        <v>919</v>
      </c>
      <c r="AB415" t="s">
        <v>919</v>
      </c>
      <c r="AC415" t="s">
        <v>708</v>
      </c>
      <c r="AD415" t="s">
        <v>935</v>
      </c>
      <c r="AE415" t="s">
        <v>1450</v>
      </c>
      <c r="AF415" t="s">
        <v>1711</v>
      </c>
      <c r="AG415" t="s">
        <v>2564</v>
      </c>
      <c r="AH415" t="s">
        <v>688</v>
      </c>
      <c r="AI415" t="s">
        <v>654</v>
      </c>
      <c r="AJ415" t="s">
        <v>766</v>
      </c>
      <c r="AK415" t="s">
        <v>1417</v>
      </c>
      <c r="AL415" t="s">
        <v>756</v>
      </c>
      <c r="AM415" t="s">
        <v>768</v>
      </c>
      <c r="AN415" t="s">
        <v>948</v>
      </c>
      <c r="AO415" t="s">
        <v>1598</v>
      </c>
      <c r="AP415" t="s">
        <v>733</v>
      </c>
      <c r="AQ415" t="s">
        <v>929</v>
      </c>
      <c r="AR415" t="s">
        <v>710</v>
      </c>
      <c r="AS415" t="s">
        <v>2573</v>
      </c>
      <c r="AT415" t="s">
        <v>2312</v>
      </c>
      <c r="AU415" t="s">
        <v>2316</v>
      </c>
      <c r="AV415" t="s">
        <v>2459</v>
      </c>
      <c r="AW415" t="s">
        <v>2285</v>
      </c>
      <c r="AX415">
        <v>10259160</v>
      </c>
      <c r="AY415">
        <f xml:space="preserve"> Table1[[#This Row],[PPG]] / (Table1[[#This Row],[Salary]] / 1000000)</f>
        <v>1.2379181141535953</v>
      </c>
      <c r="AZ415">
        <f xml:space="preserve"> Table1[[#This Row],[WS]] / (Table1[[#This Row],[Salary]] / 1000000)</f>
        <v>0.17545296106113953</v>
      </c>
      <c r="BA415">
        <f xml:space="preserve"> Table1[[#This Row],[PER]] / (Table1[[#This Row],[Salary]] / 1000000)</f>
        <v>1.2184233407023577</v>
      </c>
      <c r="BB415">
        <f xml:space="preserve"> ((Table1[[#This Row],[PPG]] + Table1[[#This Row],[APG]] + Table1[[#This Row],[RPG]]) * Table1[[#This Row],[TS%]]) / (Table1[[#This Row],[Salary]] / 1000000)</f>
        <v>1.0948264770215106</v>
      </c>
      <c r="BC415">
        <f>IFERROR((Table1[[#This Row],[WS]] * Table1[[#This Row],[PER]] * Table1[[#This Row],[TS%]]) / (Table1[[#This Row],[Salary]] / 1000000), "")</f>
        <v>1.1843074871626917</v>
      </c>
      <c r="BD415" t="str">
        <f>IF(OR(Table1[[#This Row],[Team]]="2Tm", Table1[[#This Row],[Team]]="3Tm", Table1[[#This Row],[Team]]="TOT"), "MULTI", Table1[[#This Row],[Team]])</f>
        <v>POR</v>
      </c>
    </row>
    <row r="416" spans="1:56" x14ac:dyDescent="0.3">
      <c r="A416" t="s">
        <v>214</v>
      </c>
      <c r="B416" t="s">
        <v>793</v>
      </c>
      <c r="C416" t="s">
        <v>43</v>
      </c>
      <c r="D416" t="s">
        <v>36</v>
      </c>
      <c r="E416">
        <v>67</v>
      </c>
      <c r="F416" t="s">
        <v>834</v>
      </c>
      <c r="G416">
        <v>18.399999999999999</v>
      </c>
      <c r="H416" t="s">
        <v>879</v>
      </c>
      <c r="I416" t="s">
        <v>882</v>
      </c>
      <c r="J416" t="s">
        <v>1643</v>
      </c>
      <c r="K416" t="s">
        <v>772</v>
      </c>
      <c r="L416" t="s">
        <v>712</v>
      </c>
      <c r="M416" t="s">
        <v>1520</v>
      </c>
      <c r="N416" t="s">
        <v>689</v>
      </c>
      <c r="O416" t="s">
        <v>753</v>
      </c>
      <c r="P416" t="s">
        <v>1544</v>
      </c>
      <c r="Q416" t="s">
        <v>869</v>
      </c>
      <c r="R416" t="s">
        <v>929</v>
      </c>
      <c r="S416" t="s">
        <v>665</v>
      </c>
      <c r="T416" t="s">
        <v>976</v>
      </c>
      <c r="U416" t="s">
        <v>768</v>
      </c>
      <c r="V416" t="s">
        <v>667</v>
      </c>
      <c r="W416" t="s">
        <v>848</v>
      </c>
      <c r="X416" t="s">
        <v>706</v>
      </c>
      <c r="Y416" t="s">
        <v>768</v>
      </c>
      <c r="Z416" t="s">
        <v>773</v>
      </c>
      <c r="AA416" t="s">
        <v>1008</v>
      </c>
      <c r="AB416" t="s">
        <v>689</v>
      </c>
      <c r="AC416" t="s">
        <v>1480</v>
      </c>
      <c r="AD416" t="s">
        <v>1140</v>
      </c>
      <c r="AE416" t="s">
        <v>975</v>
      </c>
      <c r="AF416" t="s">
        <v>904</v>
      </c>
      <c r="AG416" t="s">
        <v>2737</v>
      </c>
      <c r="AH416" t="s">
        <v>662</v>
      </c>
      <c r="AI416" t="s">
        <v>1119</v>
      </c>
      <c r="AJ416" t="s">
        <v>779</v>
      </c>
      <c r="AK416" t="s">
        <v>1446</v>
      </c>
      <c r="AL416" t="s">
        <v>710</v>
      </c>
      <c r="AM416" t="s">
        <v>735</v>
      </c>
      <c r="AN416" t="s">
        <v>702</v>
      </c>
      <c r="AO416" t="s">
        <v>920</v>
      </c>
      <c r="AP416" t="s">
        <v>1274</v>
      </c>
      <c r="AQ416" t="s">
        <v>698</v>
      </c>
      <c r="AR416" t="s">
        <v>698</v>
      </c>
      <c r="AS416" t="s">
        <v>2445</v>
      </c>
      <c r="AT416" t="s">
        <v>2316</v>
      </c>
      <c r="AU416" t="s">
        <v>661</v>
      </c>
      <c r="AV416" t="s">
        <v>831</v>
      </c>
      <c r="AW416" t="s">
        <v>768</v>
      </c>
      <c r="AX416">
        <v>12900000</v>
      </c>
      <c r="AY416">
        <f xml:space="preserve"> Table1[[#This Row],[PPG]] / (Table1[[#This Row],[Salary]] / 1000000)</f>
        <v>0.72868217054263562</v>
      </c>
      <c r="AZ416">
        <f xml:space="preserve"> Table1[[#This Row],[WS]] / (Table1[[#This Row],[Salary]] / 1000000)</f>
        <v>0.15503875968992248</v>
      </c>
      <c r="BA416">
        <f xml:space="preserve"> Table1[[#This Row],[PER]] / (Table1[[#This Row],[Salary]] / 1000000)</f>
        <v>1.1007751937984496</v>
      </c>
      <c r="BB416">
        <f xml:space="preserve"> ((Table1[[#This Row],[PPG]] + Table1[[#This Row],[APG]] + Table1[[#This Row],[RPG]]) * Table1[[#This Row],[TS%]]) / (Table1[[#This Row],[Salary]] / 1000000)</f>
        <v>0.62979069767441875</v>
      </c>
      <c r="BC416">
        <f>IFERROR((Table1[[#This Row],[WS]] * Table1[[#This Row],[PER]] * Table1[[#This Row],[TS%]]) / (Table1[[#This Row],[Salary]] / 1000000), "")</f>
        <v>1.1690232558139535</v>
      </c>
      <c r="BD416" t="str">
        <f>IF(OR(Table1[[#This Row],[Team]]="2Tm", Table1[[#This Row],[Team]]="3Tm", Table1[[#This Row],[Team]]="TOT"), "MULTI", Table1[[#This Row],[Team]])</f>
        <v>ORL</v>
      </c>
    </row>
    <row r="417" spans="1:56" x14ac:dyDescent="0.3">
      <c r="A417" t="s">
        <v>190</v>
      </c>
      <c r="B417" t="s">
        <v>993</v>
      </c>
      <c r="C417" t="s">
        <v>43</v>
      </c>
      <c r="D417" t="s">
        <v>28</v>
      </c>
      <c r="E417">
        <v>71</v>
      </c>
      <c r="F417" t="s">
        <v>644</v>
      </c>
      <c r="G417">
        <v>15.4</v>
      </c>
      <c r="H417" t="s">
        <v>756</v>
      </c>
      <c r="I417" t="s">
        <v>909</v>
      </c>
      <c r="J417" t="s">
        <v>1583</v>
      </c>
      <c r="K417" t="s">
        <v>773</v>
      </c>
      <c r="L417" t="s">
        <v>651</v>
      </c>
      <c r="M417" t="s">
        <v>1792</v>
      </c>
      <c r="N417" t="s">
        <v>910</v>
      </c>
      <c r="O417" t="s">
        <v>667</v>
      </c>
      <c r="P417" t="s">
        <v>907</v>
      </c>
      <c r="Q417" t="s">
        <v>968</v>
      </c>
      <c r="R417" t="s">
        <v>666</v>
      </c>
      <c r="S417" t="s">
        <v>1008</v>
      </c>
      <c r="T417" t="s">
        <v>1709</v>
      </c>
      <c r="U417" t="s">
        <v>665</v>
      </c>
      <c r="V417" t="s">
        <v>919</v>
      </c>
      <c r="W417" t="s">
        <v>814</v>
      </c>
      <c r="X417" t="s">
        <v>711</v>
      </c>
      <c r="Y417" t="s">
        <v>661</v>
      </c>
      <c r="Z417" t="s">
        <v>772</v>
      </c>
      <c r="AA417" t="s">
        <v>773</v>
      </c>
      <c r="AB417" t="s">
        <v>910</v>
      </c>
      <c r="AC417" t="s">
        <v>1053</v>
      </c>
      <c r="AD417" t="s">
        <v>995</v>
      </c>
      <c r="AE417" t="s">
        <v>974</v>
      </c>
      <c r="AF417" t="s">
        <v>1283</v>
      </c>
      <c r="AG417" t="s">
        <v>1476</v>
      </c>
      <c r="AH417" t="s">
        <v>1065</v>
      </c>
      <c r="AI417" t="s">
        <v>1075</v>
      </c>
      <c r="AJ417" t="s">
        <v>916</v>
      </c>
      <c r="AK417" t="s">
        <v>991</v>
      </c>
      <c r="AL417" t="s">
        <v>815</v>
      </c>
      <c r="AM417" t="s">
        <v>784</v>
      </c>
      <c r="AN417" t="s">
        <v>731</v>
      </c>
      <c r="AO417" t="s">
        <v>1296</v>
      </c>
      <c r="AP417" t="s">
        <v>729</v>
      </c>
      <c r="AQ417" t="s">
        <v>735</v>
      </c>
      <c r="AR417" t="s">
        <v>879</v>
      </c>
      <c r="AS417" t="s">
        <v>2582</v>
      </c>
      <c r="AT417" t="s">
        <v>2335</v>
      </c>
      <c r="AU417" t="s">
        <v>710</v>
      </c>
      <c r="AV417" t="s">
        <v>768</v>
      </c>
      <c r="AW417" t="s">
        <v>768</v>
      </c>
      <c r="AX417">
        <v>25000000</v>
      </c>
      <c r="AY417">
        <f xml:space="preserve"> Table1[[#This Row],[PPG]] / (Table1[[#This Row],[Salary]] / 1000000)</f>
        <v>0.21600000000000003</v>
      </c>
      <c r="AZ417">
        <f xml:space="preserve"> Table1[[#This Row],[WS]] / (Table1[[#This Row],[Salary]] / 1000000)</f>
        <v>0.13600000000000001</v>
      </c>
      <c r="BA417">
        <f xml:space="preserve"> Table1[[#This Row],[PER]] / (Table1[[#This Row],[Salary]] / 1000000)</f>
        <v>0.66400000000000003</v>
      </c>
      <c r="BB417">
        <f xml:space="preserve"> ((Table1[[#This Row],[PPG]] + Table1[[#This Row],[APG]] + Table1[[#This Row],[RPG]]) * Table1[[#This Row],[TS%]]) / (Table1[[#This Row],[Salary]] / 1000000)</f>
        <v>0.21299200000000001</v>
      </c>
      <c r="BC417">
        <f>IFERROR((Table1[[#This Row],[WS]] * Table1[[#This Row],[PER]] * Table1[[#This Row],[TS%]]) / (Table1[[#This Row],[Salary]] / 1000000), "")</f>
        <v>1.1558912000000001</v>
      </c>
      <c r="BD417" t="str">
        <f>IF(OR(Table1[[#This Row],[Team]]="2Tm", Table1[[#This Row],[Team]]="3Tm", Table1[[#This Row],[Team]]="TOT"), "MULTI", Table1[[#This Row],[Team]])</f>
        <v>ORL</v>
      </c>
    </row>
    <row r="418" spans="1:56" x14ac:dyDescent="0.3">
      <c r="A418" t="s">
        <v>166</v>
      </c>
      <c r="B418" t="s">
        <v>888</v>
      </c>
      <c r="C418" t="s">
        <v>43</v>
      </c>
      <c r="D418" t="s">
        <v>41</v>
      </c>
      <c r="E418">
        <v>77</v>
      </c>
      <c r="F418" t="s">
        <v>985</v>
      </c>
      <c r="G418">
        <v>29.6</v>
      </c>
      <c r="H418" t="s">
        <v>688</v>
      </c>
      <c r="I418" t="s">
        <v>840</v>
      </c>
      <c r="J418" t="s">
        <v>1253</v>
      </c>
      <c r="K418" t="s">
        <v>1008</v>
      </c>
      <c r="L418" t="s">
        <v>881</v>
      </c>
      <c r="M418" t="s">
        <v>1418</v>
      </c>
      <c r="N418" t="s">
        <v>1016</v>
      </c>
      <c r="O418" t="s">
        <v>815</v>
      </c>
      <c r="P418" t="s">
        <v>1705</v>
      </c>
      <c r="Q418" t="s">
        <v>1081</v>
      </c>
      <c r="R418" t="s">
        <v>772</v>
      </c>
      <c r="S418" t="s">
        <v>687</v>
      </c>
      <c r="T418" t="s">
        <v>1706</v>
      </c>
      <c r="U418" t="s">
        <v>733</v>
      </c>
      <c r="V418" t="s">
        <v>710</v>
      </c>
      <c r="W418" t="s">
        <v>668</v>
      </c>
      <c r="X418" t="s">
        <v>710</v>
      </c>
      <c r="Y418" t="s">
        <v>910</v>
      </c>
      <c r="Z418" t="s">
        <v>733</v>
      </c>
      <c r="AA418" t="s">
        <v>729</v>
      </c>
      <c r="AB418" t="s">
        <v>710</v>
      </c>
      <c r="AC418" t="s">
        <v>770</v>
      </c>
      <c r="AD418" t="s">
        <v>707</v>
      </c>
      <c r="AE418" t="s">
        <v>786</v>
      </c>
      <c r="AF418" t="s">
        <v>681</v>
      </c>
      <c r="AG418" t="s">
        <v>2110</v>
      </c>
      <c r="AH418" t="s">
        <v>1016</v>
      </c>
      <c r="AI418" t="s">
        <v>897</v>
      </c>
      <c r="AJ418" t="s">
        <v>881</v>
      </c>
      <c r="AK418" t="s">
        <v>770</v>
      </c>
      <c r="AL418" t="s">
        <v>668</v>
      </c>
      <c r="AM418" t="s">
        <v>929</v>
      </c>
      <c r="AN418" t="s">
        <v>722</v>
      </c>
      <c r="AO418" t="s">
        <v>825</v>
      </c>
      <c r="AP418" t="s">
        <v>1008</v>
      </c>
      <c r="AQ418" t="s">
        <v>688</v>
      </c>
      <c r="AR418" t="s">
        <v>909</v>
      </c>
      <c r="AS418" t="s">
        <v>2394</v>
      </c>
      <c r="AT418" t="s">
        <v>2395</v>
      </c>
      <c r="AU418" t="s">
        <v>1016</v>
      </c>
      <c r="AV418" t="s">
        <v>2312</v>
      </c>
      <c r="AW418" t="s">
        <v>803</v>
      </c>
      <c r="AX418">
        <v>22757000</v>
      </c>
      <c r="AY418">
        <f xml:space="preserve"> Table1[[#This Row],[PPG]] / (Table1[[#This Row],[Salary]] / 1000000)</f>
        <v>0.38229995166322445</v>
      </c>
      <c r="AZ418">
        <f xml:space="preserve"> Table1[[#This Row],[WS]] / (Table1[[#This Row],[Salary]] / 1000000)</f>
        <v>0.20213560662653246</v>
      </c>
      <c r="BA418">
        <f xml:space="preserve"> Table1[[#This Row],[PER]] / (Table1[[#This Row],[Salary]] / 1000000)</f>
        <v>0.43503097947884167</v>
      </c>
      <c r="BB418">
        <f xml:space="preserve"> ((Table1[[#This Row],[PPG]] + Table1[[#This Row],[APG]] + Table1[[#This Row],[RPG]]) * Table1[[#This Row],[TS%]]) / (Table1[[#This Row],[Salary]] / 1000000)</f>
        <v>0.32033220547523833</v>
      </c>
      <c r="BC418">
        <f>IFERROR((Table1[[#This Row],[WS]] * Table1[[#This Row],[PER]] * Table1[[#This Row],[TS%]]) / (Table1[[#This Row],[Salary]] / 1000000), "")</f>
        <v>1.1486557982159333</v>
      </c>
      <c r="BD418" t="str">
        <f>IF(OR(Table1[[#This Row],[Team]]="2Tm", Table1[[#This Row],[Team]]="3Tm", Table1[[#This Row],[Team]]="TOT"), "MULTI", Table1[[#This Row],[Team]])</f>
        <v>ORL</v>
      </c>
    </row>
    <row r="419" spans="1:56" x14ac:dyDescent="0.3">
      <c r="A419" t="s">
        <v>334</v>
      </c>
      <c r="B419" t="s">
        <v>645</v>
      </c>
      <c r="C419" t="s">
        <v>319</v>
      </c>
      <c r="D419" t="s">
        <v>28</v>
      </c>
      <c r="E419">
        <v>64</v>
      </c>
      <c r="F419" t="s">
        <v>1132</v>
      </c>
      <c r="G419">
        <v>31.7</v>
      </c>
      <c r="H419" t="s">
        <v>830</v>
      </c>
      <c r="I419" t="s">
        <v>1039</v>
      </c>
      <c r="J419" t="s">
        <v>1134</v>
      </c>
      <c r="K419" t="s">
        <v>668</v>
      </c>
      <c r="L419" t="s">
        <v>784</v>
      </c>
      <c r="M419" t="s">
        <v>1135</v>
      </c>
      <c r="N419" t="s">
        <v>746</v>
      </c>
      <c r="O419" t="s">
        <v>1136</v>
      </c>
      <c r="P419" t="s">
        <v>934</v>
      </c>
      <c r="Q419" t="s">
        <v>1137</v>
      </c>
      <c r="R419" t="s">
        <v>721</v>
      </c>
      <c r="S419" t="s">
        <v>927</v>
      </c>
      <c r="T419" t="s">
        <v>1138</v>
      </c>
      <c r="U419" t="s">
        <v>772</v>
      </c>
      <c r="V419" t="s">
        <v>664</v>
      </c>
      <c r="W419" t="s">
        <v>846</v>
      </c>
      <c r="X419" t="s">
        <v>871</v>
      </c>
      <c r="Y419" t="s">
        <v>768</v>
      </c>
      <c r="Z419" t="s">
        <v>768</v>
      </c>
      <c r="AA419" t="s">
        <v>651</v>
      </c>
      <c r="AB419" t="s">
        <v>1008</v>
      </c>
      <c r="AC419" t="s">
        <v>761</v>
      </c>
      <c r="AD419" t="s">
        <v>1032</v>
      </c>
      <c r="AE419" t="s">
        <v>1051</v>
      </c>
      <c r="AF419" t="s">
        <v>1421</v>
      </c>
      <c r="AG419" t="s">
        <v>1174</v>
      </c>
      <c r="AH419" t="s">
        <v>936</v>
      </c>
      <c r="AI419" t="s">
        <v>1722</v>
      </c>
      <c r="AJ419" t="s">
        <v>1004</v>
      </c>
      <c r="AK419" t="s">
        <v>1580</v>
      </c>
      <c r="AL419" t="s">
        <v>772</v>
      </c>
      <c r="AM419" t="s">
        <v>668</v>
      </c>
      <c r="AN419" t="s">
        <v>709</v>
      </c>
      <c r="AO419" t="s">
        <v>1402</v>
      </c>
      <c r="AP419" t="s">
        <v>910</v>
      </c>
      <c r="AQ419" t="s">
        <v>710</v>
      </c>
      <c r="AR419" t="s">
        <v>755</v>
      </c>
      <c r="AS419" t="s">
        <v>2480</v>
      </c>
      <c r="AT419" t="s">
        <v>689</v>
      </c>
      <c r="AU419" t="s">
        <v>2267</v>
      </c>
      <c r="AV419" t="s">
        <v>710</v>
      </c>
      <c r="AW419" t="s">
        <v>698</v>
      </c>
      <c r="AX419">
        <v>27173913</v>
      </c>
      <c r="AY419">
        <f xml:space="preserve"> Table1[[#This Row],[PPG]] / (Table1[[#This Row],[Salary]] / 1000000)</f>
        <v>0.74704000119526404</v>
      </c>
      <c r="AZ419">
        <f xml:space="preserve"> Table1[[#This Row],[WS]] / (Table1[[#This Row],[Salary]] / 1000000)</f>
        <v>0.11776000018841601</v>
      </c>
      <c r="BA419">
        <f xml:space="preserve"> Table1[[#This Row],[PER]] / (Table1[[#This Row],[Salary]] / 1000000)</f>
        <v>0.65136000104217595</v>
      </c>
      <c r="BB419">
        <f xml:space="preserve"> ((Table1[[#This Row],[PPG]] + Table1[[#This Row],[APG]] + Table1[[#This Row],[RPG]]) * Table1[[#This Row],[TS%]]) / (Table1[[#This Row],[Salary]] / 1000000)</f>
        <v>0.63110896100977432</v>
      </c>
      <c r="BC419">
        <f>IFERROR((Table1[[#This Row],[WS]] * Table1[[#This Row],[PER]] * Table1[[#This Row],[TS%]]) / (Table1[[#This Row],[Salary]] / 1000000), "")</f>
        <v>1.1276344338042152</v>
      </c>
      <c r="BD419" t="str">
        <f>IF(OR(Table1[[#This Row],[Team]]="2Tm", Table1[[#This Row],[Team]]="3Tm", Table1[[#This Row],[Team]]="TOT"), "MULTI", Table1[[#This Row],[Team]])</f>
        <v>CHO</v>
      </c>
    </row>
    <row r="420" spans="1:56" x14ac:dyDescent="0.3">
      <c r="A420" t="s">
        <v>335</v>
      </c>
      <c r="B420" t="s">
        <v>993</v>
      </c>
      <c r="C420" t="s">
        <v>309</v>
      </c>
      <c r="D420" t="s">
        <v>28</v>
      </c>
      <c r="E420">
        <v>40</v>
      </c>
      <c r="F420" t="s">
        <v>888</v>
      </c>
      <c r="G420">
        <v>30.5</v>
      </c>
      <c r="H420" t="s">
        <v>784</v>
      </c>
      <c r="I420" t="s">
        <v>1178</v>
      </c>
      <c r="J420" t="s">
        <v>781</v>
      </c>
      <c r="K420" t="s">
        <v>1008</v>
      </c>
      <c r="L420" t="s">
        <v>936</v>
      </c>
      <c r="M420" t="s">
        <v>1179</v>
      </c>
      <c r="N420" t="s">
        <v>991</v>
      </c>
      <c r="O420" t="s">
        <v>722</v>
      </c>
      <c r="P420" t="s">
        <v>1180</v>
      </c>
      <c r="Q420" t="s">
        <v>1181</v>
      </c>
      <c r="R420" t="s">
        <v>721</v>
      </c>
      <c r="S420" t="s">
        <v>662</v>
      </c>
      <c r="T420" t="s">
        <v>1182</v>
      </c>
      <c r="U420" t="s">
        <v>668</v>
      </c>
      <c r="V420" t="s">
        <v>771</v>
      </c>
      <c r="W420" t="s">
        <v>731</v>
      </c>
      <c r="X420" t="s">
        <v>698</v>
      </c>
      <c r="Y420" t="s">
        <v>666</v>
      </c>
      <c r="Z420" t="s">
        <v>666</v>
      </c>
      <c r="AA420" t="s">
        <v>782</v>
      </c>
      <c r="AB420" t="s">
        <v>706</v>
      </c>
      <c r="AC420" t="s">
        <v>1183</v>
      </c>
      <c r="AD420" t="s">
        <v>1183</v>
      </c>
      <c r="AE420" t="s">
        <v>1273</v>
      </c>
      <c r="AF420" t="s">
        <v>2741</v>
      </c>
      <c r="AG420" t="s">
        <v>1019</v>
      </c>
      <c r="AH420" t="s">
        <v>658</v>
      </c>
      <c r="AI420" t="s">
        <v>2273</v>
      </c>
      <c r="AJ420" t="s">
        <v>1241</v>
      </c>
      <c r="AK420" t="s">
        <v>1079</v>
      </c>
      <c r="AL420" t="s">
        <v>1008</v>
      </c>
      <c r="AM420" t="s">
        <v>688</v>
      </c>
      <c r="AN420" t="s">
        <v>1348</v>
      </c>
      <c r="AO420" t="s">
        <v>964</v>
      </c>
      <c r="AP420" t="s">
        <v>665</v>
      </c>
      <c r="AQ420" t="s">
        <v>729</v>
      </c>
      <c r="AR420" t="s">
        <v>735</v>
      </c>
      <c r="AS420" t="s">
        <v>2618</v>
      </c>
      <c r="AT420" t="s">
        <v>929</v>
      </c>
      <c r="AU420" t="s">
        <v>2349</v>
      </c>
      <c r="AV420" t="s">
        <v>666</v>
      </c>
      <c r="AW420" t="s">
        <v>661</v>
      </c>
      <c r="AX420">
        <v>26580000</v>
      </c>
      <c r="AY420">
        <f xml:space="preserve"> Table1[[#This Row],[PPG]] / (Table1[[#This Row],[Salary]] / 1000000)</f>
        <v>0.71482317531978934</v>
      </c>
      <c r="AZ420">
        <f xml:space="preserve"> Table1[[#This Row],[WS]] / (Table1[[#This Row],[Salary]] / 1000000)</f>
        <v>9.4055680963130175E-2</v>
      </c>
      <c r="BA420">
        <f xml:space="preserve"> Table1[[#This Row],[PER]] / (Table1[[#This Row],[Salary]] / 1000000)</f>
        <v>0.71482317531978934</v>
      </c>
      <c r="BB420">
        <f xml:space="preserve"> ((Table1[[#This Row],[PPG]] + Table1[[#This Row],[APG]] + Table1[[#This Row],[RPG]]) * Table1[[#This Row],[TS%]]) / (Table1[[#This Row],[Salary]] / 1000000)</f>
        <v>0.68990218209179832</v>
      </c>
      <c r="BC420">
        <f>IFERROR((Table1[[#This Row],[WS]] * Table1[[#This Row],[PER]] * Table1[[#This Row],[TS%]]) / (Table1[[#This Row],[Salary]] / 1000000), "")</f>
        <v>1.1222723852520693</v>
      </c>
      <c r="BD420" t="str">
        <f>IF(OR(Table1[[#This Row],[Team]]="2Tm", Table1[[#This Row],[Team]]="3Tm", Table1[[#This Row],[Team]]="TOT"), "MULTI", Table1[[#This Row],[Team]])</f>
        <v>UTA</v>
      </c>
    </row>
    <row r="421" spans="1:56" hidden="1" x14ac:dyDescent="0.3">
      <c r="A421" t="s">
        <v>313</v>
      </c>
      <c r="B421" t="s">
        <v>793</v>
      </c>
      <c r="C421" t="s">
        <v>314</v>
      </c>
      <c r="D421" t="s">
        <v>28</v>
      </c>
      <c r="E421">
        <v>30</v>
      </c>
      <c r="F421" t="s">
        <v>671</v>
      </c>
      <c r="G421">
        <v>28.6</v>
      </c>
      <c r="H421" t="s">
        <v>722</v>
      </c>
      <c r="I421" t="s">
        <v>913</v>
      </c>
      <c r="J421" t="s">
        <v>914</v>
      </c>
      <c r="K421" t="s">
        <v>831</v>
      </c>
      <c r="L421" t="s">
        <v>733</v>
      </c>
      <c r="M421" t="s">
        <v>915</v>
      </c>
      <c r="N421" t="s">
        <v>779</v>
      </c>
      <c r="O421" t="s">
        <v>916</v>
      </c>
      <c r="P421" t="s">
        <v>697</v>
      </c>
      <c r="Q421" t="s">
        <v>917</v>
      </c>
      <c r="R421" t="s">
        <v>750</v>
      </c>
      <c r="S421" t="s">
        <v>769</v>
      </c>
      <c r="T421" t="s">
        <v>918</v>
      </c>
      <c r="U421" t="s">
        <v>735</v>
      </c>
      <c r="V421" t="s">
        <v>699</v>
      </c>
      <c r="W421" t="s">
        <v>897</v>
      </c>
      <c r="X421" t="s">
        <v>750</v>
      </c>
      <c r="Y421" t="s">
        <v>687</v>
      </c>
      <c r="Z421" t="s">
        <v>661</v>
      </c>
      <c r="AA421" t="s">
        <v>848</v>
      </c>
      <c r="AB421" t="s">
        <v>919</v>
      </c>
      <c r="AC421" t="s">
        <v>920</v>
      </c>
      <c r="AD421" t="s">
        <v>1393</v>
      </c>
      <c r="AE421" t="s">
        <v>1553</v>
      </c>
      <c r="AF421" t="s">
        <v>2825</v>
      </c>
      <c r="AG421" t="s">
        <v>968</v>
      </c>
      <c r="AH421" t="s">
        <v>701</v>
      </c>
      <c r="AI421" t="s">
        <v>979</v>
      </c>
      <c r="AJ421" t="s">
        <v>1199</v>
      </c>
      <c r="AK421" t="s">
        <v>1237</v>
      </c>
      <c r="AL421" t="s">
        <v>651</v>
      </c>
      <c r="AM421" t="s">
        <v>848</v>
      </c>
      <c r="AN421" t="s">
        <v>945</v>
      </c>
      <c r="AO421" t="s">
        <v>1167</v>
      </c>
      <c r="AP421" t="s">
        <v>756</v>
      </c>
      <c r="AQ421" t="s">
        <v>711</v>
      </c>
      <c r="AR421" t="s">
        <v>735</v>
      </c>
      <c r="AS421" t="s">
        <v>2509</v>
      </c>
      <c r="AT421" t="s">
        <v>838</v>
      </c>
      <c r="AU421" t="s">
        <v>666</v>
      </c>
      <c r="AV421" t="s">
        <v>784</v>
      </c>
      <c r="AW421" t="s">
        <v>756</v>
      </c>
      <c r="AX421">
        <v>36725670</v>
      </c>
      <c r="AY421">
        <f xml:space="preserve"> Table1[[#This Row],[PPG]] / (Table1[[#This Row],[Salary]] / 1000000)</f>
        <v>0.66983121070357599</v>
      </c>
      <c r="AZ421">
        <f xml:space="preserve"> Table1[[#This Row],[WS]] / (Table1[[#This Row],[Salary]] / 1000000)</f>
        <v>6.8072277510526011E-2</v>
      </c>
      <c r="BA421">
        <f xml:space="preserve"> Table1[[#This Row],[PER]] / (Table1[[#This Row],[Salary]] / 1000000)</f>
        <v>0.74334927041494414</v>
      </c>
      <c r="BB421">
        <f xml:space="preserve"> ((Table1[[#This Row],[PPG]] + Table1[[#This Row],[APG]] + Table1[[#This Row],[RPG]]) * Table1[[#This Row],[TS%]]) / (Table1[[#This Row],[Salary]] / 1000000)</f>
        <v>0.60611555895372371</v>
      </c>
      <c r="BC421">
        <f>IFERROR((Table1[[#This Row],[WS]] * Table1[[#This Row],[PER]] * Table1[[#This Row],[TS%]]) / (Table1[[#This Row],[Salary]] / 1000000), "")</f>
        <v>1.115023905622416</v>
      </c>
      <c r="BD421" t="str">
        <f>IF(OR(Table1[[#This Row],[Team]]="2Tm", Table1[[#This Row],[Team]]="3Tm", Table1[[#This Row],[Team]]="TOT"), "MULTI", Table1[[#This Row],[Team]])</f>
        <v>NOP</v>
      </c>
    </row>
    <row r="422" spans="1:56" hidden="1" x14ac:dyDescent="0.3">
      <c r="A422" t="s">
        <v>490</v>
      </c>
      <c r="B422" t="s">
        <v>834</v>
      </c>
      <c r="C422" t="s">
        <v>297</v>
      </c>
      <c r="D422" t="s">
        <v>52</v>
      </c>
      <c r="E422">
        <v>74</v>
      </c>
      <c r="F422" t="s">
        <v>1108</v>
      </c>
      <c r="G422">
        <v>19.100000000000001</v>
      </c>
      <c r="H422" t="s">
        <v>815</v>
      </c>
      <c r="I422" t="s">
        <v>664</v>
      </c>
      <c r="J422" t="s">
        <v>783</v>
      </c>
      <c r="K422" t="s">
        <v>772</v>
      </c>
      <c r="L422" t="s">
        <v>734</v>
      </c>
      <c r="M422" t="s">
        <v>1215</v>
      </c>
      <c r="N422" t="s">
        <v>665</v>
      </c>
      <c r="O422" t="s">
        <v>706</v>
      </c>
      <c r="P422" t="s">
        <v>1180</v>
      </c>
      <c r="Q422" t="s">
        <v>892</v>
      </c>
      <c r="R422" t="s">
        <v>803</v>
      </c>
      <c r="S422" t="s">
        <v>773</v>
      </c>
      <c r="T422" t="s">
        <v>1487</v>
      </c>
      <c r="U422" t="s">
        <v>687</v>
      </c>
      <c r="V422" t="s">
        <v>667</v>
      </c>
      <c r="W422" t="s">
        <v>734</v>
      </c>
      <c r="X422" t="s">
        <v>729</v>
      </c>
      <c r="Y422" t="s">
        <v>711</v>
      </c>
      <c r="Z422" t="s">
        <v>773</v>
      </c>
      <c r="AA422" t="s">
        <v>773</v>
      </c>
      <c r="AB422" t="s">
        <v>668</v>
      </c>
      <c r="AC422" t="s">
        <v>828</v>
      </c>
      <c r="AD422" t="s">
        <v>1326</v>
      </c>
      <c r="AE422" t="s">
        <v>906</v>
      </c>
      <c r="AF422" t="s">
        <v>896</v>
      </c>
      <c r="AG422" t="s">
        <v>2315</v>
      </c>
      <c r="AH422" t="s">
        <v>846</v>
      </c>
      <c r="AI422" t="s">
        <v>960</v>
      </c>
      <c r="AJ422" t="s">
        <v>683</v>
      </c>
      <c r="AK422" t="s">
        <v>652</v>
      </c>
      <c r="AL422" t="s">
        <v>1008</v>
      </c>
      <c r="AM422" t="s">
        <v>919</v>
      </c>
      <c r="AN422" t="s">
        <v>846</v>
      </c>
      <c r="AO422" t="s">
        <v>1077</v>
      </c>
      <c r="AP422" t="s">
        <v>676</v>
      </c>
      <c r="AQ422" t="s">
        <v>768</v>
      </c>
      <c r="AR422" t="s">
        <v>666</v>
      </c>
      <c r="AS422" t="s">
        <v>2678</v>
      </c>
      <c r="AT422" t="s">
        <v>2441</v>
      </c>
      <c r="AU422" t="s">
        <v>2284</v>
      </c>
      <c r="AV422" t="s">
        <v>2562</v>
      </c>
      <c r="AW422" t="s">
        <v>2294</v>
      </c>
      <c r="AX422">
        <v>2530800</v>
      </c>
      <c r="AY422">
        <f xml:space="preserve"> Table1[[#This Row],[PPG]] / (Table1[[#This Row],[Salary]] / 1000000)</f>
        <v>2.7264106211474632</v>
      </c>
      <c r="AZ422">
        <f xml:space="preserve"> Table1[[#This Row],[WS]] / (Table1[[#This Row],[Salary]] / 1000000)</f>
        <v>0.39513197407934247</v>
      </c>
      <c r="BC422">
        <f>IFERROR((Table1[[#This Row],[WS]] * Table1[[#This Row],[PER]] * Table1[[#This Row],[TS%]]) / (Table1[[#This Row],[Salary]] / 1000000), "")</f>
        <v>2.1858305674095142</v>
      </c>
      <c r="BD422" t="str">
        <f>IF(OR(Table1[[#This Row],[Team]]="2Tm", Table1[[#This Row],[Team]]="3Tm", Table1[[#This Row],[Team]]="TOT"), "MULTI", Table1[[#This Row],[Team]])</f>
        <v>PHO</v>
      </c>
    </row>
    <row r="423" spans="1:56" x14ac:dyDescent="0.3">
      <c r="A423" t="s">
        <v>408</v>
      </c>
      <c r="B423" t="s">
        <v>692</v>
      </c>
      <c r="C423" t="s">
        <v>57</v>
      </c>
      <c r="D423" t="s">
        <v>52</v>
      </c>
      <c r="E423">
        <v>75</v>
      </c>
      <c r="F423" t="s">
        <v>1375</v>
      </c>
      <c r="G423">
        <v>16.5</v>
      </c>
      <c r="H423" t="s">
        <v>698</v>
      </c>
      <c r="I423" t="s">
        <v>663</v>
      </c>
      <c r="J423" t="s">
        <v>1218</v>
      </c>
      <c r="K423" t="s">
        <v>666</v>
      </c>
      <c r="L423" t="s">
        <v>848</v>
      </c>
      <c r="M423" t="s">
        <v>1799</v>
      </c>
      <c r="N423" t="s">
        <v>666</v>
      </c>
      <c r="O423" t="s">
        <v>756</v>
      </c>
      <c r="P423" t="s">
        <v>962</v>
      </c>
      <c r="Q423" t="s">
        <v>1021</v>
      </c>
      <c r="R423" t="s">
        <v>661</v>
      </c>
      <c r="S423" t="s">
        <v>772</v>
      </c>
      <c r="T423" t="s">
        <v>1459</v>
      </c>
      <c r="U423" t="s">
        <v>768</v>
      </c>
      <c r="V423" t="s">
        <v>668</v>
      </c>
      <c r="W423" t="s">
        <v>706</v>
      </c>
      <c r="X423" t="s">
        <v>661</v>
      </c>
      <c r="Y423" t="s">
        <v>733</v>
      </c>
      <c r="Z423" t="s">
        <v>676</v>
      </c>
      <c r="AA423" t="s">
        <v>768</v>
      </c>
      <c r="AB423" t="s">
        <v>910</v>
      </c>
      <c r="AC423" t="s">
        <v>838</v>
      </c>
      <c r="AD423" t="s">
        <v>685</v>
      </c>
      <c r="AE423" t="s">
        <v>1123</v>
      </c>
      <c r="AF423" t="s">
        <v>1014</v>
      </c>
      <c r="AG423" t="s">
        <v>2015</v>
      </c>
      <c r="AH423" t="s">
        <v>699</v>
      </c>
      <c r="AI423" t="s">
        <v>1353</v>
      </c>
      <c r="AJ423" t="s">
        <v>722</v>
      </c>
      <c r="AK423" t="s">
        <v>828</v>
      </c>
      <c r="AL423" t="s">
        <v>687</v>
      </c>
      <c r="AM423" t="s">
        <v>661</v>
      </c>
      <c r="AN423" t="s">
        <v>678</v>
      </c>
      <c r="AO423" t="s">
        <v>1056</v>
      </c>
      <c r="AP423" t="s">
        <v>733</v>
      </c>
      <c r="AQ423" t="s">
        <v>687</v>
      </c>
      <c r="AR423" t="s">
        <v>1016</v>
      </c>
      <c r="AS423" t="s">
        <v>2654</v>
      </c>
      <c r="AT423" t="s">
        <v>2459</v>
      </c>
      <c r="AU423" t="s">
        <v>2294</v>
      </c>
      <c r="AV423" t="s">
        <v>2441</v>
      </c>
      <c r="AW423" t="s">
        <v>2449</v>
      </c>
      <c r="AX423">
        <v>7692308</v>
      </c>
      <c r="AY423">
        <f xml:space="preserve"> Table1[[#This Row],[PPG]] / (Table1[[#This Row],[Salary]] / 1000000)</f>
        <v>0.76699996932000125</v>
      </c>
      <c r="AZ423">
        <f xml:space="preserve"> Table1[[#This Row],[WS]] / (Table1[[#This Row],[Salary]] / 1000000)</f>
        <v>0.20799999168000036</v>
      </c>
      <c r="BA423">
        <f xml:space="preserve"> Table1[[#This Row],[PER]] / (Table1[[#This Row],[Salary]] / 1000000)</f>
        <v>1.2609999495600019</v>
      </c>
      <c r="BB423">
        <f xml:space="preserve"> ((Table1[[#This Row],[PPG]] + Table1[[#This Row],[APG]] + Table1[[#This Row],[RPG]]) * Table1[[#This Row],[TS%]]) / (Table1[[#This Row],[Salary]] / 1000000)</f>
        <v>0.68598397256064125</v>
      </c>
      <c r="BC423">
        <f>IFERROR((Table1[[#This Row],[WS]] * Table1[[#This Row],[PER]] * Table1[[#This Row],[TS%]]) / (Table1[[#This Row],[Salary]] / 1000000), "")</f>
        <v>1.0975743560970259</v>
      </c>
      <c r="BD423" t="str">
        <f>IF(OR(Table1[[#This Row],[Team]]="2Tm", Table1[[#This Row],[Team]]="3Tm", Table1[[#This Row],[Team]]="TOT"), "MULTI", Table1[[#This Row],[Team]])</f>
        <v>DET</v>
      </c>
    </row>
    <row r="424" spans="1:56" x14ac:dyDescent="0.3">
      <c r="A424" t="s">
        <v>62</v>
      </c>
      <c r="B424" t="s">
        <v>818</v>
      </c>
      <c r="C424" t="s">
        <v>47</v>
      </c>
      <c r="D424" t="s">
        <v>52</v>
      </c>
      <c r="E424">
        <v>63</v>
      </c>
      <c r="F424" t="s">
        <v>1030</v>
      </c>
      <c r="G424">
        <v>34.299999999999997</v>
      </c>
      <c r="H424" t="s">
        <v>731</v>
      </c>
      <c r="I424" t="s">
        <v>1032</v>
      </c>
      <c r="J424" t="s">
        <v>958</v>
      </c>
      <c r="K424" t="s">
        <v>710</v>
      </c>
      <c r="L424" t="s">
        <v>652</v>
      </c>
      <c r="M424" t="s">
        <v>1033</v>
      </c>
      <c r="N424" t="s">
        <v>664</v>
      </c>
      <c r="O424" t="s">
        <v>785</v>
      </c>
      <c r="P424" t="s">
        <v>1034</v>
      </c>
      <c r="Q424" t="s">
        <v>799</v>
      </c>
      <c r="R424" t="s">
        <v>871</v>
      </c>
      <c r="S424" t="s">
        <v>746</v>
      </c>
      <c r="T424" t="s">
        <v>1035</v>
      </c>
      <c r="U424" t="s">
        <v>910</v>
      </c>
      <c r="V424" t="s">
        <v>754</v>
      </c>
      <c r="W424" t="s">
        <v>788</v>
      </c>
      <c r="X424" t="s">
        <v>754</v>
      </c>
      <c r="Y424" t="s">
        <v>687</v>
      </c>
      <c r="Z424" t="s">
        <v>803</v>
      </c>
      <c r="AA424" t="s">
        <v>782</v>
      </c>
      <c r="AB424" t="s">
        <v>667</v>
      </c>
      <c r="AC424" t="s">
        <v>1036</v>
      </c>
      <c r="AD424" t="s">
        <v>891</v>
      </c>
      <c r="AE424" t="s">
        <v>1202</v>
      </c>
      <c r="AF424" t="s">
        <v>839</v>
      </c>
      <c r="AG424" t="s">
        <v>2435</v>
      </c>
      <c r="AH424" t="s">
        <v>662</v>
      </c>
      <c r="AI424" t="s">
        <v>1241</v>
      </c>
      <c r="AJ424" t="s">
        <v>701</v>
      </c>
      <c r="AK424" t="s">
        <v>1083</v>
      </c>
      <c r="AL424" t="s">
        <v>665</v>
      </c>
      <c r="AM424" t="s">
        <v>729</v>
      </c>
      <c r="AN424" t="s">
        <v>1233</v>
      </c>
      <c r="AO424" t="s">
        <v>1604</v>
      </c>
      <c r="AP424" t="s">
        <v>689</v>
      </c>
      <c r="AQ424" t="s">
        <v>706</v>
      </c>
      <c r="AR424" t="s">
        <v>704</v>
      </c>
      <c r="AS424" t="s">
        <v>2311</v>
      </c>
      <c r="AT424" t="s">
        <v>733</v>
      </c>
      <c r="AU424" t="s">
        <v>2349</v>
      </c>
      <c r="AV424" t="s">
        <v>1274</v>
      </c>
      <c r="AW424" t="s">
        <v>772</v>
      </c>
      <c r="AX424">
        <v>49205800</v>
      </c>
      <c r="AY424">
        <f xml:space="preserve"> Table1[[#This Row],[PPG]] / (Table1[[#This Row],[Salary]] / 1000000)</f>
        <v>0.45116632592092798</v>
      </c>
      <c r="AZ424">
        <f xml:space="preserve"> Table1[[#This Row],[WS]] / (Table1[[#This Row],[Salary]] / 1000000)</f>
        <v>0.10567859886436151</v>
      </c>
      <c r="BA424">
        <f xml:space="preserve"> Table1[[#This Row],[PER]] / (Table1[[#This Row],[Salary]] / 1000000)</f>
        <v>0.36174597303569905</v>
      </c>
      <c r="BB424">
        <f xml:space="preserve"> ((Table1[[#This Row],[PPG]] + Table1[[#This Row],[APG]] + Table1[[#This Row],[RPG]]) * Table1[[#This Row],[TS%]]) / (Table1[[#This Row],[Salary]] / 1000000)</f>
        <v>0.366572639810754</v>
      </c>
      <c r="BC424">
        <f>IFERROR((Table1[[#This Row],[WS]] * Table1[[#This Row],[PER]] * Table1[[#This Row],[TS%]]) / (Table1[[#This Row],[Salary]] / 1000000), "")</f>
        <v>1.0439988781810274</v>
      </c>
      <c r="BD424" t="str">
        <f>IF(OR(Table1[[#This Row],[Team]]="2Tm", Table1[[#This Row],[Team]]="3Tm", Table1[[#This Row],[Team]]="TOT"), "MULTI", Table1[[#This Row],[Team]])</f>
        <v>BOS</v>
      </c>
    </row>
    <row r="425" spans="1:56" hidden="1" x14ac:dyDescent="0.3">
      <c r="A425" t="s">
        <v>268</v>
      </c>
      <c r="B425" t="s">
        <v>939</v>
      </c>
      <c r="C425" t="s">
        <v>47</v>
      </c>
      <c r="D425" t="s">
        <v>28</v>
      </c>
      <c r="E425">
        <v>52</v>
      </c>
      <c r="F425" t="s">
        <v>644</v>
      </c>
      <c r="G425">
        <v>7.8</v>
      </c>
      <c r="H425" t="s">
        <v>711</v>
      </c>
      <c r="I425" t="s">
        <v>1016</v>
      </c>
      <c r="J425" t="s">
        <v>1086</v>
      </c>
      <c r="K425" t="s">
        <v>803</v>
      </c>
      <c r="L425" t="s">
        <v>772</v>
      </c>
      <c r="M425" t="s">
        <v>1926</v>
      </c>
      <c r="N425" t="s">
        <v>803</v>
      </c>
      <c r="O425" t="s">
        <v>773</v>
      </c>
      <c r="P425" t="s">
        <v>726</v>
      </c>
      <c r="Q425" t="s">
        <v>762</v>
      </c>
      <c r="R425" t="s">
        <v>831</v>
      </c>
      <c r="S425" t="s">
        <v>676</v>
      </c>
      <c r="T425" t="s">
        <v>1181</v>
      </c>
      <c r="U425" t="s">
        <v>733</v>
      </c>
      <c r="V425" t="s">
        <v>661</v>
      </c>
      <c r="W425" t="s">
        <v>910</v>
      </c>
      <c r="X425" t="s">
        <v>733</v>
      </c>
      <c r="Y425" t="s">
        <v>676</v>
      </c>
      <c r="Z425" t="s">
        <v>676</v>
      </c>
      <c r="AA425" t="s">
        <v>803</v>
      </c>
      <c r="AB425" t="s">
        <v>711</v>
      </c>
      <c r="AC425" t="s">
        <v>1016</v>
      </c>
      <c r="AD425" t="s">
        <v>828</v>
      </c>
      <c r="AE425" t="s">
        <v>1716</v>
      </c>
      <c r="AF425" t="s">
        <v>1523</v>
      </c>
      <c r="AG425" t="s">
        <v>2600</v>
      </c>
      <c r="AH425" t="s">
        <v>727</v>
      </c>
      <c r="AI425" t="s">
        <v>825</v>
      </c>
      <c r="AJ425" t="s">
        <v>701</v>
      </c>
      <c r="AK425" t="s">
        <v>771</v>
      </c>
      <c r="AL425" t="s">
        <v>1008</v>
      </c>
      <c r="AM425" t="s">
        <v>735</v>
      </c>
      <c r="AN425" t="s">
        <v>655</v>
      </c>
      <c r="AO425" t="s">
        <v>1367</v>
      </c>
      <c r="AP425" t="s">
        <v>2410</v>
      </c>
      <c r="AQ425" t="s">
        <v>773</v>
      </c>
      <c r="AR425" t="s">
        <v>733</v>
      </c>
      <c r="AS425" t="s">
        <v>2848</v>
      </c>
      <c r="AT425" t="s">
        <v>2902</v>
      </c>
      <c r="AU425" t="s">
        <v>773</v>
      </c>
      <c r="AV425" t="s">
        <v>2478</v>
      </c>
      <c r="AW425" t="s">
        <v>2410</v>
      </c>
      <c r="AX425">
        <v>1891857</v>
      </c>
      <c r="AY425">
        <f xml:space="preserve"> Table1[[#This Row],[PPG]] / (Table1[[#This Row],[Salary]] / 1000000)</f>
        <v>0.84572988338970656</v>
      </c>
      <c r="BC425">
        <f>IFERROR((Table1[[#This Row],[WS]] * Table1[[#This Row],[PER]] * Table1[[#This Row],[TS%]]) / (Table1[[#This Row],[Salary]] / 1000000), "")</f>
        <v>0.67692219866512127</v>
      </c>
      <c r="BD425" t="str">
        <f>IF(OR(Table1[[#This Row],[Team]]="2Tm", Table1[[#This Row],[Team]]="3Tm", Table1[[#This Row],[Team]]="TOT"), "MULTI", Table1[[#This Row],[Team]])</f>
        <v>BOS</v>
      </c>
    </row>
    <row r="426" spans="1:56" x14ac:dyDescent="0.3">
      <c r="A426" t="s">
        <v>77</v>
      </c>
      <c r="B426" t="s">
        <v>715</v>
      </c>
      <c r="C426" t="s">
        <v>78</v>
      </c>
      <c r="D426" t="s">
        <v>36</v>
      </c>
      <c r="E426">
        <v>50</v>
      </c>
      <c r="F426" t="s">
        <v>717</v>
      </c>
      <c r="G426">
        <v>30.4</v>
      </c>
      <c r="H426" t="s">
        <v>882</v>
      </c>
      <c r="I426" t="s">
        <v>891</v>
      </c>
      <c r="J426" t="s">
        <v>1018</v>
      </c>
      <c r="K426" t="s">
        <v>710</v>
      </c>
      <c r="L426" t="s">
        <v>652</v>
      </c>
      <c r="M426" t="s">
        <v>1019</v>
      </c>
      <c r="N426" t="s">
        <v>751</v>
      </c>
      <c r="O426" t="s">
        <v>785</v>
      </c>
      <c r="P426" t="s">
        <v>1020</v>
      </c>
      <c r="Q426" t="s">
        <v>1021</v>
      </c>
      <c r="R426" t="s">
        <v>750</v>
      </c>
      <c r="S426" t="s">
        <v>664</v>
      </c>
      <c r="T426" t="s">
        <v>1022</v>
      </c>
      <c r="U426" t="s">
        <v>768</v>
      </c>
      <c r="V426" t="s">
        <v>879</v>
      </c>
      <c r="W426" t="s">
        <v>662</v>
      </c>
      <c r="X426" t="s">
        <v>830</v>
      </c>
      <c r="Y426" t="s">
        <v>687</v>
      </c>
      <c r="Z426" t="s">
        <v>676</v>
      </c>
      <c r="AA426" t="s">
        <v>936</v>
      </c>
      <c r="AB426" t="s">
        <v>689</v>
      </c>
      <c r="AC426" t="s">
        <v>1023</v>
      </c>
      <c r="AD426" t="s">
        <v>1159</v>
      </c>
      <c r="AE426" t="s">
        <v>989</v>
      </c>
      <c r="AF426" t="s">
        <v>1896</v>
      </c>
      <c r="AG426" t="s">
        <v>1571</v>
      </c>
      <c r="AH426" t="s">
        <v>667</v>
      </c>
      <c r="AI426" t="s">
        <v>673</v>
      </c>
      <c r="AJ426" t="s">
        <v>840</v>
      </c>
      <c r="AK426" t="s">
        <v>965</v>
      </c>
      <c r="AL426" t="s">
        <v>756</v>
      </c>
      <c r="AM426" t="s">
        <v>768</v>
      </c>
      <c r="AN426" t="s">
        <v>1146</v>
      </c>
      <c r="AO426" t="s">
        <v>922</v>
      </c>
      <c r="AP426" t="s">
        <v>698</v>
      </c>
      <c r="AQ426" t="s">
        <v>1008</v>
      </c>
      <c r="AR426" t="s">
        <v>721</v>
      </c>
      <c r="AS426" t="s">
        <v>2643</v>
      </c>
      <c r="AT426" t="s">
        <v>688</v>
      </c>
      <c r="AU426" t="s">
        <v>2294</v>
      </c>
      <c r="AV426" t="s">
        <v>667</v>
      </c>
      <c r="AW426" t="s">
        <v>665</v>
      </c>
      <c r="AX426">
        <v>36725670</v>
      </c>
      <c r="AY426">
        <f xml:space="preserve"> Table1[[#This Row],[PPG]] / (Table1[[#This Row],[Salary]] / 1000000)</f>
        <v>0.6317107352976814</v>
      </c>
      <c r="AZ426">
        <f xml:space="preserve"> Table1[[#This Row],[WS]] / (Table1[[#This Row],[Salary]] / 1000000)</f>
        <v>9.5301188514736415E-2</v>
      </c>
      <c r="BA426">
        <f xml:space="preserve"> Table1[[#This Row],[PER]] / (Table1[[#This Row],[Salary]] / 1000000)</f>
        <v>0.52551798238126091</v>
      </c>
      <c r="BB426">
        <f xml:space="preserve"> ((Table1[[#This Row],[PPG]] + Table1[[#This Row],[APG]] + Table1[[#This Row],[RPG]]) * Table1[[#This Row],[TS%]]) / (Table1[[#This Row],[Salary]] / 1000000)</f>
        <v>0.53041374057981783</v>
      </c>
      <c r="BC426">
        <f>IFERROR((Table1[[#This Row],[WS]] * Table1[[#This Row],[PER]] * Table1[[#This Row],[TS%]]) / (Table1[[#This Row],[Salary]] / 1000000), "")</f>
        <v>1.0355331842822744</v>
      </c>
      <c r="BD426" t="str">
        <f>IF(OR(Table1[[#This Row],[Team]]="2Tm", Table1[[#This Row],[Team]]="3Tm", Table1[[#This Row],[Team]]="TOT"), "MULTI", Table1[[#This Row],[Team]])</f>
        <v>MEM</v>
      </c>
    </row>
    <row r="427" spans="1:56" x14ac:dyDescent="0.3">
      <c r="A427" t="s">
        <v>406</v>
      </c>
      <c r="B427" t="s">
        <v>793</v>
      </c>
      <c r="C427" t="s">
        <v>716</v>
      </c>
      <c r="D427" t="s">
        <v>28</v>
      </c>
      <c r="E427">
        <v>43</v>
      </c>
      <c r="F427" t="s">
        <v>901</v>
      </c>
      <c r="G427">
        <v>21.2</v>
      </c>
      <c r="H427" t="s">
        <v>782</v>
      </c>
      <c r="I427" t="s">
        <v>699</v>
      </c>
      <c r="J427" t="s">
        <v>1266</v>
      </c>
      <c r="K427" t="s">
        <v>803</v>
      </c>
      <c r="L427" t="s">
        <v>910</v>
      </c>
      <c r="M427" t="s">
        <v>1875</v>
      </c>
      <c r="N427" t="s">
        <v>668</v>
      </c>
      <c r="O427" t="s">
        <v>712</v>
      </c>
      <c r="P427" t="s">
        <v>1525</v>
      </c>
      <c r="Q427" t="s">
        <v>1168</v>
      </c>
      <c r="R427" t="s">
        <v>661</v>
      </c>
      <c r="S427" t="s">
        <v>772</v>
      </c>
      <c r="T427" t="s">
        <v>1876</v>
      </c>
      <c r="U427" t="s">
        <v>768</v>
      </c>
      <c r="V427" t="s">
        <v>668</v>
      </c>
      <c r="W427" t="s">
        <v>706</v>
      </c>
      <c r="X427" t="s">
        <v>772</v>
      </c>
      <c r="Y427" t="s">
        <v>733</v>
      </c>
      <c r="Z427" t="s">
        <v>773</v>
      </c>
      <c r="AA427" t="s">
        <v>711</v>
      </c>
      <c r="AB427" t="s">
        <v>689</v>
      </c>
      <c r="AC427" t="s">
        <v>664</v>
      </c>
      <c r="AD427" t="s">
        <v>709</v>
      </c>
      <c r="AE427" t="s">
        <v>1400</v>
      </c>
      <c r="AF427" t="s">
        <v>2035</v>
      </c>
      <c r="AG427" t="s">
        <v>1660</v>
      </c>
      <c r="AH427" t="s">
        <v>734</v>
      </c>
      <c r="AI427" t="s">
        <v>673</v>
      </c>
      <c r="AJ427" t="s">
        <v>811</v>
      </c>
      <c r="AK427" t="s">
        <v>730</v>
      </c>
      <c r="AL427" t="s">
        <v>661</v>
      </c>
      <c r="AM427" t="s">
        <v>689</v>
      </c>
      <c r="AN427" t="s">
        <v>807</v>
      </c>
      <c r="AO427" t="s">
        <v>1367</v>
      </c>
      <c r="AP427" t="s">
        <v>772</v>
      </c>
      <c r="AQ427" t="s">
        <v>676</v>
      </c>
      <c r="AR427" t="s">
        <v>910</v>
      </c>
      <c r="AS427" t="s">
        <v>2440</v>
      </c>
      <c r="AT427" t="s">
        <v>2431</v>
      </c>
      <c r="AU427" t="s">
        <v>2449</v>
      </c>
      <c r="AV427" t="s">
        <v>2795</v>
      </c>
      <c r="AW427" t="s">
        <v>2349</v>
      </c>
      <c r="AX427">
        <v>7975000</v>
      </c>
      <c r="AY427">
        <f xml:space="preserve"> Table1[[#This Row],[PPG]] / (Table1[[#This Row],[Salary]] / 1000000)</f>
        <v>0.80250783699059569</v>
      </c>
      <c r="AZ427">
        <f xml:space="preserve"> Table1[[#This Row],[WS]] / (Table1[[#This Row],[Salary]] / 1000000)</f>
        <v>0.16300940438871475</v>
      </c>
      <c r="BA427">
        <f xml:space="preserve"> Table1[[#This Row],[PER]] / (Table1[[#This Row],[Salary]] / 1000000)</f>
        <v>1.2789968652037618</v>
      </c>
      <c r="BB427">
        <f xml:space="preserve"> ((Table1[[#This Row],[PPG]] + Table1[[#This Row],[APG]] + Table1[[#This Row],[RPG]]) * Table1[[#This Row],[TS%]]) / (Table1[[#This Row],[Salary]] / 1000000)</f>
        <v>0.80591849529780568</v>
      </c>
      <c r="BC427">
        <f>IFERROR((Table1[[#This Row],[WS]] * Table1[[#This Row],[PER]] * Table1[[#This Row],[TS%]]) / (Table1[[#This Row],[Salary]] / 1000000), "")</f>
        <v>1.0275460815047022</v>
      </c>
      <c r="BD427" t="str">
        <f>IF(OR(Table1[[#This Row],[Team]]="2Tm", Table1[[#This Row],[Team]]="3Tm", Table1[[#This Row],[Team]]="TOT"), "MULTI", Table1[[#This Row],[Team]])</f>
        <v>MULTI</v>
      </c>
    </row>
    <row r="428" spans="1:56" x14ac:dyDescent="0.3">
      <c r="A428" t="s">
        <v>131</v>
      </c>
      <c r="B428" t="s">
        <v>874</v>
      </c>
      <c r="C428" t="s">
        <v>61</v>
      </c>
      <c r="D428" t="s">
        <v>28</v>
      </c>
      <c r="E428">
        <v>68</v>
      </c>
      <c r="F428" t="s">
        <v>1222</v>
      </c>
      <c r="G428">
        <v>29.2</v>
      </c>
      <c r="H428" t="s">
        <v>755</v>
      </c>
      <c r="I428" t="s">
        <v>846</v>
      </c>
      <c r="J428" t="s">
        <v>1643</v>
      </c>
      <c r="K428" t="s">
        <v>687</v>
      </c>
      <c r="L428" t="s">
        <v>734</v>
      </c>
      <c r="M428" t="s">
        <v>1254</v>
      </c>
      <c r="N428" t="s">
        <v>698</v>
      </c>
      <c r="O428" t="s">
        <v>871</v>
      </c>
      <c r="P428" t="s">
        <v>906</v>
      </c>
      <c r="Q428" t="s">
        <v>1679</v>
      </c>
      <c r="R428" t="s">
        <v>1008</v>
      </c>
      <c r="S428" t="s">
        <v>668</v>
      </c>
      <c r="T428" t="s">
        <v>1656</v>
      </c>
      <c r="U428" t="s">
        <v>772</v>
      </c>
      <c r="V428" t="s">
        <v>663</v>
      </c>
      <c r="W428" t="s">
        <v>766</v>
      </c>
      <c r="X428" t="s">
        <v>801</v>
      </c>
      <c r="Y428" t="s">
        <v>1008</v>
      </c>
      <c r="Z428" t="s">
        <v>666</v>
      </c>
      <c r="AA428" t="s">
        <v>782</v>
      </c>
      <c r="AB428" t="s">
        <v>755</v>
      </c>
      <c r="AC428" t="s">
        <v>820</v>
      </c>
      <c r="AD428" t="s">
        <v>825</v>
      </c>
      <c r="AE428" t="s">
        <v>925</v>
      </c>
      <c r="AF428" t="s">
        <v>1152</v>
      </c>
      <c r="AG428" t="s">
        <v>2035</v>
      </c>
      <c r="AH428" t="s">
        <v>871</v>
      </c>
      <c r="AI428" t="s">
        <v>1183</v>
      </c>
      <c r="AJ428" t="s">
        <v>695</v>
      </c>
      <c r="AK428" t="s">
        <v>2292</v>
      </c>
      <c r="AL428" t="s">
        <v>667</v>
      </c>
      <c r="AM428" t="s">
        <v>879</v>
      </c>
      <c r="AN428" t="s">
        <v>1017</v>
      </c>
      <c r="AO428" t="s">
        <v>1251</v>
      </c>
      <c r="AP428" t="s">
        <v>803</v>
      </c>
      <c r="AQ428" t="s">
        <v>879</v>
      </c>
      <c r="AR428" t="s">
        <v>936</v>
      </c>
      <c r="AS428" t="s">
        <v>2314</v>
      </c>
      <c r="AT428" t="s">
        <v>2465</v>
      </c>
      <c r="AU428" t="s">
        <v>815</v>
      </c>
      <c r="AV428" t="s">
        <v>773</v>
      </c>
      <c r="AW428" t="s">
        <v>910</v>
      </c>
      <c r="AX428">
        <v>24107143</v>
      </c>
      <c r="AY428">
        <f xml:space="preserve"> Table1[[#This Row],[PPG]] / (Table1[[#This Row],[Salary]] / 1000000)</f>
        <v>0.37333333112098765</v>
      </c>
      <c r="AZ428">
        <f xml:space="preserve"> Table1[[#This Row],[WS]] / (Table1[[#This Row],[Salary]] / 1000000)</f>
        <v>0.15348148057196159</v>
      </c>
      <c r="BA428">
        <f xml:space="preserve"> Table1[[#This Row],[PER]] / (Table1[[#This Row],[Salary]] / 1000000)</f>
        <v>0.51437036732224972</v>
      </c>
      <c r="BB428">
        <f xml:space="preserve"> ((Table1[[#This Row],[PPG]] + Table1[[#This Row],[APG]] + Table1[[#This Row],[RPG]]) * Table1[[#This Row],[TS%]]) / (Table1[[#This Row],[Salary]] / 1000000)</f>
        <v>0.45852799728279708</v>
      </c>
      <c r="BC428">
        <f>IFERROR((Table1[[#This Row],[WS]] * Table1[[#This Row],[PER]] * Table1[[#This Row],[TS%]]) / (Table1[[#This Row],[Salary]] / 1000000), "")</f>
        <v>1.0162929717553011</v>
      </c>
      <c r="BD428" t="str">
        <f>IF(OR(Table1[[#This Row],[Team]]="2Tm", Table1[[#This Row],[Team]]="3Tm", Table1[[#This Row],[Team]]="TOT"), "MULTI", Table1[[#This Row],[Team]])</f>
        <v>GSW</v>
      </c>
    </row>
    <row r="429" spans="1:56" x14ac:dyDescent="0.3">
      <c r="A429" t="s">
        <v>182</v>
      </c>
      <c r="B429" t="s">
        <v>671</v>
      </c>
      <c r="C429" t="s">
        <v>82</v>
      </c>
      <c r="D429" t="s">
        <v>52</v>
      </c>
      <c r="E429">
        <v>74</v>
      </c>
      <c r="F429" t="s">
        <v>1061</v>
      </c>
      <c r="G429">
        <v>24.1</v>
      </c>
      <c r="H429" t="s">
        <v>871</v>
      </c>
      <c r="I429" t="s">
        <v>820</v>
      </c>
      <c r="J429" t="s">
        <v>797</v>
      </c>
      <c r="K429" t="s">
        <v>782</v>
      </c>
      <c r="L429" t="s">
        <v>682</v>
      </c>
      <c r="M429" t="s">
        <v>1078</v>
      </c>
      <c r="N429" t="s">
        <v>929</v>
      </c>
      <c r="O429" t="s">
        <v>667</v>
      </c>
      <c r="P429" t="s">
        <v>1087</v>
      </c>
      <c r="Q429" t="s">
        <v>1207</v>
      </c>
      <c r="R429" t="s">
        <v>711</v>
      </c>
      <c r="S429" t="s">
        <v>768</v>
      </c>
      <c r="T429" t="s">
        <v>1088</v>
      </c>
      <c r="U429" t="s">
        <v>676</v>
      </c>
      <c r="V429" t="s">
        <v>698</v>
      </c>
      <c r="W429" t="s">
        <v>689</v>
      </c>
      <c r="X429" t="s">
        <v>667</v>
      </c>
      <c r="Y429" t="s">
        <v>773</v>
      </c>
      <c r="Z429" t="s">
        <v>831</v>
      </c>
      <c r="AA429" t="s">
        <v>687</v>
      </c>
      <c r="AB429" t="s">
        <v>710</v>
      </c>
      <c r="AC429" t="s">
        <v>953</v>
      </c>
      <c r="AD429" t="s">
        <v>673</v>
      </c>
      <c r="AE429" t="s">
        <v>1613</v>
      </c>
      <c r="AF429" t="s">
        <v>2133</v>
      </c>
      <c r="AG429" t="s">
        <v>2567</v>
      </c>
      <c r="AH429" t="s">
        <v>772</v>
      </c>
      <c r="AI429" t="s">
        <v>741</v>
      </c>
      <c r="AJ429" t="s">
        <v>704</v>
      </c>
      <c r="AK429" t="s">
        <v>1338</v>
      </c>
      <c r="AL429" t="s">
        <v>772</v>
      </c>
      <c r="AM429" t="s">
        <v>803</v>
      </c>
      <c r="AN429" t="s">
        <v>1050</v>
      </c>
      <c r="AO429" t="s">
        <v>1165</v>
      </c>
      <c r="AP429" t="s">
        <v>910</v>
      </c>
      <c r="AQ429" t="s">
        <v>929</v>
      </c>
      <c r="AR429" t="s">
        <v>919</v>
      </c>
      <c r="AS429" t="s">
        <v>2531</v>
      </c>
      <c r="AT429" t="s">
        <v>2294</v>
      </c>
      <c r="AU429" t="s">
        <v>2335</v>
      </c>
      <c r="AV429" t="s">
        <v>2328</v>
      </c>
      <c r="AW429" t="s">
        <v>831</v>
      </c>
      <c r="AX429">
        <v>19406000</v>
      </c>
      <c r="AY429">
        <f xml:space="preserve"> Table1[[#This Row],[PPG]] / (Table1[[#This Row],[Salary]] / 1000000)</f>
        <v>0.56683499948469551</v>
      </c>
      <c r="AZ429">
        <f xml:space="preserve"> Table1[[#This Row],[WS]] / (Table1[[#This Row],[Salary]] / 1000000)</f>
        <v>0.13913222714624346</v>
      </c>
      <c r="BA429">
        <f xml:space="preserve"> Table1[[#This Row],[PER]] / (Table1[[#This Row],[Salary]] / 1000000)</f>
        <v>0.60805936308358244</v>
      </c>
      <c r="BB429">
        <f xml:space="preserve"> ((Table1[[#This Row],[PPG]] + Table1[[#This Row],[APG]] + Table1[[#This Row],[RPG]]) * Table1[[#This Row],[TS%]]) / (Table1[[#This Row],[Salary]] / 1000000)</f>
        <v>0.48137174069875299</v>
      </c>
      <c r="BC429">
        <f>IFERROR((Table1[[#This Row],[WS]] * Table1[[#This Row],[PER]] * Table1[[#This Row],[TS%]]) / (Table1[[#This Row],[Salary]] / 1000000), "")</f>
        <v>0.97684736679377526</v>
      </c>
      <c r="BD429" t="str">
        <f>IF(OR(Table1[[#This Row],[Team]]="2Tm", Table1[[#This Row],[Team]]="3Tm", Table1[[#This Row],[Team]]="TOT"), "MULTI", Table1[[#This Row],[Team]])</f>
        <v>MIA</v>
      </c>
    </row>
    <row r="430" spans="1:56" x14ac:dyDescent="0.3">
      <c r="A430" t="s">
        <v>376</v>
      </c>
      <c r="B430" t="s">
        <v>931</v>
      </c>
      <c r="C430" t="s">
        <v>307</v>
      </c>
      <c r="D430" t="s">
        <v>52</v>
      </c>
      <c r="E430">
        <v>75</v>
      </c>
      <c r="F430" t="s">
        <v>1125</v>
      </c>
      <c r="G430">
        <v>24.6</v>
      </c>
      <c r="H430" t="s">
        <v>847</v>
      </c>
      <c r="I430" t="s">
        <v>982</v>
      </c>
      <c r="J430" t="s">
        <v>1304</v>
      </c>
      <c r="K430" t="s">
        <v>1016</v>
      </c>
      <c r="L430" t="s">
        <v>909</v>
      </c>
      <c r="M430" t="s">
        <v>1110</v>
      </c>
      <c r="N430" t="s">
        <v>688</v>
      </c>
      <c r="O430" t="s">
        <v>788</v>
      </c>
      <c r="P430" t="s">
        <v>1450</v>
      </c>
      <c r="Q430" t="s">
        <v>765</v>
      </c>
      <c r="R430" t="s">
        <v>929</v>
      </c>
      <c r="S430" t="s">
        <v>698</v>
      </c>
      <c r="T430" t="s">
        <v>1451</v>
      </c>
      <c r="U430" t="s">
        <v>772</v>
      </c>
      <c r="V430" t="s">
        <v>667</v>
      </c>
      <c r="W430" t="s">
        <v>734</v>
      </c>
      <c r="X430" t="s">
        <v>687</v>
      </c>
      <c r="Y430" t="s">
        <v>768</v>
      </c>
      <c r="Z430" t="s">
        <v>773</v>
      </c>
      <c r="AA430" t="s">
        <v>687</v>
      </c>
      <c r="AB430" t="s">
        <v>698</v>
      </c>
      <c r="AC430" t="s">
        <v>1004</v>
      </c>
      <c r="AD430" t="s">
        <v>942</v>
      </c>
      <c r="AE430" t="s">
        <v>1506</v>
      </c>
      <c r="AF430" t="s">
        <v>1277</v>
      </c>
      <c r="AG430" t="s">
        <v>2540</v>
      </c>
      <c r="AH430" t="s">
        <v>663</v>
      </c>
      <c r="AI430" t="s">
        <v>1050</v>
      </c>
      <c r="AJ430" t="s">
        <v>769</v>
      </c>
      <c r="AK430" t="s">
        <v>840</v>
      </c>
      <c r="AL430" t="s">
        <v>910</v>
      </c>
      <c r="AM430" t="s">
        <v>710</v>
      </c>
      <c r="AN430" t="s">
        <v>807</v>
      </c>
      <c r="AO430" t="s">
        <v>2273</v>
      </c>
      <c r="AP430" t="s">
        <v>711</v>
      </c>
      <c r="AQ430" t="s">
        <v>772</v>
      </c>
      <c r="AR430" t="s">
        <v>710</v>
      </c>
      <c r="AS430" t="s">
        <v>2476</v>
      </c>
      <c r="AT430" t="s">
        <v>2328</v>
      </c>
      <c r="AU430" t="s">
        <v>2541</v>
      </c>
      <c r="AV430" t="s">
        <v>2542</v>
      </c>
      <c r="AW430" t="s">
        <v>2294</v>
      </c>
      <c r="AX430">
        <v>12569040</v>
      </c>
      <c r="AY430">
        <f xml:space="preserve"> Table1[[#This Row],[PPG]] / (Table1[[#This Row],[Salary]] / 1000000)</f>
        <v>1.0024631952798304</v>
      </c>
      <c r="AZ430">
        <f xml:space="preserve"> Table1[[#This Row],[WS]] / (Table1[[#This Row],[Salary]] / 1000000)</f>
        <v>0.14320902789711865</v>
      </c>
      <c r="BA430">
        <f xml:space="preserve"> Table1[[#This Row],[PER]] / (Table1[[#This Row],[Salary]] / 1000000)</f>
        <v>0.97063896685824846</v>
      </c>
      <c r="BB430">
        <f xml:space="preserve"> ((Table1[[#This Row],[PPG]] + Table1[[#This Row],[APG]] + Table1[[#This Row],[RPG]]) * Table1[[#This Row],[TS%]]) / (Table1[[#This Row],[Salary]] / 1000000)</f>
        <v>0.77246949647705798</v>
      </c>
      <c r="BC430">
        <f>IFERROR((Table1[[#This Row],[WS]] * Table1[[#This Row],[PER]] * Table1[[#This Row],[TS%]]) / (Table1[[#This Row],[Salary]] / 1000000), "")</f>
        <v>0.97490977831242498</v>
      </c>
      <c r="BD430" t="str">
        <f>IF(OR(Table1[[#This Row],[Team]]="2Tm", Table1[[#This Row],[Team]]="3Tm", Table1[[#This Row],[Team]]="TOT"), "MULTI", Table1[[#This Row],[Team]])</f>
        <v>ATL</v>
      </c>
    </row>
    <row r="431" spans="1:56" hidden="1" x14ac:dyDescent="0.3">
      <c r="A431" t="s">
        <v>546</v>
      </c>
      <c r="B431" t="s">
        <v>834</v>
      </c>
      <c r="C431" t="s">
        <v>316</v>
      </c>
      <c r="D431" t="s">
        <v>36</v>
      </c>
      <c r="E431">
        <v>75</v>
      </c>
      <c r="F431" t="s">
        <v>833</v>
      </c>
      <c r="G431">
        <v>19.600000000000001</v>
      </c>
      <c r="H431" t="s">
        <v>919</v>
      </c>
      <c r="I431" t="s">
        <v>824</v>
      </c>
      <c r="J431" t="s">
        <v>865</v>
      </c>
      <c r="K431" t="s">
        <v>666</v>
      </c>
      <c r="L431" t="s">
        <v>848</v>
      </c>
      <c r="M431" t="s">
        <v>1411</v>
      </c>
      <c r="N431" t="s">
        <v>710</v>
      </c>
      <c r="O431" t="s">
        <v>936</v>
      </c>
      <c r="P431" t="s">
        <v>1259</v>
      </c>
      <c r="Q431" t="s">
        <v>949</v>
      </c>
      <c r="R431" t="s">
        <v>768</v>
      </c>
      <c r="S431" t="s">
        <v>661</v>
      </c>
      <c r="T431" t="s">
        <v>1230</v>
      </c>
      <c r="U431" t="s">
        <v>733</v>
      </c>
      <c r="V431" t="s">
        <v>772</v>
      </c>
      <c r="W431" t="s">
        <v>1008</v>
      </c>
      <c r="X431" t="s">
        <v>790</v>
      </c>
      <c r="Y431" t="s">
        <v>729</v>
      </c>
      <c r="Z431" t="s">
        <v>831</v>
      </c>
      <c r="AA431" t="s">
        <v>1016</v>
      </c>
      <c r="AB431" t="s">
        <v>651</v>
      </c>
      <c r="AC431" t="s">
        <v>840</v>
      </c>
      <c r="AD431" t="s">
        <v>707</v>
      </c>
      <c r="AE431" t="s">
        <v>2512</v>
      </c>
      <c r="AF431" t="s">
        <v>1277</v>
      </c>
      <c r="AG431" t="s">
        <v>2565</v>
      </c>
      <c r="AH431" t="s">
        <v>651</v>
      </c>
      <c r="AI431" t="s">
        <v>664</v>
      </c>
      <c r="AJ431" t="s">
        <v>790</v>
      </c>
      <c r="AK431" t="s">
        <v>1049</v>
      </c>
      <c r="AL431" t="s">
        <v>756</v>
      </c>
      <c r="AM431" t="s">
        <v>768</v>
      </c>
      <c r="AN431" t="s">
        <v>923</v>
      </c>
      <c r="AO431" t="s">
        <v>948</v>
      </c>
      <c r="AP431" t="s">
        <v>2410</v>
      </c>
      <c r="AQ431" t="s">
        <v>772</v>
      </c>
      <c r="AR431" t="s">
        <v>729</v>
      </c>
      <c r="AS431" t="s">
        <v>2661</v>
      </c>
      <c r="AT431" t="s">
        <v>2431</v>
      </c>
      <c r="AU431" t="s">
        <v>2266</v>
      </c>
      <c r="AV431" t="s">
        <v>2562</v>
      </c>
      <c r="AW431" t="s">
        <v>2316</v>
      </c>
      <c r="AX431">
        <v>1862265</v>
      </c>
      <c r="AY431">
        <f xml:space="preserve"> Table1[[#This Row],[PPG]] / (Table1[[#This Row],[Salary]] / 1000000)</f>
        <v>3.8125615849516579</v>
      </c>
      <c r="AZ431">
        <f xml:space="preserve"> Table1[[#This Row],[WS]] / (Table1[[#This Row],[Salary]] / 1000000)</f>
        <v>0.42958440393821501</v>
      </c>
      <c r="BC431">
        <f>IFERROR((Table1[[#This Row],[WS]] * Table1[[#This Row],[PER]] * Table1[[#This Row],[TS%]]) / (Table1[[#This Row],[Salary]] / 1000000), "")</f>
        <v>2.1221899138951761</v>
      </c>
      <c r="BD431" t="str">
        <f>IF(OR(Table1[[#This Row],[Team]]="2Tm", Table1[[#This Row],[Team]]="3Tm", Table1[[#This Row],[Team]]="TOT"), "MULTI", Table1[[#This Row],[Team]])</f>
        <v>TOR</v>
      </c>
    </row>
    <row r="432" spans="1:56" x14ac:dyDescent="0.3">
      <c r="A432" t="s">
        <v>235</v>
      </c>
      <c r="B432" t="s">
        <v>715</v>
      </c>
      <c r="C432" t="s">
        <v>38</v>
      </c>
      <c r="D432" t="s">
        <v>28</v>
      </c>
      <c r="E432">
        <v>36</v>
      </c>
      <c r="F432" t="s">
        <v>670</v>
      </c>
      <c r="G432">
        <v>16.100000000000001</v>
      </c>
      <c r="H432" t="s">
        <v>1016</v>
      </c>
      <c r="I432" t="s">
        <v>879</v>
      </c>
      <c r="J432" t="s">
        <v>822</v>
      </c>
      <c r="K432" t="s">
        <v>803</v>
      </c>
      <c r="L432" t="s">
        <v>661</v>
      </c>
      <c r="M432" t="s">
        <v>1468</v>
      </c>
      <c r="N432" t="s">
        <v>929</v>
      </c>
      <c r="O432" t="s">
        <v>735</v>
      </c>
      <c r="P432" t="s">
        <v>1013</v>
      </c>
      <c r="Q432" t="s">
        <v>857</v>
      </c>
      <c r="R432" t="s">
        <v>711</v>
      </c>
      <c r="S432" t="s">
        <v>666</v>
      </c>
      <c r="T432" t="s">
        <v>1087</v>
      </c>
      <c r="U432" t="s">
        <v>756</v>
      </c>
      <c r="V432" t="s">
        <v>755</v>
      </c>
      <c r="W432" t="s">
        <v>746</v>
      </c>
      <c r="X432" t="s">
        <v>772</v>
      </c>
      <c r="Y432" t="s">
        <v>666</v>
      </c>
      <c r="Z432" t="s">
        <v>803</v>
      </c>
      <c r="AA432" t="s">
        <v>729</v>
      </c>
      <c r="AB432" t="s">
        <v>756</v>
      </c>
      <c r="AC432" t="s">
        <v>662</v>
      </c>
      <c r="AD432" t="s">
        <v>1414</v>
      </c>
      <c r="AE432" t="s">
        <v>765</v>
      </c>
      <c r="AF432" t="s">
        <v>2656</v>
      </c>
      <c r="AG432" t="s">
        <v>2152</v>
      </c>
      <c r="AH432" t="s">
        <v>1199</v>
      </c>
      <c r="AI432" t="s">
        <v>1075</v>
      </c>
      <c r="AJ432" t="s">
        <v>1243</v>
      </c>
      <c r="AK432" t="s">
        <v>1480</v>
      </c>
      <c r="AL432" t="s">
        <v>848</v>
      </c>
      <c r="AM432" t="s">
        <v>1016</v>
      </c>
      <c r="AN432" t="s">
        <v>1103</v>
      </c>
      <c r="AO432" t="s">
        <v>935</v>
      </c>
      <c r="AP432" t="s">
        <v>773</v>
      </c>
      <c r="AQ432" t="s">
        <v>661</v>
      </c>
      <c r="AR432" t="s">
        <v>929</v>
      </c>
      <c r="AS432" t="s">
        <v>2348</v>
      </c>
      <c r="AT432" t="s">
        <v>2465</v>
      </c>
      <c r="AU432" t="s">
        <v>910</v>
      </c>
      <c r="AV432" t="s">
        <v>2369</v>
      </c>
      <c r="AW432" t="s">
        <v>676</v>
      </c>
      <c r="AX432">
        <v>10714286</v>
      </c>
      <c r="AY432">
        <f xml:space="preserve"> Table1[[#This Row],[PPG]] / (Table1[[#This Row],[Salary]] / 1000000)</f>
        <v>0.38266665646222248</v>
      </c>
      <c r="AZ432">
        <f xml:space="preserve"> Table1[[#This Row],[WS]] / (Table1[[#This Row],[Salary]] / 1000000)</f>
        <v>0.13066666318222231</v>
      </c>
      <c r="BA432">
        <f xml:space="preserve"> Table1[[#This Row],[PER]] / (Table1[[#This Row],[Salary]] / 1000000)</f>
        <v>1.2319999671466675</v>
      </c>
      <c r="BB432">
        <f xml:space="preserve"> ((Table1[[#This Row],[PPG]] + Table1[[#This Row],[APG]] + Table1[[#This Row],[RPG]]) * Table1[[#This Row],[TS%]]) / (Table1[[#This Row],[Salary]] / 1000000)</f>
        <v>0.51623598623370703</v>
      </c>
      <c r="BC432">
        <f>IFERROR((Table1[[#This Row],[WS]] * Table1[[#This Row],[PER]] * Table1[[#This Row],[TS%]]) / (Table1[[#This Row],[Salary]] / 1000000), "")</f>
        <v>0.92621757530086468</v>
      </c>
      <c r="BD432" t="str">
        <f>IF(OR(Table1[[#This Row],[Team]]="2Tm", Table1[[#This Row],[Team]]="3Tm", Table1[[#This Row],[Team]]="TOT"), "MULTI", Table1[[#This Row],[Team]])</f>
        <v>LAL</v>
      </c>
    </row>
    <row r="433" spans="1:56" x14ac:dyDescent="0.3">
      <c r="A433" t="s">
        <v>392</v>
      </c>
      <c r="B433" t="s">
        <v>738</v>
      </c>
      <c r="C433" t="s">
        <v>43</v>
      </c>
      <c r="D433" t="s">
        <v>36</v>
      </c>
      <c r="E433">
        <v>35</v>
      </c>
      <c r="F433" t="s">
        <v>1024</v>
      </c>
      <c r="G433">
        <v>28.6</v>
      </c>
      <c r="H433" t="s">
        <v>801</v>
      </c>
      <c r="I433" t="s">
        <v>1042</v>
      </c>
      <c r="J433" t="s">
        <v>1027</v>
      </c>
      <c r="K433" t="s">
        <v>668</v>
      </c>
      <c r="L433" t="s">
        <v>828</v>
      </c>
      <c r="M433" t="s">
        <v>1301</v>
      </c>
      <c r="N433" t="s">
        <v>721</v>
      </c>
      <c r="O433" t="s">
        <v>884</v>
      </c>
      <c r="P433" t="s">
        <v>983</v>
      </c>
      <c r="Q433" t="s">
        <v>1302</v>
      </c>
      <c r="R433" t="s">
        <v>815</v>
      </c>
      <c r="S433" t="s">
        <v>688</v>
      </c>
      <c r="T433" t="s">
        <v>1000</v>
      </c>
      <c r="U433" t="s">
        <v>768</v>
      </c>
      <c r="V433" t="s">
        <v>879</v>
      </c>
      <c r="W433" t="s">
        <v>927</v>
      </c>
      <c r="X433" t="s">
        <v>936</v>
      </c>
      <c r="Y433" t="s">
        <v>1008</v>
      </c>
      <c r="Z433" t="s">
        <v>661</v>
      </c>
      <c r="AA433" t="s">
        <v>706</v>
      </c>
      <c r="AB433" t="s">
        <v>815</v>
      </c>
      <c r="AC433" t="s">
        <v>1296</v>
      </c>
      <c r="AD433" t="s">
        <v>1241</v>
      </c>
      <c r="AE433" t="s">
        <v>726</v>
      </c>
      <c r="AF433" t="s">
        <v>1679</v>
      </c>
      <c r="AG433" t="s">
        <v>2746</v>
      </c>
      <c r="AH433" t="s">
        <v>735</v>
      </c>
      <c r="AI433" t="s">
        <v>1140</v>
      </c>
      <c r="AJ433" t="s">
        <v>882</v>
      </c>
      <c r="AK433" t="s">
        <v>1068</v>
      </c>
      <c r="AL433" t="s">
        <v>735</v>
      </c>
      <c r="AM433" t="s">
        <v>755</v>
      </c>
      <c r="AN433" t="s">
        <v>1296</v>
      </c>
      <c r="AO433" t="s">
        <v>1366</v>
      </c>
      <c r="AP433" t="s">
        <v>2294</v>
      </c>
      <c r="AQ433" t="s">
        <v>710</v>
      </c>
      <c r="AR433" t="s">
        <v>772</v>
      </c>
      <c r="AS433" t="s">
        <v>2768</v>
      </c>
      <c r="AT433" t="s">
        <v>2316</v>
      </c>
      <c r="AU433" t="s">
        <v>910</v>
      </c>
      <c r="AV433" t="s">
        <v>733</v>
      </c>
      <c r="AW433" t="s">
        <v>711</v>
      </c>
      <c r="AX433">
        <v>9188385</v>
      </c>
      <c r="AY433">
        <f xml:space="preserve"> Table1[[#This Row],[PPG]] / (Table1[[#This Row],[Salary]] / 1000000)</f>
        <v>1.7630954732523723</v>
      </c>
      <c r="AZ433">
        <f xml:space="preserve"> Table1[[#This Row],[WS]] / (Table1[[#This Row],[Salary]] / 1000000)</f>
        <v>0.11971635929491418</v>
      </c>
      <c r="BA433">
        <f xml:space="preserve"> Table1[[#This Row],[PER]] / (Table1[[#This Row],[Salary]] / 1000000)</f>
        <v>1.567195976224331</v>
      </c>
      <c r="BB433">
        <f xml:space="preserve"> ((Table1[[#This Row],[PPG]] + Table1[[#This Row],[APG]] + Table1[[#This Row],[RPG]]) * Table1[[#This Row],[TS%]]) / (Table1[[#This Row],[Salary]] / 1000000)</f>
        <v>1.3941949537377896</v>
      </c>
      <c r="BC433">
        <f>IFERROR((Table1[[#This Row],[WS]] * Table1[[#This Row],[PER]] * Table1[[#This Row],[TS%]]) / (Table1[[#This Row],[Salary]] / 1000000), "")</f>
        <v>0.92401874758186575</v>
      </c>
      <c r="BD433" t="str">
        <f>IF(OR(Table1[[#This Row],[Team]]="2Tm", Table1[[#This Row],[Team]]="3Tm", Table1[[#This Row],[Team]]="TOT"), "MULTI", Table1[[#This Row],[Team]])</f>
        <v>ORL</v>
      </c>
    </row>
    <row r="434" spans="1:56" hidden="1" x14ac:dyDescent="0.3">
      <c r="A434" t="s">
        <v>213</v>
      </c>
      <c r="B434" t="s">
        <v>1037</v>
      </c>
      <c r="C434" t="s">
        <v>40</v>
      </c>
      <c r="D434" t="s">
        <v>50</v>
      </c>
      <c r="E434">
        <v>40</v>
      </c>
      <c r="F434" t="s">
        <v>1375</v>
      </c>
      <c r="G434">
        <v>8.1999999999999993</v>
      </c>
      <c r="H434" t="s">
        <v>729</v>
      </c>
      <c r="I434" t="s">
        <v>710</v>
      </c>
      <c r="J434" t="s">
        <v>797</v>
      </c>
      <c r="K434" t="s">
        <v>1274</v>
      </c>
      <c r="L434" t="s">
        <v>831</v>
      </c>
      <c r="M434" t="s">
        <v>1319</v>
      </c>
      <c r="N434" t="s">
        <v>729</v>
      </c>
      <c r="O434" t="s">
        <v>665</v>
      </c>
      <c r="P434" t="s">
        <v>1550</v>
      </c>
      <c r="Q434" t="s">
        <v>797</v>
      </c>
      <c r="R434" t="s">
        <v>676</v>
      </c>
      <c r="S434" t="s">
        <v>729</v>
      </c>
      <c r="T434" t="s">
        <v>1174</v>
      </c>
      <c r="U434" t="s">
        <v>729</v>
      </c>
      <c r="V434" t="s">
        <v>782</v>
      </c>
      <c r="W434" t="s">
        <v>879</v>
      </c>
      <c r="X434" t="s">
        <v>711</v>
      </c>
      <c r="Y434" t="s">
        <v>831</v>
      </c>
      <c r="Z434" t="s">
        <v>803</v>
      </c>
      <c r="AA434" t="s">
        <v>733</v>
      </c>
      <c r="AB434" t="s">
        <v>661</v>
      </c>
      <c r="AC434" t="s">
        <v>665</v>
      </c>
      <c r="AD434" t="s">
        <v>741</v>
      </c>
      <c r="AE434" t="s">
        <v>1027</v>
      </c>
      <c r="AF434" t="s">
        <v>2624</v>
      </c>
      <c r="AG434" t="s">
        <v>1104</v>
      </c>
      <c r="AH434" t="s">
        <v>724</v>
      </c>
      <c r="AI434" t="s">
        <v>669</v>
      </c>
      <c r="AJ434" t="s">
        <v>1835</v>
      </c>
      <c r="AK434" t="s">
        <v>659</v>
      </c>
      <c r="AL434" t="s">
        <v>803</v>
      </c>
      <c r="AM434" t="s">
        <v>848</v>
      </c>
      <c r="AN434" t="s">
        <v>1231</v>
      </c>
      <c r="AO434" t="s">
        <v>708</v>
      </c>
      <c r="AP434" t="s">
        <v>2410</v>
      </c>
      <c r="AQ434" t="s">
        <v>773</v>
      </c>
      <c r="AR434" t="s">
        <v>733</v>
      </c>
      <c r="AS434" t="s">
        <v>2639</v>
      </c>
      <c r="AT434" t="s">
        <v>2507</v>
      </c>
      <c r="AU434" t="s">
        <v>803</v>
      </c>
      <c r="AV434" t="s">
        <v>2353</v>
      </c>
      <c r="AW434" t="s">
        <v>2410</v>
      </c>
      <c r="AX434">
        <v>2087519</v>
      </c>
      <c r="AY434">
        <f xml:space="preserve"> Table1[[#This Row],[PPG]] / (Table1[[#This Row],[Salary]] / 1000000)</f>
        <v>0.81436384531110861</v>
      </c>
      <c r="BC434">
        <f>IFERROR((Table1[[#This Row],[WS]] * Table1[[#This Row],[PER]] * Table1[[#This Row],[TS%]]) / (Table1[[#This Row],[Salary]] / 1000000), "")</f>
        <v>0.71491564867194024</v>
      </c>
      <c r="BD434" t="str">
        <f>IF(OR(Table1[[#This Row],[Team]]="2Tm", Table1[[#This Row],[Team]]="3Tm", Table1[[#This Row],[Team]]="TOT"), "MULTI", Table1[[#This Row],[Team]])</f>
        <v>CLE</v>
      </c>
    </row>
    <row r="435" spans="1:56" x14ac:dyDescent="0.3">
      <c r="A435" t="s">
        <v>402</v>
      </c>
      <c r="B435" t="s">
        <v>692</v>
      </c>
      <c r="C435" t="s">
        <v>716</v>
      </c>
      <c r="D435" t="s">
        <v>52</v>
      </c>
      <c r="E435">
        <v>53</v>
      </c>
      <c r="F435" t="s">
        <v>792</v>
      </c>
      <c r="G435">
        <v>22.1</v>
      </c>
      <c r="H435" t="s">
        <v>782</v>
      </c>
      <c r="I435" t="s">
        <v>766</v>
      </c>
      <c r="J435" t="s">
        <v>1058</v>
      </c>
      <c r="K435" t="s">
        <v>729</v>
      </c>
      <c r="L435" t="s">
        <v>815</v>
      </c>
      <c r="M435" t="s">
        <v>1336</v>
      </c>
      <c r="N435" t="s">
        <v>710</v>
      </c>
      <c r="O435" t="s">
        <v>712</v>
      </c>
      <c r="P435" t="s">
        <v>925</v>
      </c>
      <c r="Q435" t="s">
        <v>1200</v>
      </c>
      <c r="R435" t="s">
        <v>729</v>
      </c>
      <c r="S435" t="s">
        <v>687</v>
      </c>
      <c r="T435" t="s">
        <v>1836</v>
      </c>
      <c r="U435" t="s">
        <v>666</v>
      </c>
      <c r="V435" t="s">
        <v>755</v>
      </c>
      <c r="W435" t="s">
        <v>790</v>
      </c>
      <c r="X435" t="s">
        <v>698</v>
      </c>
      <c r="Y435" t="s">
        <v>772</v>
      </c>
      <c r="Z435" t="s">
        <v>711</v>
      </c>
      <c r="AA435" t="s">
        <v>666</v>
      </c>
      <c r="AB435" t="s">
        <v>710</v>
      </c>
      <c r="AC435" t="s">
        <v>884</v>
      </c>
      <c r="AD435" t="s">
        <v>648</v>
      </c>
      <c r="AE435" t="s">
        <v>842</v>
      </c>
      <c r="AF435" t="s">
        <v>1045</v>
      </c>
      <c r="AG435" t="s">
        <v>1355</v>
      </c>
      <c r="AH435" t="s">
        <v>847</v>
      </c>
      <c r="AI435" t="s">
        <v>1251</v>
      </c>
      <c r="AJ435" t="s">
        <v>744</v>
      </c>
      <c r="AK435" t="s">
        <v>1330</v>
      </c>
      <c r="AL435" t="s">
        <v>667</v>
      </c>
      <c r="AM435" t="s">
        <v>919</v>
      </c>
      <c r="AN435" t="s">
        <v>708</v>
      </c>
      <c r="AO435" t="s">
        <v>1338</v>
      </c>
      <c r="AP435" t="s">
        <v>831</v>
      </c>
      <c r="AQ435" t="s">
        <v>687</v>
      </c>
      <c r="AR435" t="s">
        <v>910</v>
      </c>
      <c r="AS435" t="s">
        <v>2494</v>
      </c>
      <c r="AT435" t="s">
        <v>2483</v>
      </c>
      <c r="AU435" t="s">
        <v>772</v>
      </c>
      <c r="AV435" t="s">
        <v>2328</v>
      </c>
      <c r="AW435" t="s">
        <v>831</v>
      </c>
      <c r="AX435">
        <v>8120000</v>
      </c>
      <c r="AY435">
        <f xml:space="preserve"> Table1[[#This Row],[PPG]] / (Table1[[#This Row],[Salary]] / 1000000)</f>
        <v>0.83743842364532028</v>
      </c>
      <c r="AZ435">
        <f xml:space="preserve"> Table1[[#This Row],[WS]] / (Table1[[#This Row],[Salary]] / 1000000)</f>
        <v>0.16009852216748771</v>
      </c>
      <c r="BA435">
        <f xml:space="preserve"> Table1[[#This Row],[PER]] / (Table1[[#This Row],[Salary]] / 1000000)</f>
        <v>1.3916256157635469</v>
      </c>
      <c r="BB435">
        <f xml:space="preserve"> ((Table1[[#This Row],[PPG]] + Table1[[#This Row],[APG]] + Table1[[#This Row],[RPG]]) * Table1[[#This Row],[TS%]]) / (Table1[[#This Row],[Salary]] / 1000000)</f>
        <v>0.81490147783251243</v>
      </c>
      <c r="BC435">
        <f>IFERROR((Table1[[#This Row],[WS]] * Table1[[#This Row],[PER]] * Table1[[#This Row],[TS%]]) / (Table1[[#This Row],[Salary]] / 1000000), "")</f>
        <v>0.92083866995073904</v>
      </c>
      <c r="BD435" t="str">
        <f>IF(OR(Table1[[#This Row],[Team]]="2Tm", Table1[[#This Row],[Team]]="3Tm", Table1[[#This Row],[Team]]="TOT"), "MULTI", Table1[[#This Row],[Team]])</f>
        <v>MULTI</v>
      </c>
    </row>
    <row r="436" spans="1:56" x14ac:dyDescent="0.3">
      <c r="A436" t="s">
        <v>394</v>
      </c>
      <c r="B436" t="s">
        <v>939</v>
      </c>
      <c r="C436" t="s">
        <v>321</v>
      </c>
      <c r="D436" t="s">
        <v>36</v>
      </c>
      <c r="E436">
        <v>81</v>
      </c>
      <c r="F436" t="s">
        <v>861</v>
      </c>
      <c r="G436">
        <v>26.7</v>
      </c>
      <c r="H436" t="s">
        <v>704</v>
      </c>
      <c r="I436" t="s">
        <v>942</v>
      </c>
      <c r="J436" t="s">
        <v>1335</v>
      </c>
      <c r="K436" t="s">
        <v>687</v>
      </c>
      <c r="L436" t="s">
        <v>662</v>
      </c>
      <c r="M436" t="s">
        <v>1336</v>
      </c>
      <c r="N436" t="s">
        <v>927</v>
      </c>
      <c r="O436" t="s">
        <v>882</v>
      </c>
      <c r="P436" t="s">
        <v>748</v>
      </c>
      <c r="Q436" t="s">
        <v>949</v>
      </c>
      <c r="R436" t="s">
        <v>688</v>
      </c>
      <c r="S436" t="s">
        <v>790</v>
      </c>
      <c r="T436" t="s">
        <v>1337</v>
      </c>
      <c r="U436" t="s">
        <v>772</v>
      </c>
      <c r="V436" t="s">
        <v>782</v>
      </c>
      <c r="W436" t="s">
        <v>936</v>
      </c>
      <c r="X436" t="s">
        <v>662</v>
      </c>
      <c r="Y436" t="s">
        <v>661</v>
      </c>
      <c r="Z436" t="s">
        <v>803</v>
      </c>
      <c r="AA436" t="s">
        <v>668</v>
      </c>
      <c r="AB436" t="s">
        <v>698</v>
      </c>
      <c r="AC436" t="s">
        <v>1338</v>
      </c>
      <c r="AD436" t="s">
        <v>1042</v>
      </c>
      <c r="AE436" t="s">
        <v>725</v>
      </c>
      <c r="AF436" t="s">
        <v>798</v>
      </c>
      <c r="AG436" t="s">
        <v>1677</v>
      </c>
      <c r="AH436" t="s">
        <v>814</v>
      </c>
      <c r="AI436" t="s">
        <v>744</v>
      </c>
      <c r="AJ436" t="s">
        <v>730</v>
      </c>
      <c r="AK436" t="s">
        <v>1029</v>
      </c>
      <c r="AL436" t="s">
        <v>665</v>
      </c>
      <c r="AM436" t="s">
        <v>661</v>
      </c>
      <c r="AN436" t="s">
        <v>1409</v>
      </c>
      <c r="AO436" t="s">
        <v>832</v>
      </c>
      <c r="AP436" t="s">
        <v>831</v>
      </c>
      <c r="AQ436" t="s">
        <v>666</v>
      </c>
      <c r="AR436" t="s">
        <v>772</v>
      </c>
      <c r="AS436" t="s">
        <v>2430</v>
      </c>
      <c r="AT436" t="s">
        <v>2387</v>
      </c>
      <c r="AU436" t="s">
        <v>2328</v>
      </c>
      <c r="AV436" t="s">
        <v>2431</v>
      </c>
      <c r="AW436" t="s">
        <v>2432</v>
      </c>
      <c r="AX436">
        <v>9105120</v>
      </c>
      <c r="AY436">
        <f xml:space="preserve"> Table1[[#This Row],[PPG]] / (Table1[[#This Row],[Salary]] / 1000000)</f>
        <v>1.6144762507248669</v>
      </c>
      <c r="AZ436">
        <f xml:space="preserve"> Table1[[#This Row],[WS]] / (Table1[[#This Row],[Salary]] / 1000000)</f>
        <v>0.12081114801342543</v>
      </c>
      <c r="BA436">
        <f xml:space="preserve"> Table1[[#This Row],[PER]] / (Table1[[#This Row],[Salary]] / 1000000)</f>
        <v>1.5046479343490256</v>
      </c>
      <c r="BB436">
        <f xml:space="preserve"> ((Table1[[#This Row],[PPG]] + Table1[[#This Row],[APG]] + Table1[[#This Row],[RPG]]) * Table1[[#This Row],[TS%]]) / (Table1[[#This Row],[Salary]] / 1000000)</f>
        <v>1.2899335758342558</v>
      </c>
      <c r="BC436">
        <f>IFERROR((Table1[[#This Row],[WS]] * Table1[[#This Row],[PER]] * Table1[[#This Row],[TS%]]) / (Table1[[#This Row],[Salary]] / 1000000), "")</f>
        <v>0.8639688439032106</v>
      </c>
      <c r="BD436" t="str">
        <f>IF(OR(Table1[[#This Row],[Team]]="2Tm", Table1[[#This Row],[Team]]="3Tm", Table1[[#This Row],[Team]]="TOT"), "MULTI", Table1[[#This Row],[Team]])</f>
        <v>SAS</v>
      </c>
    </row>
    <row r="437" spans="1:56" hidden="1" x14ac:dyDescent="0.3">
      <c r="A437" t="s">
        <v>502</v>
      </c>
      <c r="B437" t="s">
        <v>993</v>
      </c>
      <c r="C437" t="s">
        <v>716</v>
      </c>
      <c r="D437" t="s">
        <v>41</v>
      </c>
      <c r="E437">
        <v>52</v>
      </c>
      <c r="F437" t="s">
        <v>805</v>
      </c>
      <c r="G437">
        <v>15</v>
      </c>
      <c r="H437" t="s">
        <v>710</v>
      </c>
      <c r="I437" t="s">
        <v>847</v>
      </c>
      <c r="J437" t="s">
        <v>1638</v>
      </c>
      <c r="K437" t="s">
        <v>687</v>
      </c>
      <c r="L437" t="s">
        <v>734</v>
      </c>
      <c r="M437" t="s">
        <v>1201</v>
      </c>
      <c r="N437" t="s">
        <v>773</v>
      </c>
      <c r="O437" t="s">
        <v>687</v>
      </c>
      <c r="P437" t="s">
        <v>996</v>
      </c>
      <c r="Q437" t="s">
        <v>1072</v>
      </c>
      <c r="R437" t="s">
        <v>676</v>
      </c>
      <c r="S437" t="s">
        <v>676</v>
      </c>
      <c r="T437" t="s">
        <v>845</v>
      </c>
      <c r="U437" t="s">
        <v>733</v>
      </c>
      <c r="V437" t="s">
        <v>665</v>
      </c>
      <c r="W437" t="s">
        <v>651</v>
      </c>
      <c r="X437" t="s">
        <v>666</v>
      </c>
      <c r="Y437" t="s">
        <v>773</v>
      </c>
      <c r="Z437" t="s">
        <v>676</v>
      </c>
      <c r="AA437" t="s">
        <v>733</v>
      </c>
      <c r="AB437" t="s">
        <v>687</v>
      </c>
      <c r="AC437" t="s">
        <v>753</v>
      </c>
      <c r="AD437" t="s">
        <v>659</v>
      </c>
      <c r="AE437" t="s">
        <v>1021</v>
      </c>
      <c r="AF437" t="s">
        <v>2847</v>
      </c>
      <c r="AG437" t="s">
        <v>2848</v>
      </c>
      <c r="AH437" t="s">
        <v>919</v>
      </c>
      <c r="AI437" t="s">
        <v>945</v>
      </c>
      <c r="AJ437" t="s">
        <v>811</v>
      </c>
      <c r="AK437" t="s">
        <v>741</v>
      </c>
      <c r="AL437" t="s">
        <v>665</v>
      </c>
      <c r="AM437" t="s">
        <v>910</v>
      </c>
      <c r="AN437" t="s">
        <v>830</v>
      </c>
      <c r="AO437" t="s">
        <v>702</v>
      </c>
      <c r="AP437" t="s">
        <v>831</v>
      </c>
      <c r="AQ437" t="s">
        <v>661</v>
      </c>
      <c r="AR437" t="s">
        <v>666</v>
      </c>
      <c r="AS437" t="s">
        <v>2510</v>
      </c>
      <c r="AT437" t="s">
        <v>2395</v>
      </c>
      <c r="AU437" t="s">
        <v>676</v>
      </c>
      <c r="AV437" t="s">
        <v>2483</v>
      </c>
      <c r="AW437" t="s">
        <v>2410</v>
      </c>
      <c r="AX437">
        <v>2196970</v>
      </c>
      <c r="AY437">
        <f xml:space="preserve"> Table1[[#This Row],[PPG]] / (Table1[[#This Row],[Salary]] / 1000000)</f>
        <v>2.2303445199524803</v>
      </c>
      <c r="AZ437">
        <f xml:space="preserve"> Table1[[#This Row],[WS]] / (Table1[[#This Row],[Salary]] / 1000000)</f>
        <v>0.45517235101071024</v>
      </c>
      <c r="BC437">
        <f>IFERROR((Table1[[#This Row],[WS]] * Table1[[#This Row],[PER]] * Table1[[#This Row],[TS%]]) / (Table1[[#This Row],[Salary]] / 1000000), "")</f>
        <v>2.0187804112027021</v>
      </c>
      <c r="BD437" t="str">
        <f>IF(OR(Table1[[#This Row],[Team]]="2Tm", Table1[[#This Row],[Team]]="3Tm", Table1[[#This Row],[Team]]="TOT"), "MULTI", Table1[[#This Row],[Team]])</f>
        <v>MULTI</v>
      </c>
    </row>
    <row r="438" spans="1:56" x14ac:dyDescent="0.3">
      <c r="A438" t="s">
        <v>58</v>
      </c>
      <c r="B438" t="s">
        <v>1037</v>
      </c>
      <c r="C438" t="s">
        <v>59</v>
      </c>
      <c r="D438" t="s">
        <v>52</v>
      </c>
      <c r="E438">
        <v>37</v>
      </c>
      <c r="F438" t="s">
        <v>1061</v>
      </c>
      <c r="G438">
        <v>31.9</v>
      </c>
      <c r="H438" t="s">
        <v>844</v>
      </c>
      <c r="I438" t="s">
        <v>1071</v>
      </c>
      <c r="J438" t="s">
        <v>1072</v>
      </c>
      <c r="K438" t="s">
        <v>651</v>
      </c>
      <c r="L438" t="s">
        <v>746</v>
      </c>
      <c r="M438" t="s">
        <v>966</v>
      </c>
      <c r="N438" t="s">
        <v>751</v>
      </c>
      <c r="O438" t="s">
        <v>905</v>
      </c>
      <c r="P438" t="s">
        <v>726</v>
      </c>
      <c r="Q438" t="s">
        <v>1073</v>
      </c>
      <c r="R438" t="s">
        <v>782</v>
      </c>
      <c r="S438" t="s">
        <v>712</v>
      </c>
      <c r="T438" t="s">
        <v>1074</v>
      </c>
      <c r="U438" t="s">
        <v>661</v>
      </c>
      <c r="V438" t="s">
        <v>663</v>
      </c>
      <c r="W438" t="s">
        <v>838</v>
      </c>
      <c r="X438" t="s">
        <v>688</v>
      </c>
      <c r="Y438" t="s">
        <v>1016</v>
      </c>
      <c r="Z438" t="s">
        <v>773</v>
      </c>
      <c r="AA438" t="s">
        <v>756</v>
      </c>
      <c r="AB438" t="s">
        <v>1008</v>
      </c>
      <c r="AC438" t="s">
        <v>1075</v>
      </c>
      <c r="AD438" t="s">
        <v>719</v>
      </c>
      <c r="AE438" t="s">
        <v>1705</v>
      </c>
      <c r="AF438" t="s">
        <v>1314</v>
      </c>
      <c r="AG438" t="s">
        <v>2165</v>
      </c>
      <c r="AH438" t="s">
        <v>879</v>
      </c>
      <c r="AI438" t="s">
        <v>1674</v>
      </c>
      <c r="AJ438" t="s">
        <v>1169</v>
      </c>
      <c r="AK438" t="s">
        <v>1026</v>
      </c>
      <c r="AL438" t="s">
        <v>735</v>
      </c>
      <c r="AM438" t="s">
        <v>929</v>
      </c>
      <c r="AN438" t="s">
        <v>722</v>
      </c>
      <c r="AO438" t="s">
        <v>1682</v>
      </c>
      <c r="AP438" t="s">
        <v>1008</v>
      </c>
      <c r="AQ438" t="s">
        <v>756</v>
      </c>
      <c r="AR438" t="s">
        <v>721</v>
      </c>
      <c r="AS438" t="s">
        <v>2509</v>
      </c>
      <c r="AT438" t="s">
        <v>735</v>
      </c>
      <c r="AU438" t="s">
        <v>711</v>
      </c>
      <c r="AV438" t="s">
        <v>688</v>
      </c>
      <c r="AW438" t="s">
        <v>1008</v>
      </c>
      <c r="AX438">
        <v>49205800</v>
      </c>
      <c r="AY438">
        <f xml:space="preserve"> Table1[[#This Row],[PPG]] / (Table1[[#This Row],[Salary]] / 1000000)</f>
        <v>0.43694036068918701</v>
      </c>
      <c r="AZ438">
        <f xml:space="preserve"> Table1[[#This Row],[WS]] / (Table1[[#This Row],[Salary]] / 1000000)</f>
        <v>7.1129826158704862E-2</v>
      </c>
      <c r="BA438">
        <f xml:space="preserve"> Table1[[#This Row],[PER]] / (Table1[[#This Row],[Salary]] / 1000000)</f>
        <v>0.41661755321527133</v>
      </c>
      <c r="BB438">
        <f xml:space="preserve"> ((Table1[[#This Row],[PPG]] + Table1[[#This Row],[APG]] + Table1[[#This Row],[RPG]]) * Table1[[#This Row],[TS%]]) / (Table1[[#This Row],[Salary]] / 1000000)</f>
        <v>0.36508907486515807</v>
      </c>
      <c r="BC438">
        <f>IFERROR((Table1[[#This Row],[WS]] * Table1[[#This Row],[PER]] * Table1[[#This Row],[TS%]]) / (Table1[[#This Row],[Salary]] / 1000000), "")</f>
        <v>0.85885708595328181</v>
      </c>
      <c r="BD438" t="str">
        <f>IF(OR(Table1[[#This Row],[Team]]="2Tm", Table1[[#This Row],[Team]]="3Tm", Table1[[#This Row],[Team]]="TOT"), "MULTI", Table1[[#This Row],[Team]])</f>
        <v>LAC</v>
      </c>
    </row>
    <row r="439" spans="1:56" x14ac:dyDescent="0.3">
      <c r="A439" t="s">
        <v>322</v>
      </c>
      <c r="B439" t="s">
        <v>645</v>
      </c>
      <c r="C439" t="s">
        <v>323</v>
      </c>
      <c r="D439" t="s">
        <v>50</v>
      </c>
      <c r="E439">
        <v>40</v>
      </c>
      <c r="F439" t="s">
        <v>932</v>
      </c>
      <c r="G439">
        <v>30.2</v>
      </c>
      <c r="H439" t="s">
        <v>1151</v>
      </c>
      <c r="I439" t="s">
        <v>905</v>
      </c>
      <c r="J439" t="s">
        <v>1190</v>
      </c>
      <c r="K439" t="s">
        <v>676</v>
      </c>
      <c r="L439" t="s">
        <v>729</v>
      </c>
      <c r="M439" t="s">
        <v>1355</v>
      </c>
      <c r="N439" t="s">
        <v>682</v>
      </c>
      <c r="O439" t="s">
        <v>724</v>
      </c>
      <c r="P439" t="s">
        <v>1242</v>
      </c>
      <c r="Q439" t="s">
        <v>1260</v>
      </c>
      <c r="R439" t="s">
        <v>666</v>
      </c>
      <c r="S439" t="s">
        <v>1008</v>
      </c>
      <c r="T439" t="s">
        <v>1356</v>
      </c>
      <c r="U439" t="s">
        <v>688</v>
      </c>
      <c r="V439" t="s">
        <v>840</v>
      </c>
      <c r="W439" t="s">
        <v>709</v>
      </c>
      <c r="X439" t="s">
        <v>1016</v>
      </c>
      <c r="Y439" t="s">
        <v>729</v>
      </c>
      <c r="Z439" t="s">
        <v>666</v>
      </c>
      <c r="AA439" t="s">
        <v>665</v>
      </c>
      <c r="AB439" t="s">
        <v>668</v>
      </c>
      <c r="AC439" t="s">
        <v>1241</v>
      </c>
      <c r="AD439" t="s">
        <v>1032</v>
      </c>
      <c r="AE439" t="s">
        <v>1181</v>
      </c>
      <c r="AF439" t="s">
        <v>2440</v>
      </c>
      <c r="AG439" t="s">
        <v>2748</v>
      </c>
      <c r="AH439" t="s">
        <v>724</v>
      </c>
      <c r="AI439" t="s">
        <v>832</v>
      </c>
      <c r="AJ439" t="s">
        <v>979</v>
      </c>
      <c r="AK439" t="s">
        <v>894</v>
      </c>
      <c r="AL439" t="s">
        <v>687</v>
      </c>
      <c r="AM439" t="s">
        <v>706</v>
      </c>
      <c r="AN439" t="s">
        <v>942</v>
      </c>
      <c r="AO439" t="s">
        <v>957</v>
      </c>
      <c r="AP439" t="s">
        <v>687</v>
      </c>
      <c r="AQ439" t="s">
        <v>1016</v>
      </c>
      <c r="AR439" t="s">
        <v>815</v>
      </c>
      <c r="AS439" t="s">
        <v>2681</v>
      </c>
      <c r="AT439" t="s">
        <v>2449</v>
      </c>
      <c r="AU439" t="s">
        <v>2349</v>
      </c>
      <c r="AV439" t="s">
        <v>2294</v>
      </c>
      <c r="AW439" t="s">
        <v>733</v>
      </c>
      <c r="AX439">
        <v>34005126</v>
      </c>
      <c r="AY439">
        <f xml:space="preserve"> Table1[[#This Row],[PPG]] / (Table1[[#This Row],[Salary]] / 1000000)</f>
        <v>0.42346556810287961</v>
      </c>
      <c r="AZ439">
        <f xml:space="preserve"> Table1[[#This Row],[WS]] / (Table1[[#This Row],[Salary]] / 1000000)</f>
        <v>8.2340527131115476E-2</v>
      </c>
      <c r="BA439">
        <f xml:space="preserve"> Table1[[#This Row],[PER]] / (Table1[[#This Row],[Salary]] / 1000000)</f>
        <v>0.52050976079312283</v>
      </c>
      <c r="BB439">
        <f xml:space="preserve"> ((Table1[[#This Row],[PPG]] + Table1[[#This Row],[APG]] + Table1[[#This Row],[RPG]]) * Table1[[#This Row],[TS%]]) / (Table1[[#This Row],[Salary]] / 1000000)</f>
        <v>0.44918521989890581</v>
      </c>
      <c r="BC439">
        <f>IFERROR((Table1[[#This Row],[WS]] * Table1[[#This Row],[PER]] * Table1[[#This Row],[TS%]]) / (Table1[[#This Row],[Salary]] / 1000000), "")</f>
        <v>0.84968013351869365</v>
      </c>
      <c r="BD439" t="str">
        <f>IF(OR(Table1[[#This Row],[Team]]="2Tm", Table1[[#This Row],[Team]]="3Tm", Table1[[#This Row],[Team]]="TOT"), "MULTI", Table1[[#This Row],[Team]])</f>
        <v>POR</v>
      </c>
    </row>
    <row r="440" spans="1:56" x14ac:dyDescent="0.3">
      <c r="A440" t="s">
        <v>337</v>
      </c>
      <c r="B440" t="s">
        <v>793</v>
      </c>
      <c r="C440" t="s">
        <v>316</v>
      </c>
      <c r="D440" t="s">
        <v>52</v>
      </c>
      <c r="E440">
        <v>58</v>
      </c>
      <c r="F440" t="s">
        <v>875</v>
      </c>
      <c r="G440">
        <v>32.200000000000003</v>
      </c>
      <c r="H440" t="s">
        <v>658</v>
      </c>
      <c r="I440" t="s">
        <v>913</v>
      </c>
      <c r="J440" t="s">
        <v>1091</v>
      </c>
      <c r="K440" t="s">
        <v>710</v>
      </c>
      <c r="L440" t="s">
        <v>750</v>
      </c>
      <c r="M440" t="s">
        <v>1092</v>
      </c>
      <c r="N440" t="s">
        <v>766</v>
      </c>
      <c r="O440" t="s">
        <v>905</v>
      </c>
      <c r="P440" t="s">
        <v>725</v>
      </c>
      <c r="Q440" t="s">
        <v>1020</v>
      </c>
      <c r="R440" t="s">
        <v>879</v>
      </c>
      <c r="S440" t="s">
        <v>1053</v>
      </c>
      <c r="T440" t="s">
        <v>1093</v>
      </c>
      <c r="U440" t="s">
        <v>772</v>
      </c>
      <c r="V440" t="s">
        <v>750</v>
      </c>
      <c r="W440" t="s">
        <v>751</v>
      </c>
      <c r="X440" t="s">
        <v>1053</v>
      </c>
      <c r="Y440" t="s">
        <v>729</v>
      </c>
      <c r="Z440" t="s">
        <v>803</v>
      </c>
      <c r="AA440" t="s">
        <v>815</v>
      </c>
      <c r="AB440" t="s">
        <v>667</v>
      </c>
      <c r="AC440" t="s">
        <v>1094</v>
      </c>
      <c r="AD440" t="s">
        <v>916</v>
      </c>
      <c r="AE440" t="s">
        <v>749</v>
      </c>
      <c r="AF440" t="s">
        <v>1189</v>
      </c>
      <c r="AG440" t="s">
        <v>2061</v>
      </c>
      <c r="AH440" t="s">
        <v>879</v>
      </c>
      <c r="AI440" t="s">
        <v>986</v>
      </c>
      <c r="AJ440" t="s">
        <v>1169</v>
      </c>
      <c r="AK440" t="s">
        <v>1393</v>
      </c>
      <c r="AL440" t="s">
        <v>687</v>
      </c>
      <c r="AM440" t="s">
        <v>661</v>
      </c>
      <c r="AN440" t="s">
        <v>1435</v>
      </c>
      <c r="AO440" t="s">
        <v>2400</v>
      </c>
      <c r="AP440" t="s">
        <v>711</v>
      </c>
      <c r="AQ440" t="s">
        <v>665</v>
      </c>
      <c r="AR440" t="s">
        <v>667</v>
      </c>
      <c r="AS440" t="s">
        <v>2464</v>
      </c>
      <c r="AT440" t="s">
        <v>687</v>
      </c>
      <c r="AU440" t="s">
        <v>2294</v>
      </c>
      <c r="AV440" t="s">
        <v>711</v>
      </c>
      <c r="AW440" t="s">
        <v>687</v>
      </c>
      <c r="AX440">
        <v>25794643</v>
      </c>
      <c r="AY440">
        <f xml:space="preserve"> Table1[[#This Row],[PPG]] / (Table1[[#This Row],[Salary]] / 1000000)</f>
        <v>0.81799930318865044</v>
      </c>
      <c r="AZ440">
        <f xml:space="preserve"> Table1[[#This Row],[WS]] / (Table1[[#This Row],[Salary]] / 1000000)</f>
        <v>9.3042574770273029E-2</v>
      </c>
      <c r="BA440">
        <f xml:space="preserve"> Table1[[#This Row],[PER]] / (Table1[[#This Row],[Salary]] / 1000000)</f>
        <v>0.63966770154562713</v>
      </c>
      <c r="BB440">
        <f xml:space="preserve"> ((Table1[[#This Row],[PPG]] + Table1[[#This Row],[APG]] + Table1[[#This Row],[RPG]]) * Table1[[#This Row],[TS%]]) / (Table1[[#This Row],[Salary]] / 1000000)</f>
        <v>0.69555527479097112</v>
      </c>
      <c r="BC440">
        <f>IFERROR((Table1[[#This Row],[WS]] * Table1[[#This Row],[PER]] * Table1[[#This Row],[TS%]]) / (Table1[[#This Row],[Salary]] / 1000000), "")</f>
        <v>0.83975575858909934</v>
      </c>
      <c r="BD440" t="str">
        <f>IF(OR(Table1[[#This Row],[Team]]="2Tm", Table1[[#This Row],[Team]]="3Tm", Table1[[#This Row],[Team]]="TOT"), "MULTI", Table1[[#This Row],[Team]])</f>
        <v>TOR</v>
      </c>
    </row>
    <row r="441" spans="1:56" hidden="1" x14ac:dyDescent="0.3">
      <c r="A441" t="s">
        <v>488</v>
      </c>
      <c r="B441" t="s">
        <v>946</v>
      </c>
      <c r="C441" t="s">
        <v>309</v>
      </c>
      <c r="D441" t="s">
        <v>52</v>
      </c>
      <c r="E441">
        <v>71</v>
      </c>
      <c r="F441" t="s">
        <v>887</v>
      </c>
      <c r="G441">
        <v>20.2</v>
      </c>
      <c r="H441" t="s">
        <v>871</v>
      </c>
      <c r="I441" t="s">
        <v>844</v>
      </c>
      <c r="J441" t="s">
        <v>1537</v>
      </c>
      <c r="K441" t="s">
        <v>668</v>
      </c>
      <c r="L441" t="s">
        <v>704</v>
      </c>
      <c r="M441" t="s">
        <v>1499</v>
      </c>
      <c r="N441" t="s">
        <v>665</v>
      </c>
      <c r="O441" t="s">
        <v>755</v>
      </c>
      <c r="P441" t="s">
        <v>1396</v>
      </c>
      <c r="Q441" t="s">
        <v>1168</v>
      </c>
      <c r="R441" t="s">
        <v>661</v>
      </c>
      <c r="S441" t="s">
        <v>666</v>
      </c>
      <c r="T441" t="s">
        <v>1538</v>
      </c>
      <c r="U441" t="s">
        <v>711</v>
      </c>
      <c r="V441" t="s">
        <v>667</v>
      </c>
      <c r="W441" t="s">
        <v>848</v>
      </c>
      <c r="X441" t="s">
        <v>1008</v>
      </c>
      <c r="Y441" t="s">
        <v>711</v>
      </c>
      <c r="Z441" t="s">
        <v>831</v>
      </c>
      <c r="AA441" t="s">
        <v>1008</v>
      </c>
      <c r="AB441" t="s">
        <v>1016</v>
      </c>
      <c r="AC441" t="s">
        <v>724</v>
      </c>
      <c r="AD441" t="s">
        <v>1409</v>
      </c>
      <c r="AE441" t="s">
        <v>1471</v>
      </c>
      <c r="AF441" t="s">
        <v>1210</v>
      </c>
      <c r="AG441" t="s">
        <v>2503</v>
      </c>
      <c r="AH441" t="s">
        <v>755</v>
      </c>
      <c r="AI441" t="s">
        <v>1004</v>
      </c>
      <c r="AJ441" t="s">
        <v>658</v>
      </c>
      <c r="AK441" t="s">
        <v>1065</v>
      </c>
      <c r="AL441" t="s">
        <v>1008</v>
      </c>
      <c r="AM441" t="s">
        <v>773</v>
      </c>
      <c r="AN441" t="s">
        <v>1353</v>
      </c>
      <c r="AO441" t="s">
        <v>1075</v>
      </c>
      <c r="AP441" t="s">
        <v>661</v>
      </c>
      <c r="AQ441" t="s">
        <v>803</v>
      </c>
      <c r="AR441" t="s">
        <v>687</v>
      </c>
      <c r="AS441" t="s">
        <v>2624</v>
      </c>
      <c r="AT441" t="s">
        <v>733</v>
      </c>
      <c r="AU441" t="s">
        <v>2317</v>
      </c>
      <c r="AV441" t="s">
        <v>2284</v>
      </c>
      <c r="AW441" t="s">
        <v>803</v>
      </c>
      <c r="AX441">
        <v>2571480</v>
      </c>
      <c r="AY441">
        <f xml:space="preserve"> Table1[[#This Row],[PPG]] / (Table1[[#This Row],[Salary]] / 1000000)</f>
        <v>4.2388041128066325</v>
      </c>
      <c r="AZ441">
        <f xml:space="preserve"> Table1[[#This Row],[WS]] / (Table1[[#This Row],[Salary]] / 1000000)</f>
        <v>0.46665733351999622</v>
      </c>
      <c r="BC441">
        <f>IFERROR((Table1[[#This Row],[WS]] * Table1[[#This Row],[PER]] * Table1[[#This Row],[TS%]]) / (Table1[[#This Row],[Salary]] / 1000000), "")</f>
        <v>3.8269634607307847</v>
      </c>
      <c r="BD441" t="str">
        <f>IF(OR(Table1[[#This Row],[Team]]="2Tm", Table1[[#This Row],[Team]]="3Tm", Table1[[#This Row],[Team]]="TOT"), "MULTI", Table1[[#This Row],[Team]])</f>
        <v>UTA</v>
      </c>
    </row>
    <row r="442" spans="1:56" hidden="1" x14ac:dyDescent="0.3">
      <c r="A442" t="s">
        <v>522</v>
      </c>
      <c r="B442" t="s">
        <v>1069</v>
      </c>
      <c r="C442" t="s">
        <v>294</v>
      </c>
      <c r="D442" t="s">
        <v>36</v>
      </c>
      <c r="E442">
        <v>35</v>
      </c>
      <c r="F442" t="s">
        <v>850</v>
      </c>
      <c r="G442">
        <v>18.8</v>
      </c>
      <c r="H442" t="s">
        <v>687</v>
      </c>
      <c r="I442" t="s">
        <v>712</v>
      </c>
      <c r="J442" t="s">
        <v>1092</v>
      </c>
      <c r="K442" t="s">
        <v>729</v>
      </c>
      <c r="L442" t="s">
        <v>735</v>
      </c>
      <c r="M442" t="s">
        <v>1476</v>
      </c>
      <c r="N442" t="s">
        <v>803</v>
      </c>
      <c r="O442" t="s">
        <v>729</v>
      </c>
      <c r="P442" t="s">
        <v>1583</v>
      </c>
      <c r="Q442" t="s">
        <v>968</v>
      </c>
      <c r="R442" t="s">
        <v>729</v>
      </c>
      <c r="S442" t="s">
        <v>661</v>
      </c>
      <c r="T442" t="s">
        <v>1271</v>
      </c>
      <c r="U442" t="s">
        <v>803</v>
      </c>
      <c r="V442" t="s">
        <v>1016</v>
      </c>
      <c r="W442" t="s">
        <v>756</v>
      </c>
      <c r="X442" t="s">
        <v>919</v>
      </c>
      <c r="Y442" t="s">
        <v>661</v>
      </c>
      <c r="Z442" t="s">
        <v>803</v>
      </c>
      <c r="AA442" t="s">
        <v>711</v>
      </c>
      <c r="AB442" t="s">
        <v>710</v>
      </c>
      <c r="AC442" t="s">
        <v>871</v>
      </c>
      <c r="AD442" t="s">
        <v>807</v>
      </c>
      <c r="AE442" t="s">
        <v>857</v>
      </c>
      <c r="AF442" t="s">
        <v>2881</v>
      </c>
      <c r="AG442" t="s">
        <v>893</v>
      </c>
      <c r="AH442" t="s">
        <v>710</v>
      </c>
      <c r="AI442" t="s">
        <v>1136</v>
      </c>
      <c r="AJ442" t="s">
        <v>788</v>
      </c>
      <c r="AK442" t="s">
        <v>1165</v>
      </c>
      <c r="AL442" t="s">
        <v>735</v>
      </c>
      <c r="AM442" t="s">
        <v>1016</v>
      </c>
      <c r="AN442" t="s">
        <v>1205</v>
      </c>
      <c r="AO442" t="s">
        <v>747</v>
      </c>
      <c r="AP442" t="s">
        <v>711</v>
      </c>
      <c r="AQ442" t="s">
        <v>733</v>
      </c>
      <c r="AR442" t="s">
        <v>666</v>
      </c>
      <c r="AS442" t="s">
        <v>2482</v>
      </c>
      <c r="AT442" t="s">
        <v>2483</v>
      </c>
      <c r="AU442" t="s">
        <v>1008</v>
      </c>
      <c r="AV442" t="s">
        <v>2352</v>
      </c>
      <c r="AW442" t="s">
        <v>831</v>
      </c>
      <c r="AX442">
        <v>2087519</v>
      </c>
      <c r="AY442">
        <f xml:space="preserve"> Table1[[#This Row],[PPG]] / (Table1[[#This Row],[Salary]] / 1000000)</f>
        <v>1.8682464686548961</v>
      </c>
      <c r="AZ442">
        <f xml:space="preserve"> Table1[[#This Row],[WS]] / (Table1[[#This Row],[Salary]] / 1000000)</f>
        <v>0.47903755606535797</v>
      </c>
      <c r="BC442">
        <f>IFERROR((Table1[[#This Row],[WS]] * Table1[[#This Row],[PER]] * Table1[[#This Row],[TS%]]) / (Table1[[#This Row],[Salary]] / 1000000), "")</f>
        <v>2.464648225956267</v>
      </c>
      <c r="BD442" t="str">
        <f>IF(OR(Table1[[#This Row],[Team]]="2Tm", Table1[[#This Row],[Team]]="3Tm", Table1[[#This Row],[Team]]="TOT"), "MULTI", Table1[[#This Row],[Team]])</f>
        <v>PHI</v>
      </c>
    </row>
    <row r="443" spans="1:56" hidden="1" x14ac:dyDescent="0.3">
      <c r="A443" t="s">
        <v>523</v>
      </c>
      <c r="B443" t="s">
        <v>902</v>
      </c>
      <c r="C443" t="s">
        <v>314</v>
      </c>
      <c r="D443" t="s">
        <v>50</v>
      </c>
      <c r="E443">
        <v>38</v>
      </c>
      <c r="F443" t="s">
        <v>805</v>
      </c>
      <c r="G443">
        <v>16.3</v>
      </c>
      <c r="H443" t="s">
        <v>1016</v>
      </c>
      <c r="I443" t="s">
        <v>879</v>
      </c>
      <c r="J443" t="s">
        <v>903</v>
      </c>
      <c r="K443" t="s">
        <v>676</v>
      </c>
      <c r="L443" t="s">
        <v>666</v>
      </c>
      <c r="M443" t="s">
        <v>1883</v>
      </c>
      <c r="N443" t="s">
        <v>929</v>
      </c>
      <c r="O443" t="s">
        <v>667</v>
      </c>
      <c r="P443" t="s">
        <v>988</v>
      </c>
      <c r="Q443" t="s">
        <v>1157</v>
      </c>
      <c r="R443" t="s">
        <v>729</v>
      </c>
      <c r="S443" t="s">
        <v>666</v>
      </c>
      <c r="T443" t="s">
        <v>1419</v>
      </c>
      <c r="U443" t="s">
        <v>687</v>
      </c>
      <c r="V443" t="s">
        <v>755</v>
      </c>
      <c r="W443" t="s">
        <v>881</v>
      </c>
      <c r="X443" t="s">
        <v>1016</v>
      </c>
      <c r="Y443" t="s">
        <v>773</v>
      </c>
      <c r="Z443" t="s">
        <v>773</v>
      </c>
      <c r="AA443" t="s">
        <v>768</v>
      </c>
      <c r="AB443" t="s">
        <v>710</v>
      </c>
      <c r="AC443" t="s">
        <v>881</v>
      </c>
      <c r="AD443" t="s">
        <v>785</v>
      </c>
      <c r="AE443" t="s">
        <v>1506</v>
      </c>
      <c r="AF443" t="s">
        <v>2355</v>
      </c>
      <c r="AG443" t="s">
        <v>2355</v>
      </c>
      <c r="AH443" t="s">
        <v>730</v>
      </c>
      <c r="AI443" t="s">
        <v>1075</v>
      </c>
      <c r="AJ443" t="s">
        <v>1140</v>
      </c>
      <c r="AK443" t="s">
        <v>1330</v>
      </c>
      <c r="AL443" t="s">
        <v>929</v>
      </c>
      <c r="AM443" t="s">
        <v>688</v>
      </c>
      <c r="AN443" t="s">
        <v>1338</v>
      </c>
      <c r="AO443" t="s">
        <v>678</v>
      </c>
      <c r="AP443" t="s">
        <v>711</v>
      </c>
      <c r="AQ443" t="s">
        <v>733</v>
      </c>
      <c r="AR443" t="s">
        <v>666</v>
      </c>
      <c r="AS443" t="s">
        <v>2427</v>
      </c>
      <c r="AT443" t="s">
        <v>2351</v>
      </c>
      <c r="AU443" t="s">
        <v>1274</v>
      </c>
      <c r="AV443" t="s">
        <v>2351</v>
      </c>
      <c r="AW443" t="s">
        <v>2410</v>
      </c>
      <c r="AX443">
        <v>2087519</v>
      </c>
      <c r="AY443">
        <f xml:space="preserve"> Table1[[#This Row],[PPG]] / (Table1[[#This Row],[Salary]] / 1000000)</f>
        <v>2.0598614910810391</v>
      </c>
      <c r="AZ443">
        <f xml:space="preserve"> Table1[[#This Row],[WS]] / (Table1[[#This Row],[Salary]] / 1000000)</f>
        <v>0.47903755606535797</v>
      </c>
      <c r="BC443">
        <f>IFERROR((Table1[[#This Row],[WS]] * Table1[[#This Row],[PER]] * Table1[[#This Row],[TS%]]) / (Table1[[#This Row],[Salary]] / 1000000), "")</f>
        <v>3.2343657710420843</v>
      </c>
      <c r="BD443" t="str">
        <f>IF(OR(Table1[[#This Row],[Team]]="2Tm", Table1[[#This Row],[Team]]="3Tm", Table1[[#This Row],[Team]]="TOT"), "MULTI", Table1[[#This Row],[Team]])</f>
        <v>NOP</v>
      </c>
    </row>
    <row r="444" spans="1:56" x14ac:dyDescent="0.3">
      <c r="A444" t="s">
        <v>361</v>
      </c>
      <c r="B444" t="s">
        <v>874</v>
      </c>
      <c r="C444" t="s">
        <v>304</v>
      </c>
      <c r="D444" t="s">
        <v>52</v>
      </c>
      <c r="E444">
        <v>72</v>
      </c>
      <c r="F444" t="s">
        <v>759</v>
      </c>
      <c r="G444">
        <v>27.3</v>
      </c>
      <c r="H444" t="s">
        <v>663</v>
      </c>
      <c r="I444" t="s">
        <v>942</v>
      </c>
      <c r="J444" t="s">
        <v>1153</v>
      </c>
      <c r="K444" t="s">
        <v>848</v>
      </c>
      <c r="L444" t="s">
        <v>732</v>
      </c>
      <c r="M444" t="s">
        <v>1269</v>
      </c>
      <c r="N444" t="s">
        <v>698</v>
      </c>
      <c r="O444" t="s">
        <v>754</v>
      </c>
      <c r="P444" t="s">
        <v>878</v>
      </c>
      <c r="Q444" t="s">
        <v>961</v>
      </c>
      <c r="R444" t="s">
        <v>661</v>
      </c>
      <c r="S444" t="s">
        <v>666</v>
      </c>
      <c r="T444" t="s">
        <v>1379</v>
      </c>
      <c r="U444" t="s">
        <v>711</v>
      </c>
      <c r="V444" t="s">
        <v>815</v>
      </c>
      <c r="W444" t="s">
        <v>879</v>
      </c>
      <c r="X444" t="s">
        <v>698</v>
      </c>
      <c r="Y444" t="s">
        <v>768</v>
      </c>
      <c r="Z444" t="s">
        <v>733</v>
      </c>
      <c r="AA444" t="s">
        <v>687</v>
      </c>
      <c r="AB444" t="s">
        <v>772</v>
      </c>
      <c r="AC444" t="s">
        <v>1235</v>
      </c>
      <c r="AD444" t="s">
        <v>1435</v>
      </c>
      <c r="AE444" t="s">
        <v>1266</v>
      </c>
      <c r="AF444" t="s">
        <v>1987</v>
      </c>
      <c r="AG444" t="s">
        <v>2496</v>
      </c>
      <c r="AH444" t="s">
        <v>735</v>
      </c>
      <c r="AI444" t="s">
        <v>953</v>
      </c>
      <c r="AJ444" t="s">
        <v>884</v>
      </c>
      <c r="AK444" t="s">
        <v>1326</v>
      </c>
      <c r="AL444" t="s">
        <v>687</v>
      </c>
      <c r="AM444" t="s">
        <v>910</v>
      </c>
      <c r="AN444" t="s">
        <v>659</v>
      </c>
      <c r="AO444" t="s">
        <v>649</v>
      </c>
      <c r="AP444" t="s">
        <v>768</v>
      </c>
      <c r="AQ444" t="s">
        <v>772</v>
      </c>
      <c r="AR444" t="s">
        <v>710</v>
      </c>
      <c r="AS444" t="s">
        <v>2462</v>
      </c>
      <c r="AT444" t="s">
        <v>768</v>
      </c>
      <c r="AU444" t="s">
        <v>2317</v>
      </c>
      <c r="AV444" t="s">
        <v>2369</v>
      </c>
      <c r="AW444" t="s">
        <v>773</v>
      </c>
      <c r="AX444">
        <v>15873016</v>
      </c>
      <c r="AY444">
        <f xml:space="preserve"> Table1[[#This Row],[PPG]] / (Table1[[#This Row],[Salary]] / 1000000)</f>
        <v>0.88199999294400011</v>
      </c>
      <c r="AZ444">
        <f xml:space="preserve"> Table1[[#This Row],[WS]] / (Table1[[#This Row],[Salary]] / 1000000)</f>
        <v>0.11339999909280001</v>
      </c>
      <c r="BA444">
        <f xml:space="preserve"> Table1[[#This Row],[PER]] / (Table1[[#This Row],[Salary]] / 1000000)</f>
        <v>0.81269999349840005</v>
      </c>
      <c r="BB444">
        <f xml:space="preserve"> ((Table1[[#This Row],[PPG]] + Table1[[#This Row],[APG]] + Table1[[#This Row],[RPG]]) * Table1[[#This Row],[TS%]]) / (Table1[[#This Row],[Salary]] / 1000000)</f>
        <v>0.67465439460276488</v>
      </c>
      <c r="BC444">
        <f>IFERROR((Table1[[#This Row],[WS]] * Table1[[#This Row],[PER]] * Table1[[#This Row],[TS%]]) / (Table1[[#This Row],[Salary]] / 1000000), "")</f>
        <v>0.80749871354001046</v>
      </c>
      <c r="BD444" t="str">
        <f>IF(OR(Table1[[#This Row],[Team]]="2Tm", Table1[[#This Row],[Team]]="3Tm", Table1[[#This Row],[Team]]="TOT"), "MULTI", Table1[[#This Row],[Team]])</f>
        <v>DAL</v>
      </c>
    </row>
    <row r="445" spans="1:56" x14ac:dyDescent="0.3">
      <c r="A445" t="s">
        <v>75</v>
      </c>
      <c r="B445" t="s">
        <v>671</v>
      </c>
      <c r="C445" t="s">
        <v>67</v>
      </c>
      <c r="D445" t="s">
        <v>36</v>
      </c>
      <c r="E445">
        <v>60</v>
      </c>
      <c r="F445" t="s">
        <v>955</v>
      </c>
      <c r="G445">
        <v>35.200000000000003</v>
      </c>
      <c r="H445" t="s">
        <v>847</v>
      </c>
      <c r="I445" t="s">
        <v>708</v>
      </c>
      <c r="J445" t="s">
        <v>1121</v>
      </c>
      <c r="K445" t="s">
        <v>919</v>
      </c>
      <c r="L445" t="s">
        <v>732</v>
      </c>
      <c r="M445" t="s">
        <v>1385</v>
      </c>
      <c r="N445" t="s">
        <v>651</v>
      </c>
      <c r="O445" t="s">
        <v>663</v>
      </c>
      <c r="P445" t="s">
        <v>783</v>
      </c>
      <c r="Q445" t="s">
        <v>1152</v>
      </c>
      <c r="R445" t="s">
        <v>756</v>
      </c>
      <c r="S445" t="s">
        <v>689</v>
      </c>
      <c r="T445" t="s">
        <v>1074</v>
      </c>
      <c r="U445" t="s">
        <v>773</v>
      </c>
      <c r="V445" t="s">
        <v>755</v>
      </c>
      <c r="W445" t="s">
        <v>936</v>
      </c>
      <c r="X445" t="s">
        <v>801</v>
      </c>
      <c r="Y445" t="s">
        <v>1016</v>
      </c>
      <c r="Z445" t="s">
        <v>733</v>
      </c>
      <c r="AA445" t="s">
        <v>1008</v>
      </c>
      <c r="AB445" t="s">
        <v>689</v>
      </c>
      <c r="AC445" t="s">
        <v>1373</v>
      </c>
      <c r="AD445" t="s">
        <v>945</v>
      </c>
      <c r="AE445" t="s">
        <v>799</v>
      </c>
      <c r="AF445" t="s">
        <v>681</v>
      </c>
      <c r="AG445" t="s">
        <v>2453</v>
      </c>
      <c r="AH445" t="s">
        <v>1016</v>
      </c>
      <c r="AI445" t="s">
        <v>685</v>
      </c>
      <c r="AJ445" t="s">
        <v>801</v>
      </c>
      <c r="AK445" t="s">
        <v>1089</v>
      </c>
      <c r="AL445" t="s">
        <v>668</v>
      </c>
      <c r="AM445" t="s">
        <v>772</v>
      </c>
      <c r="AN445" t="s">
        <v>722</v>
      </c>
      <c r="AO445" t="s">
        <v>1032</v>
      </c>
      <c r="AP445" t="s">
        <v>667</v>
      </c>
      <c r="AQ445" t="s">
        <v>815</v>
      </c>
      <c r="AR445" t="s">
        <v>704</v>
      </c>
      <c r="AS445" t="s">
        <v>2454</v>
      </c>
      <c r="AT445" t="s">
        <v>2349</v>
      </c>
      <c r="AU445" t="s">
        <v>910</v>
      </c>
      <c r="AV445" t="s">
        <v>661</v>
      </c>
      <c r="AW445" t="s">
        <v>1008</v>
      </c>
      <c r="AX445">
        <v>42846615</v>
      </c>
      <c r="AY445">
        <f xml:space="preserve"> Table1[[#This Row],[PPG]] / (Table1[[#This Row],[Salary]] / 1000000)</f>
        <v>0.32908083870802862</v>
      </c>
      <c r="AZ445">
        <f xml:space="preserve"> Table1[[#This Row],[WS]] / (Table1[[#This Row],[Salary]] / 1000000)</f>
        <v>0.12136314619019496</v>
      </c>
      <c r="BA445">
        <f xml:space="preserve"> Table1[[#This Row],[PER]] / (Table1[[#This Row],[Salary]] / 1000000)</f>
        <v>0.29874005216047989</v>
      </c>
      <c r="BB445">
        <f xml:space="preserve"> ((Table1[[#This Row],[PPG]] + Table1[[#This Row],[APG]] + Table1[[#This Row],[RPG]]) * Table1[[#This Row],[TS%]]) / (Table1[[#This Row],[Salary]] / 1000000)</f>
        <v>0.28125909129577681</v>
      </c>
      <c r="BC445">
        <f>IFERROR((Table1[[#This Row],[WS]] * Table1[[#This Row],[PER]] * Table1[[#This Row],[TS%]]) / (Table1[[#This Row],[Salary]] / 1000000), "")</f>
        <v>0.80002585968576523</v>
      </c>
      <c r="BD445" t="str">
        <f>IF(OR(Table1[[#This Row],[Team]]="2Tm", Table1[[#This Row],[Team]]="3Tm", Table1[[#This Row],[Team]]="TOT"), "MULTI", Table1[[#This Row],[Team]])</f>
        <v>HOU</v>
      </c>
    </row>
    <row r="446" spans="1:56" x14ac:dyDescent="0.3">
      <c r="A446" t="s">
        <v>325</v>
      </c>
      <c r="B446" t="s">
        <v>715</v>
      </c>
      <c r="C446" t="s">
        <v>316</v>
      </c>
      <c r="D446" t="s">
        <v>36</v>
      </c>
      <c r="E446">
        <v>33</v>
      </c>
      <c r="F446" t="s">
        <v>1037</v>
      </c>
      <c r="G446">
        <v>27.8</v>
      </c>
      <c r="H446" t="s">
        <v>801</v>
      </c>
      <c r="I446" t="s">
        <v>1178</v>
      </c>
      <c r="J446" t="s">
        <v>941</v>
      </c>
      <c r="K446" t="s">
        <v>782</v>
      </c>
      <c r="L446" t="s">
        <v>884</v>
      </c>
      <c r="M446" t="s">
        <v>1121</v>
      </c>
      <c r="N446" t="s">
        <v>848</v>
      </c>
      <c r="O446" t="s">
        <v>682</v>
      </c>
      <c r="P446" t="s">
        <v>1045</v>
      </c>
      <c r="Q446" t="s">
        <v>906</v>
      </c>
      <c r="R446" t="s">
        <v>879</v>
      </c>
      <c r="S446" t="s">
        <v>871</v>
      </c>
      <c r="T446" t="s">
        <v>1257</v>
      </c>
      <c r="U446" t="s">
        <v>773</v>
      </c>
      <c r="V446" t="s">
        <v>688</v>
      </c>
      <c r="W446" t="s">
        <v>721</v>
      </c>
      <c r="X446" t="s">
        <v>788</v>
      </c>
      <c r="Y446" t="s">
        <v>768</v>
      </c>
      <c r="Z446" t="s">
        <v>831</v>
      </c>
      <c r="AA446" t="s">
        <v>710</v>
      </c>
      <c r="AB446" t="s">
        <v>710</v>
      </c>
      <c r="AC446" t="s">
        <v>877</v>
      </c>
      <c r="AD446" t="s">
        <v>1103</v>
      </c>
      <c r="AE446" t="s">
        <v>917</v>
      </c>
      <c r="AF446" t="s">
        <v>1006</v>
      </c>
      <c r="AG446" t="s">
        <v>2202</v>
      </c>
      <c r="AH446" t="s">
        <v>710</v>
      </c>
      <c r="AI446" t="s">
        <v>785</v>
      </c>
      <c r="AJ446" t="s">
        <v>884</v>
      </c>
      <c r="AK446" t="s">
        <v>1172</v>
      </c>
      <c r="AL446" t="s">
        <v>687</v>
      </c>
      <c r="AM446" t="s">
        <v>733</v>
      </c>
      <c r="AN446" t="s">
        <v>1169</v>
      </c>
      <c r="AO446" t="s">
        <v>1549</v>
      </c>
      <c r="AP446" t="s">
        <v>710</v>
      </c>
      <c r="AQ446" t="s">
        <v>711</v>
      </c>
      <c r="AR446" t="s">
        <v>735</v>
      </c>
      <c r="AS446" t="s">
        <v>2748</v>
      </c>
      <c r="AT446" t="s">
        <v>755</v>
      </c>
      <c r="AU446" t="s">
        <v>2369</v>
      </c>
      <c r="AV446" t="s">
        <v>668</v>
      </c>
      <c r="AW446" t="s">
        <v>666</v>
      </c>
      <c r="AX446">
        <v>32500000</v>
      </c>
      <c r="AY446">
        <f xml:space="preserve"> Table1[[#This Row],[PPG]] / (Table1[[#This Row],[Salary]] / 1000000)</f>
        <v>0.52615384615384619</v>
      </c>
      <c r="AZ446">
        <f xml:space="preserve"> Table1[[#This Row],[WS]] / (Table1[[#This Row],[Salary]] / 1000000)</f>
        <v>7.6923076923076927E-2</v>
      </c>
      <c r="BA446">
        <f xml:space="preserve"> Table1[[#This Row],[PER]] / (Table1[[#This Row],[Salary]] / 1000000)</f>
        <v>0.53846153846153844</v>
      </c>
      <c r="BB446">
        <f xml:space="preserve"> ((Table1[[#This Row],[PPG]] + Table1[[#This Row],[APG]] + Table1[[#This Row],[RPG]]) * Table1[[#This Row],[TS%]]) / (Table1[[#This Row],[Salary]] / 1000000)</f>
        <v>0.46301538461538461</v>
      </c>
      <c r="BC446">
        <f>IFERROR((Table1[[#This Row],[WS]] * Table1[[#This Row],[PER]] * Table1[[#This Row],[TS%]]) / (Table1[[#This Row],[Salary]] / 1000000), "")</f>
        <v>0.76730769230769225</v>
      </c>
      <c r="BD446" t="str">
        <f>IF(OR(Table1[[#This Row],[Team]]="2Tm", Table1[[#This Row],[Team]]="3Tm", Table1[[#This Row],[Team]]="TOT"), "MULTI", Table1[[#This Row],[Team]])</f>
        <v>TOR</v>
      </c>
    </row>
    <row r="447" spans="1:56" x14ac:dyDescent="0.3">
      <c r="A447" t="s">
        <v>351</v>
      </c>
      <c r="B447" t="s">
        <v>818</v>
      </c>
      <c r="C447" t="s">
        <v>716</v>
      </c>
      <c r="D447" t="s">
        <v>36</v>
      </c>
      <c r="E447">
        <v>58</v>
      </c>
      <c r="F447" t="s">
        <v>776</v>
      </c>
      <c r="G447">
        <v>25.5</v>
      </c>
      <c r="H447" t="s">
        <v>881</v>
      </c>
      <c r="I447" t="s">
        <v>953</v>
      </c>
      <c r="J447" t="s">
        <v>1194</v>
      </c>
      <c r="K447" t="s">
        <v>756</v>
      </c>
      <c r="L447" t="s">
        <v>727</v>
      </c>
      <c r="M447" t="s">
        <v>1301</v>
      </c>
      <c r="N447" t="s">
        <v>689</v>
      </c>
      <c r="O447" t="s">
        <v>847</v>
      </c>
      <c r="P447" t="s">
        <v>1302</v>
      </c>
      <c r="Q447" t="s">
        <v>1447</v>
      </c>
      <c r="R447" t="s">
        <v>651</v>
      </c>
      <c r="S447" t="s">
        <v>735</v>
      </c>
      <c r="T447" t="s">
        <v>1448</v>
      </c>
      <c r="U447" t="s">
        <v>803</v>
      </c>
      <c r="V447" t="s">
        <v>667</v>
      </c>
      <c r="W447" t="s">
        <v>815</v>
      </c>
      <c r="X447" t="s">
        <v>746</v>
      </c>
      <c r="Y447" t="s">
        <v>666</v>
      </c>
      <c r="Z447" t="s">
        <v>733</v>
      </c>
      <c r="AA447" t="s">
        <v>756</v>
      </c>
      <c r="AB447" t="s">
        <v>698</v>
      </c>
      <c r="AC447" t="s">
        <v>1004</v>
      </c>
      <c r="AD447" t="s">
        <v>1235</v>
      </c>
      <c r="AE447" t="s">
        <v>725</v>
      </c>
      <c r="AF447" t="s">
        <v>1703</v>
      </c>
      <c r="AG447" t="s">
        <v>2120</v>
      </c>
      <c r="AH447" t="s">
        <v>1008</v>
      </c>
      <c r="AI447" t="s">
        <v>953</v>
      </c>
      <c r="AJ447" t="s">
        <v>727</v>
      </c>
      <c r="AK447" t="s">
        <v>978</v>
      </c>
      <c r="AL447" t="s">
        <v>756</v>
      </c>
      <c r="AM447" t="s">
        <v>1008</v>
      </c>
      <c r="AN447" t="s">
        <v>1178</v>
      </c>
      <c r="AO447" t="s">
        <v>977</v>
      </c>
      <c r="AP447" t="s">
        <v>768</v>
      </c>
      <c r="AQ447" t="s">
        <v>910</v>
      </c>
      <c r="AR447" t="s">
        <v>756</v>
      </c>
      <c r="AS447" t="s">
        <v>2654</v>
      </c>
      <c r="AT447" t="s">
        <v>1274</v>
      </c>
      <c r="AU447" t="s">
        <v>2349</v>
      </c>
      <c r="AV447" t="s">
        <v>2349</v>
      </c>
      <c r="AW447" t="s">
        <v>711</v>
      </c>
      <c r="AX447">
        <v>18692307</v>
      </c>
      <c r="AY447">
        <f xml:space="preserve"> Table1[[#This Row],[PPG]] / (Table1[[#This Row],[Salary]] / 1000000)</f>
        <v>0.67407409903978144</v>
      </c>
      <c r="AZ447">
        <f xml:space="preserve"> Table1[[#This Row],[WS]] / (Table1[[#This Row],[Salary]] / 1000000)</f>
        <v>0.10164609429964958</v>
      </c>
      <c r="BA447">
        <f xml:space="preserve"> Table1[[#This Row],[PER]] / (Table1[[#This Row],[Salary]] / 1000000)</f>
        <v>0.74897122115531278</v>
      </c>
      <c r="BB447">
        <f xml:space="preserve"> ((Table1[[#This Row],[PPG]] + Table1[[#This Row],[APG]] + Table1[[#This Row],[RPG]]) * Table1[[#This Row],[TS%]]) / (Table1[[#This Row],[Salary]] / 1000000)</f>
        <v>0.57248150268450015</v>
      </c>
      <c r="BC447">
        <f>IFERROR((Table1[[#This Row],[WS]] * Table1[[#This Row],[PER]] * Table1[[#This Row],[TS%]]) / (Table1[[#This Row],[Salary]] / 1000000), "")</f>
        <v>0.74282965714183913</v>
      </c>
      <c r="BD447" t="str">
        <f>IF(OR(Table1[[#This Row],[Team]]="2Tm", Table1[[#This Row],[Team]]="3Tm", Table1[[#This Row],[Team]]="TOT"), "MULTI", Table1[[#This Row],[Team]])</f>
        <v>MULTI</v>
      </c>
    </row>
    <row r="448" spans="1:56" hidden="1" x14ac:dyDescent="0.3">
      <c r="A448" t="s">
        <v>188</v>
      </c>
      <c r="B448" t="s">
        <v>834</v>
      </c>
      <c r="C448" t="s">
        <v>35</v>
      </c>
      <c r="D448" t="s">
        <v>41</v>
      </c>
      <c r="E448">
        <v>36</v>
      </c>
      <c r="F448" t="s">
        <v>644</v>
      </c>
      <c r="G448">
        <v>16.600000000000001</v>
      </c>
      <c r="H448" t="s">
        <v>735</v>
      </c>
      <c r="I448" t="s">
        <v>746</v>
      </c>
      <c r="J448" t="s">
        <v>1137</v>
      </c>
      <c r="K448" t="s">
        <v>711</v>
      </c>
      <c r="L448" t="s">
        <v>665</v>
      </c>
      <c r="M448" t="s">
        <v>823</v>
      </c>
      <c r="N448" t="s">
        <v>756</v>
      </c>
      <c r="O448" t="s">
        <v>879</v>
      </c>
      <c r="P448" t="s">
        <v>1052</v>
      </c>
      <c r="Q448" t="s">
        <v>1209</v>
      </c>
      <c r="R448" t="s">
        <v>729</v>
      </c>
      <c r="S448" t="s">
        <v>666</v>
      </c>
      <c r="T448" t="s">
        <v>944</v>
      </c>
      <c r="U448" t="s">
        <v>773</v>
      </c>
      <c r="V448" t="s">
        <v>929</v>
      </c>
      <c r="W448" t="s">
        <v>756</v>
      </c>
      <c r="X448" t="s">
        <v>710</v>
      </c>
      <c r="Y448" t="s">
        <v>768</v>
      </c>
      <c r="Z448" t="s">
        <v>831</v>
      </c>
      <c r="AA448" t="s">
        <v>729</v>
      </c>
      <c r="AB448" t="s">
        <v>756</v>
      </c>
      <c r="AC448" t="s">
        <v>682</v>
      </c>
      <c r="AD448" t="s">
        <v>1065</v>
      </c>
      <c r="AE448" t="s">
        <v>1219</v>
      </c>
      <c r="AF448" t="s">
        <v>1591</v>
      </c>
      <c r="AG448" t="s">
        <v>2138</v>
      </c>
      <c r="AH448" t="s">
        <v>712</v>
      </c>
      <c r="AI448" t="s">
        <v>659</v>
      </c>
      <c r="AJ448" t="s">
        <v>766</v>
      </c>
      <c r="AK448" t="s">
        <v>1205</v>
      </c>
      <c r="AL448" t="s">
        <v>698</v>
      </c>
      <c r="AM448" t="s">
        <v>768</v>
      </c>
      <c r="AN448" t="s">
        <v>708</v>
      </c>
      <c r="AO448" t="s">
        <v>1296</v>
      </c>
      <c r="AP448" t="s">
        <v>711</v>
      </c>
      <c r="AQ448" t="s">
        <v>661</v>
      </c>
      <c r="AR448" t="s">
        <v>1008</v>
      </c>
      <c r="AS448" t="s">
        <v>2503</v>
      </c>
      <c r="AT448" t="s">
        <v>2448</v>
      </c>
      <c r="AU448" t="s">
        <v>661</v>
      </c>
      <c r="AV448" t="s">
        <v>2317</v>
      </c>
      <c r="AW448" t="s">
        <v>831</v>
      </c>
      <c r="AX448">
        <v>3000000</v>
      </c>
      <c r="AY448">
        <f xml:space="preserve"> Table1[[#This Row],[PPG]] / (Table1[[#This Row],[Salary]] / 1000000)</f>
        <v>2.1666666666666665</v>
      </c>
      <c r="AZ448">
        <f xml:space="preserve"> Table1[[#This Row],[WS]] / (Table1[[#This Row],[Salary]] / 1000000)</f>
        <v>0.5</v>
      </c>
      <c r="BC448">
        <f>IFERROR((Table1[[#This Row],[WS]] * Table1[[#This Row],[PER]] * Table1[[#This Row],[TS%]]) / (Table1[[#This Row],[Salary]] / 1000000), "")</f>
        <v>3.5219999999999998</v>
      </c>
      <c r="BD448" t="str">
        <f>IF(OR(Table1[[#This Row],[Team]]="2Tm", Table1[[#This Row],[Team]]="3Tm", Table1[[#This Row],[Team]]="TOT"), "MULTI", Table1[[#This Row],[Team]])</f>
        <v>OKC</v>
      </c>
    </row>
    <row r="449" spans="1:56" hidden="1" x14ac:dyDescent="0.3">
      <c r="A449" t="s">
        <v>164</v>
      </c>
      <c r="B449" t="s">
        <v>715</v>
      </c>
      <c r="C449" t="s">
        <v>59</v>
      </c>
      <c r="D449" t="s">
        <v>28</v>
      </c>
      <c r="E449">
        <v>40</v>
      </c>
      <c r="F449" t="s">
        <v>1375</v>
      </c>
      <c r="G449">
        <v>6.8</v>
      </c>
      <c r="H449" t="s">
        <v>729</v>
      </c>
      <c r="I449" t="s">
        <v>710</v>
      </c>
      <c r="J449" t="s">
        <v>1304</v>
      </c>
      <c r="K449" t="s">
        <v>676</v>
      </c>
      <c r="L449" t="s">
        <v>768</v>
      </c>
      <c r="M449" t="s">
        <v>915</v>
      </c>
      <c r="N449" t="s">
        <v>768</v>
      </c>
      <c r="O449" t="s">
        <v>687</v>
      </c>
      <c r="P449" t="s">
        <v>1219</v>
      </c>
      <c r="Q449" t="s">
        <v>843</v>
      </c>
      <c r="R449" t="s">
        <v>831</v>
      </c>
      <c r="S449" t="s">
        <v>676</v>
      </c>
      <c r="T449" t="s">
        <v>1611</v>
      </c>
      <c r="U449" t="s">
        <v>773</v>
      </c>
      <c r="V449" t="s">
        <v>687</v>
      </c>
      <c r="W449" t="s">
        <v>1016</v>
      </c>
      <c r="X449" t="s">
        <v>711</v>
      </c>
      <c r="Y449" t="s">
        <v>676</v>
      </c>
      <c r="Z449" t="s">
        <v>831</v>
      </c>
      <c r="AA449" t="s">
        <v>803</v>
      </c>
      <c r="AB449" t="s">
        <v>711</v>
      </c>
      <c r="AC449" t="s">
        <v>756</v>
      </c>
      <c r="AD449" t="s">
        <v>1079</v>
      </c>
      <c r="AE449" t="s">
        <v>934</v>
      </c>
      <c r="AF449" t="s">
        <v>1086</v>
      </c>
      <c r="AG449" t="s">
        <v>2340</v>
      </c>
      <c r="AH449" t="s">
        <v>769</v>
      </c>
      <c r="AI449" t="s">
        <v>853</v>
      </c>
      <c r="AJ449" t="s">
        <v>960</v>
      </c>
      <c r="AK449" t="s">
        <v>686</v>
      </c>
      <c r="AL449" t="s">
        <v>910</v>
      </c>
      <c r="AM449" t="s">
        <v>1008</v>
      </c>
      <c r="AN449" t="s">
        <v>1205</v>
      </c>
      <c r="AO449" t="s">
        <v>1235</v>
      </c>
      <c r="AP449" t="s">
        <v>831</v>
      </c>
      <c r="AQ449" t="s">
        <v>733</v>
      </c>
      <c r="AR449" t="s">
        <v>773</v>
      </c>
      <c r="AS449" t="s">
        <v>2857</v>
      </c>
      <c r="AT449" t="s">
        <v>2448</v>
      </c>
      <c r="AU449" t="s">
        <v>733</v>
      </c>
      <c r="AV449" t="s">
        <v>2438</v>
      </c>
      <c r="AW449" t="s">
        <v>1274</v>
      </c>
      <c r="AX449">
        <v>2533920</v>
      </c>
      <c r="AY449">
        <f xml:space="preserve"> Table1[[#This Row],[PPG]] / (Table1[[#This Row],[Salary]] / 1000000)</f>
        <v>0.74982635600176795</v>
      </c>
      <c r="BC449">
        <f>IFERROR((Table1[[#This Row],[WS]] * Table1[[#This Row],[PER]] * Table1[[#This Row],[TS%]]) / (Table1[[#This Row],[Salary]] / 1000000), "")</f>
        <v>1.093246827050578</v>
      </c>
      <c r="BD449" t="str">
        <f>IF(OR(Table1[[#This Row],[Team]]="2Tm", Table1[[#This Row],[Team]]="3Tm", Table1[[#This Row],[Team]]="TOT"), "MULTI", Table1[[#This Row],[Team]])</f>
        <v>LAC</v>
      </c>
    </row>
    <row r="450" spans="1:56" x14ac:dyDescent="0.3">
      <c r="A450" t="s">
        <v>358</v>
      </c>
      <c r="B450" t="s">
        <v>645</v>
      </c>
      <c r="C450" t="s">
        <v>716</v>
      </c>
      <c r="D450" t="s">
        <v>41</v>
      </c>
      <c r="E450">
        <v>69</v>
      </c>
      <c r="F450" t="s">
        <v>888</v>
      </c>
      <c r="G450">
        <v>24.3</v>
      </c>
      <c r="H450" t="s">
        <v>936</v>
      </c>
      <c r="I450" t="s">
        <v>659</v>
      </c>
      <c r="J450" t="s">
        <v>1565</v>
      </c>
      <c r="K450" t="s">
        <v>756</v>
      </c>
      <c r="L450" t="s">
        <v>652</v>
      </c>
      <c r="M450" t="s">
        <v>1610</v>
      </c>
      <c r="N450" t="s">
        <v>710</v>
      </c>
      <c r="O450" t="s">
        <v>688</v>
      </c>
      <c r="P450" t="s">
        <v>1219</v>
      </c>
      <c r="Q450" t="s">
        <v>961</v>
      </c>
      <c r="R450" t="s">
        <v>773</v>
      </c>
      <c r="S450" t="s">
        <v>768</v>
      </c>
      <c r="T450" t="s">
        <v>1611</v>
      </c>
      <c r="U450" t="s">
        <v>733</v>
      </c>
      <c r="V450" t="s">
        <v>735</v>
      </c>
      <c r="W450" t="s">
        <v>848</v>
      </c>
      <c r="X450" t="s">
        <v>689</v>
      </c>
      <c r="Y450" t="s">
        <v>666</v>
      </c>
      <c r="Z450" t="s">
        <v>803</v>
      </c>
      <c r="AA450" t="s">
        <v>666</v>
      </c>
      <c r="AB450" t="s">
        <v>710</v>
      </c>
      <c r="AC450" t="s">
        <v>707</v>
      </c>
      <c r="AD450" t="s">
        <v>648</v>
      </c>
      <c r="AE450" t="s">
        <v>1123</v>
      </c>
      <c r="AF450" t="s">
        <v>1744</v>
      </c>
      <c r="AG450" t="s">
        <v>2489</v>
      </c>
      <c r="AH450" t="s">
        <v>698</v>
      </c>
      <c r="AI450" t="s">
        <v>648</v>
      </c>
      <c r="AJ450" t="s">
        <v>824</v>
      </c>
      <c r="AK450" t="s">
        <v>1004</v>
      </c>
      <c r="AL450" t="s">
        <v>756</v>
      </c>
      <c r="AM450" t="s">
        <v>910</v>
      </c>
      <c r="AN450" t="s">
        <v>685</v>
      </c>
      <c r="AO450" t="s">
        <v>1103</v>
      </c>
      <c r="AP450" t="s">
        <v>711</v>
      </c>
      <c r="AQ450" t="s">
        <v>910</v>
      </c>
      <c r="AR450" t="s">
        <v>756</v>
      </c>
      <c r="AS450" t="s">
        <v>2494</v>
      </c>
      <c r="AT450" t="s">
        <v>2541</v>
      </c>
      <c r="AU450" t="s">
        <v>2410</v>
      </c>
      <c r="AV450" t="s">
        <v>2428</v>
      </c>
      <c r="AW450" t="s">
        <v>1274</v>
      </c>
      <c r="AX450">
        <v>16830357</v>
      </c>
      <c r="AY450">
        <f xml:space="preserve"> Table1[[#This Row],[PPG]] / (Table1[[#This Row],[Salary]] / 1000000)</f>
        <v>0.58822281666396026</v>
      </c>
      <c r="AZ450">
        <f xml:space="preserve"> Table1[[#This Row],[WS]] / (Table1[[#This Row],[Salary]] / 1000000)</f>
        <v>0.11289124764257823</v>
      </c>
      <c r="BA450">
        <f xml:space="preserve"> Table1[[#This Row],[PER]] / (Table1[[#This Row],[Salary]] / 1000000)</f>
        <v>0.67140584124270219</v>
      </c>
      <c r="BB450">
        <f xml:space="preserve"> ((Table1[[#This Row],[PPG]] + Table1[[#This Row],[APG]] + Table1[[#This Row],[RPG]]) * Table1[[#This Row],[TS%]]) / (Table1[[#This Row],[Salary]] / 1000000)</f>
        <v>0.4913027097405005</v>
      </c>
      <c r="BC450">
        <f>IFERROR((Table1[[#This Row],[WS]] * Table1[[#This Row],[PER]] * Table1[[#This Row],[TS%]]) / (Table1[[#This Row],[Salary]] / 1000000), "")</f>
        <v>0.69396507750845693</v>
      </c>
      <c r="BD450" t="str">
        <f>IF(OR(Table1[[#This Row],[Team]]="2Tm", Table1[[#This Row],[Team]]="3Tm", Table1[[#This Row],[Team]]="TOT"), "MULTI", Table1[[#This Row],[Team]])</f>
        <v>MULTI</v>
      </c>
    </row>
    <row r="451" spans="1:56" hidden="1" x14ac:dyDescent="0.3">
      <c r="A451" t="s">
        <v>184</v>
      </c>
      <c r="B451" t="s">
        <v>834</v>
      </c>
      <c r="C451" t="s">
        <v>49</v>
      </c>
      <c r="D451" t="s">
        <v>41</v>
      </c>
      <c r="E451">
        <v>65</v>
      </c>
      <c r="F451" t="s">
        <v>714</v>
      </c>
      <c r="G451">
        <v>21.3</v>
      </c>
      <c r="H451" t="s">
        <v>755</v>
      </c>
      <c r="I451" t="s">
        <v>846</v>
      </c>
      <c r="J451" t="s">
        <v>1120</v>
      </c>
      <c r="K451" t="s">
        <v>929</v>
      </c>
      <c r="L451" t="s">
        <v>662</v>
      </c>
      <c r="M451" t="s">
        <v>981</v>
      </c>
      <c r="N451" t="s">
        <v>710</v>
      </c>
      <c r="O451" t="s">
        <v>712</v>
      </c>
      <c r="P451" t="s">
        <v>961</v>
      </c>
      <c r="Q451" t="s">
        <v>1034</v>
      </c>
      <c r="R451" t="s">
        <v>772</v>
      </c>
      <c r="S451" t="s">
        <v>929</v>
      </c>
      <c r="T451" t="s">
        <v>1566</v>
      </c>
      <c r="U451" t="s">
        <v>803</v>
      </c>
      <c r="V451" t="s">
        <v>756</v>
      </c>
      <c r="W451" t="s">
        <v>668</v>
      </c>
      <c r="X451" t="s">
        <v>910</v>
      </c>
      <c r="Y451" t="s">
        <v>711</v>
      </c>
      <c r="Z451" t="s">
        <v>676</v>
      </c>
      <c r="AA451" t="s">
        <v>661</v>
      </c>
      <c r="AB451" t="s">
        <v>689</v>
      </c>
      <c r="AC451" t="s">
        <v>820</v>
      </c>
      <c r="AD451" t="s">
        <v>779</v>
      </c>
      <c r="AE451" t="s">
        <v>764</v>
      </c>
      <c r="AF451" t="s">
        <v>896</v>
      </c>
      <c r="AG451" t="s">
        <v>2326</v>
      </c>
      <c r="AH451" t="s">
        <v>929</v>
      </c>
      <c r="AI451" t="s">
        <v>779</v>
      </c>
      <c r="AJ451" t="s">
        <v>801</v>
      </c>
      <c r="AK451" t="s">
        <v>811</v>
      </c>
      <c r="AL451" t="s">
        <v>929</v>
      </c>
      <c r="AM451" t="s">
        <v>666</v>
      </c>
      <c r="AN451" t="s">
        <v>807</v>
      </c>
      <c r="AO451" t="s">
        <v>891</v>
      </c>
      <c r="AP451" t="s">
        <v>773</v>
      </c>
      <c r="AQ451" t="s">
        <v>729</v>
      </c>
      <c r="AR451" t="s">
        <v>910</v>
      </c>
      <c r="AS451" t="s">
        <v>2685</v>
      </c>
      <c r="AT451" t="s">
        <v>2514</v>
      </c>
      <c r="AU451" t="s">
        <v>2312</v>
      </c>
      <c r="AV451" t="s">
        <v>2525</v>
      </c>
      <c r="AW451" t="s">
        <v>2266</v>
      </c>
      <c r="AX451">
        <v>2552520</v>
      </c>
      <c r="AY451">
        <f xml:space="preserve"> Table1[[#This Row],[PPG]] / (Table1[[#This Row],[Salary]] / 1000000)</f>
        <v>3.5259273188848668</v>
      </c>
      <c r="AZ451">
        <f xml:space="preserve"> Table1[[#This Row],[WS]] / (Table1[[#This Row],[Salary]] / 1000000)</f>
        <v>0.50930061272781413</v>
      </c>
      <c r="BC451">
        <f>IFERROR((Table1[[#This Row],[WS]] * Table1[[#This Row],[PER]] * Table1[[#This Row],[TS%]]) / (Table1[[#This Row],[Salary]] / 1000000), "")</f>
        <v>2.704640903891057</v>
      </c>
      <c r="BD451" t="str">
        <f>IF(OR(Table1[[#This Row],[Team]]="2Tm", Table1[[#This Row],[Team]]="3Tm", Table1[[#This Row],[Team]]="TOT"), "MULTI", Table1[[#This Row],[Team]])</f>
        <v>DEN</v>
      </c>
    </row>
    <row r="452" spans="1:56" x14ac:dyDescent="0.3">
      <c r="A452" t="s">
        <v>329</v>
      </c>
      <c r="B452" t="s">
        <v>715</v>
      </c>
      <c r="C452" t="s">
        <v>327</v>
      </c>
      <c r="D452" t="s">
        <v>41</v>
      </c>
      <c r="E452">
        <v>68</v>
      </c>
      <c r="F452" t="s">
        <v>1117</v>
      </c>
      <c r="G452">
        <v>29.4</v>
      </c>
      <c r="H452" t="s">
        <v>824</v>
      </c>
      <c r="I452" t="s">
        <v>1119</v>
      </c>
      <c r="J452" t="s">
        <v>1120</v>
      </c>
      <c r="K452" t="s">
        <v>721</v>
      </c>
      <c r="L452" t="s">
        <v>741</v>
      </c>
      <c r="M452" t="s">
        <v>1121</v>
      </c>
      <c r="N452" t="s">
        <v>712</v>
      </c>
      <c r="O452" t="s">
        <v>664</v>
      </c>
      <c r="P452" t="s">
        <v>1122</v>
      </c>
      <c r="Q452" t="s">
        <v>1123</v>
      </c>
      <c r="R452" t="s">
        <v>734</v>
      </c>
      <c r="S452" t="s">
        <v>927</v>
      </c>
      <c r="T452" t="s">
        <v>1124</v>
      </c>
      <c r="U452" t="s">
        <v>773</v>
      </c>
      <c r="V452" t="s">
        <v>735</v>
      </c>
      <c r="W452" t="s">
        <v>848</v>
      </c>
      <c r="X452" t="s">
        <v>754</v>
      </c>
      <c r="Y452" t="s">
        <v>910</v>
      </c>
      <c r="Z452" t="s">
        <v>733</v>
      </c>
      <c r="AA452" t="s">
        <v>848</v>
      </c>
      <c r="AB452" t="s">
        <v>848</v>
      </c>
      <c r="AC452" t="s">
        <v>719</v>
      </c>
      <c r="AD452" t="s">
        <v>995</v>
      </c>
      <c r="AE452" t="s">
        <v>1462</v>
      </c>
      <c r="AF452" t="s">
        <v>1954</v>
      </c>
      <c r="AG452" t="s">
        <v>1875</v>
      </c>
      <c r="AH452" t="s">
        <v>1016</v>
      </c>
      <c r="AI452" t="s">
        <v>820</v>
      </c>
      <c r="AJ452" t="s">
        <v>750</v>
      </c>
      <c r="AK452" t="s">
        <v>859</v>
      </c>
      <c r="AL452" t="s">
        <v>698</v>
      </c>
      <c r="AM452" t="s">
        <v>687</v>
      </c>
      <c r="AN452" t="s">
        <v>702</v>
      </c>
      <c r="AO452" t="s">
        <v>2491</v>
      </c>
      <c r="AP452" t="s">
        <v>687</v>
      </c>
      <c r="AQ452" t="s">
        <v>729</v>
      </c>
      <c r="AR452" t="s">
        <v>698</v>
      </c>
      <c r="AS452" t="s">
        <v>2492</v>
      </c>
      <c r="AT452" t="s">
        <v>698</v>
      </c>
      <c r="AU452" t="s">
        <v>2317</v>
      </c>
      <c r="AV452" t="s">
        <v>733</v>
      </c>
      <c r="AW452" t="s">
        <v>687</v>
      </c>
      <c r="AX452">
        <v>29651786</v>
      </c>
      <c r="AY452">
        <f xml:space="preserve"> Table1[[#This Row],[PPG]] / (Table1[[#This Row],[Salary]] / 1000000)</f>
        <v>0.69135801802967278</v>
      </c>
      <c r="AZ452">
        <f xml:space="preserve"> Table1[[#This Row],[WS]] / (Table1[[#This Row],[Salary]] / 1000000)</f>
        <v>6.7449562734602217E-2</v>
      </c>
      <c r="BA452">
        <f xml:space="preserve"> Table1[[#This Row],[PER]] / (Table1[[#This Row],[Salary]] / 1000000)</f>
        <v>0.55983137069719846</v>
      </c>
      <c r="BB452">
        <f xml:space="preserve"> ((Table1[[#This Row],[PPG]] + Table1[[#This Row],[APG]] + Table1[[#This Row],[RPG]]) * Table1[[#This Row],[TS%]]) / (Table1[[#This Row],[Salary]] / 1000000)</f>
        <v>0.55807768206609876</v>
      </c>
      <c r="BC452">
        <f>IFERROR((Table1[[#This Row],[WS]] * Table1[[#This Row],[PER]] * Table1[[#This Row],[TS%]]) / (Table1[[#This Row],[Salary]] / 1000000), "")</f>
        <v>0.66172068016408858</v>
      </c>
      <c r="BD452" t="str">
        <f>IF(OR(Table1[[#This Row],[Team]]="2Tm", Table1[[#This Row],[Team]]="3Tm", Table1[[#This Row],[Team]]="TOT"), "MULTI", Table1[[#This Row],[Team]])</f>
        <v>WAS</v>
      </c>
    </row>
    <row r="453" spans="1:56" x14ac:dyDescent="0.3">
      <c r="A453" t="s">
        <v>326</v>
      </c>
      <c r="B453" t="s">
        <v>1037</v>
      </c>
      <c r="C453" t="s">
        <v>716</v>
      </c>
      <c r="D453" t="s">
        <v>52</v>
      </c>
      <c r="E453">
        <v>37</v>
      </c>
      <c r="F453" t="s">
        <v>946</v>
      </c>
      <c r="G453">
        <v>22.8</v>
      </c>
      <c r="H453" t="s">
        <v>881</v>
      </c>
      <c r="I453" t="s">
        <v>741</v>
      </c>
      <c r="J453" t="s">
        <v>1111</v>
      </c>
      <c r="K453" t="s">
        <v>910</v>
      </c>
      <c r="L453" t="s">
        <v>734</v>
      </c>
      <c r="M453" t="s">
        <v>1086</v>
      </c>
      <c r="N453" t="s">
        <v>848</v>
      </c>
      <c r="O453" t="s">
        <v>991</v>
      </c>
      <c r="P453" t="s">
        <v>907</v>
      </c>
      <c r="Q453" t="s">
        <v>1249</v>
      </c>
      <c r="R453" t="s">
        <v>756</v>
      </c>
      <c r="S453" t="s">
        <v>689</v>
      </c>
      <c r="T453" t="s">
        <v>1043</v>
      </c>
      <c r="U453" t="s">
        <v>733</v>
      </c>
      <c r="V453" t="s">
        <v>879</v>
      </c>
      <c r="W453" t="s">
        <v>936</v>
      </c>
      <c r="X453" t="s">
        <v>662</v>
      </c>
      <c r="Y453" t="s">
        <v>661</v>
      </c>
      <c r="Z453" t="s">
        <v>676</v>
      </c>
      <c r="AA453" t="s">
        <v>1008</v>
      </c>
      <c r="AB453" t="s">
        <v>698</v>
      </c>
      <c r="AC453" t="s">
        <v>686</v>
      </c>
      <c r="AD453" t="s">
        <v>1077</v>
      </c>
      <c r="AE453" t="s">
        <v>1954</v>
      </c>
      <c r="AF453" t="s">
        <v>745</v>
      </c>
      <c r="AG453" t="s">
        <v>1708</v>
      </c>
      <c r="AH453" t="s">
        <v>665</v>
      </c>
      <c r="AI453" t="s">
        <v>895</v>
      </c>
      <c r="AJ453" t="s">
        <v>770</v>
      </c>
      <c r="AK453" t="s">
        <v>774</v>
      </c>
      <c r="AL453" t="s">
        <v>698</v>
      </c>
      <c r="AM453" t="s">
        <v>661</v>
      </c>
      <c r="AN453" t="s">
        <v>1330</v>
      </c>
      <c r="AO453" t="s">
        <v>1391</v>
      </c>
      <c r="AP453" t="s">
        <v>687</v>
      </c>
      <c r="AQ453" t="s">
        <v>729</v>
      </c>
      <c r="AR453" t="s">
        <v>698</v>
      </c>
      <c r="AS453" t="s">
        <v>2297</v>
      </c>
      <c r="AT453" t="s">
        <v>733</v>
      </c>
      <c r="AU453" t="s">
        <v>803</v>
      </c>
      <c r="AV453" t="s">
        <v>768</v>
      </c>
      <c r="AW453" t="s">
        <v>711</v>
      </c>
      <c r="AX453">
        <v>31000000</v>
      </c>
      <c r="AY453">
        <f xml:space="preserve"> Table1[[#This Row],[PPG]] / (Table1[[#This Row],[Salary]] / 1000000)</f>
        <v>0.38387096774193552</v>
      </c>
      <c r="AZ453">
        <f xml:space="preserve"> Table1[[#This Row],[WS]] / (Table1[[#This Row],[Salary]] / 1000000)</f>
        <v>6.4516129032258063E-2</v>
      </c>
      <c r="BA453">
        <f xml:space="preserve"> Table1[[#This Row],[PER]] / (Table1[[#This Row],[Salary]] / 1000000)</f>
        <v>0.53870967741935483</v>
      </c>
      <c r="BB453">
        <f xml:space="preserve"> ((Table1[[#This Row],[PPG]] + Table1[[#This Row],[APG]] + Table1[[#This Row],[RPG]]) * Table1[[#This Row],[TS%]]) / (Table1[[#This Row],[Salary]] / 1000000)</f>
        <v>0.37366451612903223</v>
      </c>
      <c r="BC453">
        <f>IFERROR((Table1[[#This Row],[WS]] * Table1[[#This Row],[PER]] * Table1[[#This Row],[TS%]]) / (Table1[[#This Row],[Salary]] / 1000000), "")</f>
        <v>0.6335225806451612</v>
      </c>
      <c r="BD453" t="str">
        <f>IF(OR(Table1[[#This Row],[Team]]="2Tm", Table1[[#This Row],[Team]]="3Tm", Table1[[#This Row],[Team]]="TOT"), "MULTI", Table1[[#This Row],[Team]])</f>
        <v>MULTI</v>
      </c>
    </row>
    <row r="454" spans="1:56" hidden="1" x14ac:dyDescent="0.3">
      <c r="A454" t="s">
        <v>469</v>
      </c>
      <c r="B454" t="s">
        <v>738</v>
      </c>
      <c r="C454" t="s">
        <v>309</v>
      </c>
      <c r="D454" t="s">
        <v>41</v>
      </c>
      <c r="E454">
        <v>64</v>
      </c>
      <c r="F454" t="s">
        <v>921</v>
      </c>
      <c r="G454">
        <v>19.8</v>
      </c>
      <c r="H454" t="s">
        <v>755</v>
      </c>
      <c r="I454" t="s">
        <v>730</v>
      </c>
      <c r="J454" t="s">
        <v>1388</v>
      </c>
      <c r="K454" t="s">
        <v>710</v>
      </c>
      <c r="L454" t="s">
        <v>753</v>
      </c>
      <c r="M454" t="s">
        <v>880</v>
      </c>
      <c r="N454" t="s">
        <v>910</v>
      </c>
      <c r="O454" t="s">
        <v>735</v>
      </c>
      <c r="P454" t="s">
        <v>925</v>
      </c>
      <c r="Q454" t="s">
        <v>1328</v>
      </c>
      <c r="R454" t="s">
        <v>768</v>
      </c>
      <c r="S454" t="s">
        <v>729</v>
      </c>
      <c r="T454" t="s">
        <v>1360</v>
      </c>
      <c r="U454" t="s">
        <v>768</v>
      </c>
      <c r="V454" t="s">
        <v>668</v>
      </c>
      <c r="W454" t="s">
        <v>706</v>
      </c>
      <c r="X454" t="s">
        <v>772</v>
      </c>
      <c r="Y454" t="s">
        <v>711</v>
      </c>
      <c r="Z454" t="s">
        <v>831</v>
      </c>
      <c r="AA454" t="s">
        <v>711</v>
      </c>
      <c r="AB454" t="s">
        <v>698</v>
      </c>
      <c r="AC454" t="s">
        <v>899</v>
      </c>
      <c r="AD454" t="s">
        <v>673</v>
      </c>
      <c r="AE454" t="s">
        <v>1260</v>
      </c>
      <c r="AF454" t="s">
        <v>1275</v>
      </c>
      <c r="AG454" t="s">
        <v>2643</v>
      </c>
      <c r="AH454" t="s">
        <v>734</v>
      </c>
      <c r="AI454" t="s">
        <v>1065</v>
      </c>
      <c r="AJ454" t="s">
        <v>937</v>
      </c>
      <c r="AK454" t="s">
        <v>658</v>
      </c>
      <c r="AL454" t="s">
        <v>1008</v>
      </c>
      <c r="AM454" t="s">
        <v>711</v>
      </c>
      <c r="AN454" t="s">
        <v>824</v>
      </c>
      <c r="AO454" t="s">
        <v>1243</v>
      </c>
      <c r="AP454" t="s">
        <v>910</v>
      </c>
      <c r="AQ454" t="s">
        <v>803</v>
      </c>
      <c r="AR454" t="s">
        <v>1016</v>
      </c>
      <c r="AS454" t="s">
        <v>2447</v>
      </c>
      <c r="AT454" t="s">
        <v>2266</v>
      </c>
      <c r="AU454" t="s">
        <v>2312</v>
      </c>
      <c r="AV454" t="s">
        <v>2465</v>
      </c>
      <c r="AW454" t="s">
        <v>2285</v>
      </c>
      <c r="AX454">
        <v>3087519</v>
      </c>
      <c r="AY454">
        <f xml:space="preserve"> Table1[[#This Row],[PPG]] / (Table1[[#This Row],[Salary]] / 1000000)</f>
        <v>2.8825733542044603</v>
      </c>
      <c r="AZ454">
        <f xml:space="preserve"> Table1[[#This Row],[WS]] / (Table1[[#This Row],[Salary]] / 1000000)</f>
        <v>0.5182154344637232</v>
      </c>
      <c r="BC454">
        <f>IFERROR((Table1[[#This Row],[WS]] * Table1[[#This Row],[PER]] * Table1[[#This Row],[TS%]]) / (Table1[[#This Row],[Salary]] / 1000000), "")</f>
        <v>3.5038618385830183</v>
      </c>
      <c r="BD454" t="str">
        <f>IF(OR(Table1[[#This Row],[Team]]="2Tm", Table1[[#This Row],[Team]]="3Tm", Table1[[#This Row],[Team]]="TOT"), "MULTI", Table1[[#This Row],[Team]])</f>
        <v>UTA</v>
      </c>
    </row>
    <row r="455" spans="1:56" x14ac:dyDescent="0.3">
      <c r="A455" t="s">
        <v>331</v>
      </c>
      <c r="B455" t="s">
        <v>793</v>
      </c>
      <c r="C455" t="s">
        <v>321</v>
      </c>
      <c r="D455" t="s">
        <v>41</v>
      </c>
      <c r="E455">
        <v>64</v>
      </c>
      <c r="F455" t="s">
        <v>1084</v>
      </c>
      <c r="G455">
        <v>31</v>
      </c>
      <c r="H455" t="s">
        <v>727</v>
      </c>
      <c r="I455" t="s">
        <v>841</v>
      </c>
      <c r="J455" t="s">
        <v>973</v>
      </c>
      <c r="K455" t="s">
        <v>735</v>
      </c>
      <c r="L455" t="s">
        <v>824</v>
      </c>
      <c r="M455" t="s">
        <v>723</v>
      </c>
      <c r="N455" t="s">
        <v>936</v>
      </c>
      <c r="O455" t="s">
        <v>897</v>
      </c>
      <c r="P455" t="s">
        <v>934</v>
      </c>
      <c r="Q455" t="s">
        <v>1289</v>
      </c>
      <c r="R455" t="s">
        <v>1008</v>
      </c>
      <c r="S455" t="s">
        <v>756</v>
      </c>
      <c r="T455" t="s">
        <v>1290</v>
      </c>
      <c r="U455" t="s">
        <v>773</v>
      </c>
      <c r="V455" t="s">
        <v>721</v>
      </c>
      <c r="W455" t="s">
        <v>927</v>
      </c>
      <c r="X455" t="s">
        <v>706</v>
      </c>
      <c r="Y455" t="s">
        <v>910</v>
      </c>
      <c r="Z455" t="s">
        <v>773</v>
      </c>
      <c r="AA455" t="s">
        <v>929</v>
      </c>
      <c r="AB455" t="s">
        <v>665</v>
      </c>
      <c r="AC455" t="s">
        <v>1286</v>
      </c>
      <c r="AD455" t="s">
        <v>1140</v>
      </c>
      <c r="AE455" t="s">
        <v>896</v>
      </c>
      <c r="AF455" t="s">
        <v>1152</v>
      </c>
      <c r="AG455" t="s">
        <v>2305</v>
      </c>
      <c r="AH455" t="s">
        <v>710</v>
      </c>
      <c r="AI455" t="s">
        <v>1065</v>
      </c>
      <c r="AJ455" t="s">
        <v>828</v>
      </c>
      <c r="AK455" t="s">
        <v>1205</v>
      </c>
      <c r="AL455" t="s">
        <v>698</v>
      </c>
      <c r="AM455" t="s">
        <v>1008</v>
      </c>
      <c r="AN455" t="s">
        <v>894</v>
      </c>
      <c r="AO455" t="s">
        <v>1835</v>
      </c>
      <c r="AP455" t="s">
        <v>661</v>
      </c>
      <c r="AQ455" t="s">
        <v>910</v>
      </c>
      <c r="AR455" t="s">
        <v>668</v>
      </c>
      <c r="AS455" t="s">
        <v>2494</v>
      </c>
      <c r="AT455" t="s">
        <v>2449</v>
      </c>
      <c r="AU455" t="s">
        <v>2316</v>
      </c>
      <c r="AV455" t="s">
        <v>2335</v>
      </c>
      <c r="AW455" t="s">
        <v>733</v>
      </c>
      <c r="AX455">
        <v>29347826</v>
      </c>
      <c r="AY455">
        <f xml:space="preserve"> Table1[[#This Row],[PPG]] / (Table1[[#This Row],[Salary]] / 1000000)</f>
        <v>0.55540740905305896</v>
      </c>
      <c r="AZ455">
        <f xml:space="preserve"> Table1[[#This Row],[WS]] / (Table1[[#This Row],[Salary]] / 1000000)</f>
        <v>7.4962963185075449E-2</v>
      </c>
      <c r="BA455">
        <f xml:space="preserve"> Table1[[#This Row],[PER]] / (Table1[[#This Row],[Salary]] / 1000000)</f>
        <v>0.48385185328548691</v>
      </c>
      <c r="BB455">
        <f xml:space="preserve"> ((Table1[[#This Row],[PPG]] + Table1[[#This Row],[APG]] + Table1[[#This Row],[RPG]]) * Table1[[#This Row],[TS%]]) / (Table1[[#This Row],[Salary]] / 1000000)</f>
        <v>0.43715674203602001</v>
      </c>
      <c r="BC455">
        <f>IFERROR((Table1[[#This Row],[WS]] * Table1[[#This Row],[PER]] * Table1[[#This Row],[TS%]]) / (Table1[[#This Row],[Salary]] / 1000000), "")</f>
        <v>0.58865416470712351</v>
      </c>
      <c r="BD455" t="str">
        <f>IF(OR(Table1[[#This Row],[Team]]="2Tm", Table1[[#This Row],[Team]]="3Tm", Table1[[#This Row],[Team]]="TOT"), "MULTI", Table1[[#This Row],[Team]])</f>
        <v>SAS</v>
      </c>
    </row>
    <row r="456" spans="1:56" hidden="1" x14ac:dyDescent="0.3">
      <c r="A456" t="s">
        <v>440</v>
      </c>
      <c r="B456" t="s">
        <v>738</v>
      </c>
      <c r="C456" t="s">
        <v>307</v>
      </c>
      <c r="D456" t="s">
        <v>52</v>
      </c>
      <c r="E456">
        <v>36</v>
      </c>
      <c r="F456" t="s">
        <v>776</v>
      </c>
      <c r="G456">
        <v>35.700000000000003</v>
      </c>
      <c r="H456" t="s">
        <v>846</v>
      </c>
      <c r="I456" t="s">
        <v>1126</v>
      </c>
      <c r="J456" t="s">
        <v>843</v>
      </c>
      <c r="K456" t="s">
        <v>687</v>
      </c>
      <c r="L456" t="s">
        <v>871</v>
      </c>
      <c r="M456" t="s">
        <v>1189</v>
      </c>
      <c r="N456" t="s">
        <v>751</v>
      </c>
      <c r="O456" t="s">
        <v>1050</v>
      </c>
      <c r="P456" t="s">
        <v>1190</v>
      </c>
      <c r="Q456" t="s">
        <v>1051</v>
      </c>
      <c r="R456" t="s">
        <v>782</v>
      </c>
      <c r="S456" t="s">
        <v>721</v>
      </c>
      <c r="T456" t="s">
        <v>1191</v>
      </c>
      <c r="U456" t="s">
        <v>665</v>
      </c>
      <c r="V456" t="s">
        <v>1085</v>
      </c>
      <c r="W456" t="s">
        <v>1136</v>
      </c>
      <c r="X456" t="s">
        <v>663</v>
      </c>
      <c r="Y456" t="s">
        <v>1016</v>
      </c>
      <c r="Z456" t="s">
        <v>666</v>
      </c>
      <c r="AA456" t="s">
        <v>706</v>
      </c>
      <c r="AB456" t="s">
        <v>756</v>
      </c>
      <c r="AC456" t="s">
        <v>853</v>
      </c>
      <c r="AD456" t="s">
        <v>2319</v>
      </c>
      <c r="AE456" t="s">
        <v>657</v>
      </c>
      <c r="AF456" t="s">
        <v>2164</v>
      </c>
      <c r="AG456" t="s">
        <v>2717</v>
      </c>
      <c r="AH456" t="s">
        <v>704</v>
      </c>
      <c r="AI456" t="s">
        <v>832</v>
      </c>
      <c r="AJ456" t="s">
        <v>1214</v>
      </c>
      <c r="AK456" t="s">
        <v>719</v>
      </c>
      <c r="AL456" t="s">
        <v>698</v>
      </c>
      <c r="AM456" t="s">
        <v>782</v>
      </c>
      <c r="AN456" t="s">
        <v>1126</v>
      </c>
      <c r="AO456" t="s">
        <v>1598</v>
      </c>
      <c r="AP456" t="s">
        <v>729</v>
      </c>
      <c r="AQ456" t="s">
        <v>1016</v>
      </c>
      <c r="AR456" t="s">
        <v>667</v>
      </c>
      <c r="AS456" t="s">
        <v>2501</v>
      </c>
      <c r="AT456" t="s">
        <v>773</v>
      </c>
      <c r="AU456" t="s">
        <v>929</v>
      </c>
      <c r="AV456" t="s">
        <v>710</v>
      </c>
      <c r="AW456" t="s">
        <v>687</v>
      </c>
      <c r="AX456">
        <v>4510905</v>
      </c>
      <c r="AY456">
        <f xml:space="preserve"> Table1[[#This Row],[PPG]] / (Table1[[#This Row],[Salary]] / 1000000)</f>
        <v>4.1898466050604029</v>
      </c>
      <c r="AZ456">
        <f xml:space="preserve"> Table1[[#This Row],[WS]] / (Table1[[#This Row],[Salary]] / 1000000)</f>
        <v>0.5320440133410036</v>
      </c>
      <c r="BC456">
        <f>IFERROR((Table1[[#This Row],[WS]] * Table1[[#This Row],[PER]] * Table1[[#This Row],[TS%]]) / (Table1[[#This Row],[Salary]] / 1000000), "")</f>
        <v>5.2372816541248373</v>
      </c>
      <c r="BD456" t="str">
        <f>IF(OR(Table1[[#This Row],[Team]]="2Tm", Table1[[#This Row],[Team]]="3Tm", Table1[[#This Row],[Team]]="TOT"), "MULTI", Table1[[#This Row],[Team]])</f>
        <v>ATL</v>
      </c>
    </row>
    <row r="457" spans="1:56" hidden="1" x14ac:dyDescent="0.3">
      <c r="A457" t="s">
        <v>269</v>
      </c>
      <c r="B457" t="s">
        <v>939</v>
      </c>
      <c r="C457" t="s">
        <v>67</v>
      </c>
      <c r="D457" t="s">
        <v>52</v>
      </c>
      <c r="E457">
        <v>51</v>
      </c>
      <c r="F457" t="s">
        <v>691</v>
      </c>
      <c r="G457">
        <v>16.2</v>
      </c>
      <c r="H457" t="s">
        <v>721</v>
      </c>
      <c r="I457" t="s">
        <v>658</v>
      </c>
      <c r="J457" t="s">
        <v>996</v>
      </c>
      <c r="K457" t="s">
        <v>910</v>
      </c>
      <c r="L457" t="s">
        <v>734</v>
      </c>
      <c r="M457" t="s">
        <v>1110</v>
      </c>
      <c r="N457" t="s">
        <v>668</v>
      </c>
      <c r="O457" t="s">
        <v>881</v>
      </c>
      <c r="P457" t="s">
        <v>1080</v>
      </c>
      <c r="Q457" t="s">
        <v>857</v>
      </c>
      <c r="R457" t="s">
        <v>772</v>
      </c>
      <c r="S457" t="s">
        <v>929</v>
      </c>
      <c r="T457" t="s">
        <v>1650</v>
      </c>
      <c r="U457" t="s">
        <v>768</v>
      </c>
      <c r="V457" t="s">
        <v>689</v>
      </c>
      <c r="W457" t="s">
        <v>848</v>
      </c>
      <c r="X457" t="s">
        <v>666</v>
      </c>
      <c r="Y457" t="s">
        <v>711</v>
      </c>
      <c r="Z457" t="s">
        <v>803</v>
      </c>
      <c r="AA457" t="s">
        <v>661</v>
      </c>
      <c r="AB457" t="s">
        <v>661</v>
      </c>
      <c r="AC457" t="s">
        <v>1480</v>
      </c>
      <c r="AD457" t="s">
        <v>1119</v>
      </c>
      <c r="AE457" t="s">
        <v>907</v>
      </c>
      <c r="AF457" t="s">
        <v>1018</v>
      </c>
      <c r="AG457" t="s">
        <v>2822</v>
      </c>
      <c r="AH457" t="s">
        <v>754</v>
      </c>
      <c r="AI457" t="s">
        <v>1126</v>
      </c>
      <c r="AJ457" t="s">
        <v>685</v>
      </c>
      <c r="AK457" t="s">
        <v>899</v>
      </c>
      <c r="AL457" t="s">
        <v>710</v>
      </c>
      <c r="AM457" t="s">
        <v>929</v>
      </c>
      <c r="AN457" t="s">
        <v>722</v>
      </c>
      <c r="AO457" t="s">
        <v>992</v>
      </c>
      <c r="AP457" t="s">
        <v>711</v>
      </c>
      <c r="AQ457" t="s">
        <v>687</v>
      </c>
      <c r="AR457" t="s">
        <v>710</v>
      </c>
      <c r="AS457" t="s">
        <v>2611</v>
      </c>
      <c r="AT457" t="s">
        <v>768</v>
      </c>
      <c r="AU457" t="s">
        <v>2349</v>
      </c>
      <c r="AV457" t="s">
        <v>803</v>
      </c>
      <c r="AW457" t="s">
        <v>773</v>
      </c>
      <c r="AX457">
        <v>3379080</v>
      </c>
      <c r="AY457">
        <f xml:space="preserve"> Table1[[#This Row],[PPG]] / (Table1[[#This Row],[Salary]] / 1000000)</f>
        <v>2.7818222711507277</v>
      </c>
      <c r="AZ457">
        <f xml:space="preserve"> Table1[[#This Row],[WS]] / (Table1[[#This Row],[Salary]] / 1000000)</f>
        <v>0.5326893710714159</v>
      </c>
      <c r="BC457">
        <f>IFERROR((Table1[[#This Row],[WS]] * Table1[[#This Row],[PER]] * Table1[[#This Row],[TS%]]) / (Table1[[#This Row],[Salary]] / 1000000), "")</f>
        <v>4.532920203132214</v>
      </c>
      <c r="BD457" t="str">
        <f>IF(OR(Table1[[#This Row],[Team]]="2Tm", Table1[[#This Row],[Team]]="3Tm", Table1[[#This Row],[Team]]="TOT"), "MULTI", Table1[[#This Row],[Team]])</f>
        <v>HOU</v>
      </c>
    </row>
    <row r="458" spans="1:56" x14ac:dyDescent="0.3">
      <c r="A458" t="s">
        <v>318</v>
      </c>
      <c r="B458" t="s">
        <v>738</v>
      </c>
      <c r="C458" t="s">
        <v>319</v>
      </c>
      <c r="D458" t="s">
        <v>36</v>
      </c>
      <c r="E458">
        <v>47</v>
      </c>
      <c r="F458" t="s">
        <v>861</v>
      </c>
      <c r="G458">
        <v>32</v>
      </c>
      <c r="H458" t="s">
        <v>863</v>
      </c>
      <c r="I458" t="s">
        <v>864</v>
      </c>
      <c r="J458" t="s">
        <v>865</v>
      </c>
      <c r="K458" t="s">
        <v>866</v>
      </c>
      <c r="L458" t="s">
        <v>695</v>
      </c>
      <c r="M458" t="s">
        <v>867</v>
      </c>
      <c r="N458" t="s">
        <v>847</v>
      </c>
      <c r="O458" t="s">
        <v>747</v>
      </c>
      <c r="P458" t="s">
        <v>868</v>
      </c>
      <c r="Q458" t="s">
        <v>869</v>
      </c>
      <c r="R458" t="s">
        <v>662</v>
      </c>
      <c r="S458" t="s">
        <v>753</v>
      </c>
      <c r="T458" t="s">
        <v>870</v>
      </c>
      <c r="U458" t="s">
        <v>666</v>
      </c>
      <c r="V458" t="s">
        <v>871</v>
      </c>
      <c r="W458" t="s">
        <v>753</v>
      </c>
      <c r="X458" t="s">
        <v>730</v>
      </c>
      <c r="Y458" t="s">
        <v>772</v>
      </c>
      <c r="Z458" t="s">
        <v>803</v>
      </c>
      <c r="AA458" t="s">
        <v>734</v>
      </c>
      <c r="AB458" t="s">
        <v>712</v>
      </c>
      <c r="AC458" t="s">
        <v>872</v>
      </c>
      <c r="AD458" t="s">
        <v>1171</v>
      </c>
      <c r="AE458" t="s">
        <v>726</v>
      </c>
      <c r="AF458" t="s">
        <v>940</v>
      </c>
      <c r="AG458" t="s">
        <v>2647</v>
      </c>
      <c r="AH458" t="s">
        <v>712</v>
      </c>
      <c r="AI458" t="s">
        <v>1409</v>
      </c>
      <c r="AJ458" t="s">
        <v>731</v>
      </c>
      <c r="AK458" t="s">
        <v>2648</v>
      </c>
      <c r="AL458" t="s">
        <v>710</v>
      </c>
      <c r="AM458" t="s">
        <v>729</v>
      </c>
      <c r="AN458" t="s">
        <v>1193</v>
      </c>
      <c r="AO458" t="s">
        <v>1038</v>
      </c>
      <c r="AP458" t="s">
        <v>661</v>
      </c>
      <c r="AQ458" t="s">
        <v>772</v>
      </c>
      <c r="AR458" t="s">
        <v>698</v>
      </c>
      <c r="AS458" t="s">
        <v>2471</v>
      </c>
      <c r="AT458" t="s">
        <v>662</v>
      </c>
      <c r="AU458" t="s">
        <v>2266</v>
      </c>
      <c r="AV458" t="s">
        <v>755</v>
      </c>
      <c r="AW458" t="s">
        <v>698</v>
      </c>
      <c r="AX458">
        <v>35147000</v>
      </c>
      <c r="AY458">
        <f xml:space="preserve"> Table1[[#This Row],[PPG]] / (Table1[[#This Row],[Salary]] / 1000000)</f>
        <v>0.71698864767974513</v>
      </c>
      <c r="AZ458">
        <f xml:space="preserve"> Table1[[#This Row],[WS]] / (Table1[[#This Row],[Salary]] / 1000000)</f>
        <v>5.6903860926963895E-2</v>
      </c>
      <c r="BA458">
        <f xml:space="preserve"> Table1[[#This Row],[PER]] / (Table1[[#This Row],[Salary]] / 1000000)</f>
        <v>0.5434318718525053</v>
      </c>
      <c r="BB458">
        <f xml:space="preserve"> ((Table1[[#This Row],[PPG]] + Table1[[#This Row],[APG]] + Table1[[#This Row],[RPG]]) * Table1[[#This Row],[TS%]]) / (Table1[[#This Row],[Salary]] / 1000000)</f>
        <v>0.57188380231598723</v>
      </c>
      <c r="BC458">
        <f>IFERROR((Table1[[#This Row],[WS]] * Table1[[#This Row],[PER]] * Table1[[#This Row],[TS%]]) / (Table1[[#This Row],[Salary]] / 1000000), "")</f>
        <v>0.58255896662588569</v>
      </c>
      <c r="BD458" t="str">
        <f>IF(OR(Table1[[#This Row],[Team]]="2Tm", Table1[[#This Row],[Team]]="3Tm", Table1[[#This Row],[Team]]="TOT"), "MULTI", Table1[[#This Row],[Team]])</f>
        <v>CHO</v>
      </c>
    </row>
    <row r="459" spans="1:56" x14ac:dyDescent="0.3">
      <c r="A459" t="s">
        <v>374</v>
      </c>
      <c r="B459" t="s">
        <v>793</v>
      </c>
      <c r="C459" t="s">
        <v>319</v>
      </c>
      <c r="D459" t="s">
        <v>41</v>
      </c>
      <c r="E459">
        <v>68</v>
      </c>
      <c r="F459" t="s">
        <v>672</v>
      </c>
      <c r="G459">
        <v>27.8</v>
      </c>
      <c r="H459" t="s">
        <v>782</v>
      </c>
      <c r="I459" t="s">
        <v>727</v>
      </c>
      <c r="J459" t="s">
        <v>1335</v>
      </c>
      <c r="K459" t="s">
        <v>929</v>
      </c>
      <c r="L459" t="s">
        <v>734</v>
      </c>
      <c r="M459" t="s">
        <v>1269</v>
      </c>
      <c r="N459" t="s">
        <v>687</v>
      </c>
      <c r="O459" t="s">
        <v>735</v>
      </c>
      <c r="P459" t="s">
        <v>1224</v>
      </c>
      <c r="Q459" t="s">
        <v>1081</v>
      </c>
      <c r="R459" t="s">
        <v>768</v>
      </c>
      <c r="S459" t="s">
        <v>772</v>
      </c>
      <c r="T459" t="s">
        <v>1783</v>
      </c>
      <c r="U459" t="s">
        <v>729</v>
      </c>
      <c r="V459" t="s">
        <v>665</v>
      </c>
      <c r="W459" t="s">
        <v>735</v>
      </c>
      <c r="X459" t="s">
        <v>1016</v>
      </c>
      <c r="Y459" t="s">
        <v>772</v>
      </c>
      <c r="Z459" t="s">
        <v>676</v>
      </c>
      <c r="AA459" t="s">
        <v>666</v>
      </c>
      <c r="AB459" t="s">
        <v>667</v>
      </c>
      <c r="AC459" t="s">
        <v>730</v>
      </c>
      <c r="AD459" t="s">
        <v>937</v>
      </c>
      <c r="AE459" t="s">
        <v>764</v>
      </c>
      <c r="AF459" t="s">
        <v>1705</v>
      </c>
      <c r="AG459" t="s">
        <v>2523</v>
      </c>
      <c r="AH459" t="s">
        <v>688</v>
      </c>
      <c r="AI459" t="s">
        <v>824</v>
      </c>
      <c r="AJ459" t="s">
        <v>753</v>
      </c>
      <c r="AK459" t="s">
        <v>731</v>
      </c>
      <c r="AL459" t="s">
        <v>756</v>
      </c>
      <c r="AM459" t="s">
        <v>729</v>
      </c>
      <c r="AN459" t="s">
        <v>1409</v>
      </c>
      <c r="AO459" t="s">
        <v>673</v>
      </c>
      <c r="AP459" t="s">
        <v>733</v>
      </c>
      <c r="AQ459" t="s">
        <v>666</v>
      </c>
      <c r="AR459" t="s">
        <v>1008</v>
      </c>
      <c r="AS459" t="s">
        <v>2524</v>
      </c>
      <c r="AT459" t="s">
        <v>2525</v>
      </c>
      <c r="AU459" t="s">
        <v>676</v>
      </c>
      <c r="AV459" t="s">
        <v>2526</v>
      </c>
      <c r="AW459" t="s">
        <v>2335</v>
      </c>
      <c r="AX459">
        <v>12654321</v>
      </c>
      <c r="AY459">
        <f xml:space="preserve"> Table1[[#This Row],[PPG]] / (Table1[[#This Row],[Salary]] / 1000000)</f>
        <v>0.5847804872343606</v>
      </c>
      <c r="AZ459">
        <f xml:space="preserve"> Table1[[#This Row],[WS]] / (Table1[[#This Row],[Salary]] / 1000000)</f>
        <v>0.11853658525020822</v>
      </c>
      <c r="BA459">
        <f xml:space="preserve"> Table1[[#This Row],[PER]] / (Table1[[#This Row],[Salary]] / 1000000)</f>
        <v>0.61639024330108272</v>
      </c>
      <c r="BB459">
        <f xml:space="preserve"> ((Table1[[#This Row],[PPG]] + Table1[[#This Row],[APG]] + Table1[[#This Row],[RPG]]) * Table1[[#This Row],[TS%]]) / (Table1[[#This Row],[Salary]] / 1000000)</f>
        <v>0.50800829218730903</v>
      </c>
      <c r="BC459">
        <f>IFERROR((Table1[[#This Row],[WS]] * Table1[[#This Row],[PER]] * Table1[[#This Row],[TS%]]) / (Table1[[#This Row],[Salary]] / 1000000), "")</f>
        <v>0.51684321900795782</v>
      </c>
      <c r="BD459" t="str">
        <f>IF(OR(Table1[[#This Row],[Team]]="2Tm", Table1[[#This Row],[Team]]="3Tm", Table1[[#This Row],[Team]]="TOT"), "MULTI", Table1[[#This Row],[Team]])</f>
        <v>CHO</v>
      </c>
    </row>
    <row r="460" spans="1:56" x14ac:dyDescent="0.3">
      <c r="A460" t="s">
        <v>202</v>
      </c>
      <c r="B460" t="s">
        <v>818</v>
      </c>
      <c r="C460" t="s">
        <v>38</v>
      </c>
      <c r="D460" t="s">
        <v>36</v>
      </c>
      <c r="E460">
        <v>72</v>
      </c>
      <c r="F460" t="s">
        <v>833</v>
      </c>
      <c r="G460">
        <v>21.2</v>
      </c>
      <c r="H460" t="s">
        <v>689</v>
      </c>
      <c r="I460" t="s">
        <v>788</v>
      </c>
      <c r="J460" t="s">
        <v>1377</v>
      </c>
      <c r="K460" t="s">
        <v>1008</v>
      </c>
      <c r="L460" t="s">
        <v>881</v>
      </c>
      <c r="M460" t="s">
        <v>1520</v>
      </c>
      <c r="N460" t="s">
        <v>729</v>
      </c>
      <c r="O460" t="s">
        <v>1008</v>
      </c>
      <c r="P460" t="s">
        <v>1289</v>
      </c>
      <c r="Q460" t="s">
        <v>1047</v>
      </c>
      <c r="R460" t="s">
        <v>676</v>
      </c>
      <c r="S460" t="s">
        <v>803</v>
      </c>
      <c r="T460" t="s">
        <v>1611</v>
      </c>
      <c r="U460" t="s">
        <v>803</v>
      </c>
      <c r="V460" t="s">
        <v>666</v>
      </c>
      <c r="W460" t="s">
        <v>910</v>
      </c>
      <c r="X460" t="s">
        <v>929</v>
      </c>
      <c r="Y460" t="s">
        <v>768</v>
      </c>
      <c r="Z460" t="s">
        <v>676</v>
      </c>
      <c r="AA460" t="s">
        <v>711</v>
      </c>
      <c r="AB460" t="s">
        <v>651</v>
      </c>
      <c r="AC460" t="s">
        <v>664</v>
      </c>
      <c r="AD460" t="s">
        <v>730</v>
      </c>
      <c r="AE460" t="s">
        <v>726</v>
      </c>
      <c r="AF460" t="s">
        <v>2635</v>
      </c>
      <c r="AG460" t="s">
        <v>2569</v>
      </c>
      <c r="AH460" t="s">
        <v>1008</v>
      </c>
      <c r="AI460" t="s">
        <v>704</v>
      </c>
      <c r="AJ460" t="s">
        <v>879</v>
      </c>
      <c r="AK460" t="s">
        <v>770</v>
      </c>
      <c r="AL460" t="s">
        <v>1016</v>
      </c>
      <c r="AM460" t="s">
        <v>729</v>
      </c>
      <c r="AN460" t="s">
        <v>770</v>
      </c>
      <c r="AO460" t="s">
        <v>960</v>
      </c>
      <c r="AP460" t="s">
        <v>803</v>
      </c>
      <c r="AQ460" t="s">
        <v>666</v>
      </c>
      <c r="AR460" t="s">
        <v>910</v>
      </c>
      <c r="AS460" t="s">
        <v>2636</v>
      </c>
      <c r="AT460" t="s">
        <v>2546</v>
      </c>
      <c r="AU460" t="s">
        <v>2285</v>
      </c>
      <c r="AV460" t="s">
        <v>2637</v>
      </c>
      <c r="AW460" t="s">
        <v>2316</v>
      </c>
      <c r="AX460">
        <v>11000000</v>
      </c>
      <c r="AY460">
        <f xml:space="preserve"> Table1[[#This Row],[PPG]] / (Table1[[#This Row],[Salary]] / 1000000)</f>
        <v>0.5818181818181819</v>
      </c>
      <c r="AZ460">
        <f xml:space="preserve"> Table1[[#This Row],[WS]] / (Table1[[#This Row],[Salary]] / 1000000)</f>
        <v>0.11818181818181818</v>
      </c>
      <c r="BA460">
        <f xml:space="preserve"> Table1[[#This Row],[PER]] / (Table1[[#This Row],[Salary]] / 1000000)</f>
        <v>0.67272727272727273</v>
      </c>
      <c r="BB460">
        <f xml:space="preserve"> ((Table1[[#This Row],[PPG]] + Table1[[#This Row],[APG]] + Table1[[#This Row],[RPG]]) * Table1[[#This Row],[TS%]]) / (Table1[[#This Row],[Salary]] / 1000000)</f>
        <v>0.44341818181818193</v>
      </c>
      <c r="BC460">
        <f>IFERROR((Table1[[#This Row],[WS]] * Table1[[#This Row],[PER]] * Table1[[#This Row],[TS%]]) / (Table1[[#This Row],[Salary]] / 1000000), "")</f>
        <v>0.46875636363636369</v>
      </c>
      <c r="BD460" t="str">
        <f>IF(OR(Table1[[#This Row],[Team]]="2Tm", Table1[[#This Row],[Team]]="3Tm", Table1[[#This Row],[Team]]="TOT"), "MULTI", Table1[[#This Row],[Team]])</f>
        <v>LAL</v>
      </c>
    </row>
    <row r="461" spans="1:56" x14ac:dyDescent="0.3">
      <c r="A461" t="s">
        <v>308</v>
      </c>
      <c r="B461" t="s">
        <v>993</v>
      </c>
      <c r="C461" t="s">
        <v>309</v>
      </c>
      <c r="D461" t="s">
        <v>28</v>
      </c>
      <c r="E461">
        <v>47</v>
      </c>
      <c r="F461" t="s">
        <v>861</v>
      </c>
      <c r="G461">
        <v>31.4</v>
      </c>
      <c r="H461" t="s">
        <v>751</v>
      </c>
      <c r="I461" t="s">
        <v>1184</v>
      </c>
      <c r="J461" t="s">
        <v>1104</v>
      </c>
      <c r="K461" t="s">
        <v>706</v>
      </c>
      <c r="L461" t="s">
        <v>894</v>
      </c>
      <c r="M461" t="s">
        <v>1185</v>
      </c>
      <c r="N461" t="s">
        <v>879</v>
      </c>
      <c r="O461" t="s">
        <v>664</v>
      </c>
      <c r="P461" t="s">
        <v>857</v>
      </c>
      <c r="Q461" t="s">
        <v>812</v>
      </c>
      <c r="R461" t="s">
        <v>879</v>
      </c>
      <c r="S461" t="s">
        <v>871</v>
      </c>
      <c r="T461" t="s">
        <v>1186</v>
      </c>
      <c r="U461" t="s">
        <v>1008</v>
      </c>
      <c r="V461" t="s">
        <v>814</v>
      </c>
      <c r="W461" t="s">
        <v>838</v>
      </c>
      <c r="X461" t="s">
        <v>1008</v>
      </c>
      <c r="Y461" t="s">
        <v>768</v>
      </c>
      <c r="Z461" t="s">
        <v>733</v>
      </c>
      <c r="AA461" t="s">
        <v>929</v>
      </c>
      <c r="AB461" t="s">
        <v>665</v>
      </c>
      <c r="AC461" t="s">
        <v>1183</v>
      </c>
      <c r="AD461" t="s">
        <v>1309</v>
      </c>
      <c r="AE461" t="s">
        <v>656</v>
      </c>
      <c r="AF461" t="s">
        <v>917</v>
      </c>
      <c r="AG461" t="s">
        <v>2656</v>
      </c>
      <c r="AH461" t="s">
        <v>750</v>
      </c>
      <c r="AI461" t="s">
        <v>1184</v>
      </c>
      <c r="AJ461" t="s">
        <v>747</v>
      </c>
      <c r="AK461" t="s">
        <v>846</v>
      </c>
      <c r="AL461" t="s">
        <v>772</v>
      </c>
      <c r="AM461" t="s">
        <v>772</v>
      </c>
      <c r="AN461" t="s">
        <v>937</v>
      </c>
      <c r="AO461" t="s">
        <v>977</v>
      </c>
      <c r="AP461" t="s">
        <v>710</v>
      </c>
      <c r="AQ461" t="s">
        <v>803</v>
      </c>
      <c r="AR461" t="s">
        <v>668</v>
      </c>
      <c r="AS461" t="s">
        <v>2482</v>
      </c>
      <c r="AT461" t="s">
        <v>710</v>
      </c>
      <c r="AU461" t="s">
        <v>2438</v>
      </c>
      <c r="AV461" t="s">
        <v>2449</v>
      </c>
      <c r="AW461" t="s">
        <v>768</v>
      </c>
      <c r="AX461">
        <v>42176400</v>
      </c>
      <c r="AY461">
        <f xml:space="preserve"> Table1[[#This Row],[PPG]] / (Table1[[#This Row],[Salary]] / 1000000)</f>
        <v>0.45048889900513084</v>
      </c>
      <c r="AZ461">
        <f xml:space="preserve"> Table1[[#This Row],[WS]] / (Table1[[#This Row],[Salary]] / 1000000)</f>
        <v>5.2161872516383573E-2</v>
      </c>
      <c r="BA461">
        <f xml:space="preserve"> Table1[[#This Row],[PER]] / (Table1[[#This Row],[Salary]] / 1000000)</f>
        <v>0.3698750960252653</v>
      </c>
      <c r="BB461">
        <f xml:space="preserve"> ((Table1[[#This Row],[PPG]] + Table1[[#This Row],[APG]] + Table1[[#This Row],[RPG]]) * Table1[[#This Row],[TS%]]) / (Table1[[#This Row],[Salary]] / 1000000)</f>
        <v>0.35741315048226013</v>
      </c>
      <c r="BC461">
        <f>IFERROR((Table1[[#This Row],[WS]] * Table1[[#This Row],[PER]] * Table1[[#This Row],[TS%]]) / (Table1[[#This Row],[Salary]] / 1000000), "")</f>
        <v>0.46463709562693822</v>
      </c>
      <c r="BD461" t="str">
        <f>IF(OR(Table1[[#This Row],[Team]]="2Tm", Table1[[#This Row],[Team]]="3Tm", Table1[[#This Row],[Team]]="TOT"), "MULTI", Table1[[#This Row],[Team]])</f>
        <v>UTA</v>
      </c>
    </row>
    <row r="462" spans="1:56" x14ac:dyDescent="0.3">
      <c r="A462" t="s">
        <v>298</v>
      </c>
      <c r="B462" t="s">
        <v>888</v>
      </c>
      <c r="C462" t="s">
        <v>297</v>
      </c>
      <c r="D462" t="s">
        <v>41</v>
      </c>
      <c r="E462">
        <v>53</v>
      </c>
      <c r="F462" t="s">
        <v>1069</v>
      </c>
      <c r="G462">
        <v>32.1</v>
      </c>
      <c r="H462" t="s">
        <v>682</v>
      </c>
      <c r="I462" t="s">
        <v>1193</v>
      </c>
      <c r="J462" t="s">
        <v>1262</v>
      </c>
      <c r="K462" t="s">
        <v>756</v>
      </c>
      <c r="L462" t="s">
        <v>663</v>
      </c>
      <c r="M462" t="s">
        <v>1263</v>
      </c>
      <c r="N462" t="s">
        <v>909</v>
      </c>
      <c r="O462" t="s">
        <v>882</v>
      </c>
      <c r="P462" t="s">
        <v>988</v>
      </c>
      <c r="Q462" t="s">
        <v>656</v>
      </c>
      <c r="R462" t="s">
        <v>651</v>
      </c>
      <c r="S462" t="s">
        <v>782</v>
      </c>
      <c r="T462" t="s">
        <v>1264</v>
      </c>
      <c r="U462" t="s">
        <v>711</v>
      </c>
      <c r="V462" t="s">
        <v>919</v>
      </c>
      <c r="W462" t="s">
        <v>712</v>
      </c>
      <c r="X462" t="s">
        <v>936</v>
      </c>
      <c r="Y462" t="s">
        <v>772</v>
      </c>
      <c r="Z462" t="s">
        <v>773</v>
      </c>
      <c r="AA462" t="s">
        <v>756</v>
      </c>
      <c r="AB462" t="s">
        <v>782</v>
      </c>
      <c r="AC462" t="s">
        <v>1039</v>
      </c>
      <c r="AD462" t="s">
        <v>1146</v>
      </c>
      <c r="AE462" t="s">
        <v>787</v>
      </c>
      <c r="AF462" t="s">
        <v>1535</v>
      </c>
      <c r="AG462" t="s">
        <v>2594</v>
      </c>
      <c r="AH462" t="s">
        <v>689</v>
      </c>
      <c r="AI462" t="s">
        <v>741</v>
      </c>
      <c r="AJ462" t="s">
        <v>788</v>
      </c>
      <c r="AK462" t="s">
        <v>1243</v>
      </c>
      <c r="AL462" t="s">
        <v>665</v>
      </c>
      <c r="AM462" t="s">
        <v>1008</v>
      </c>
      <c r="AN462" t="s">
        <v>678</v>
      </c>
      <c r="AO462" t="s">
        <v>1835</v>
      </c>
      <c r="AP462" t="s">
        <v>756</v>
      </c>
      <c r="AQ462" t="s">
        <v>711</v>
      </c>
      <c r="AR462" t="s">
        <v>667</v>
      </c>
      <c r="AS462" t="s">
        <v>2440</v>
      </c>
      <c r="AT462" t="s">
        <v>2285</v>
      </c>
      <c r="AU462" t="s">
        <v>2369</v>
      </c>
      <c r="AV462" t="s">
        <v>2335</v>
      </c>
      <c r="AW462" t="s">
        <v>733</v>
      </c>
      <c r="AX462">
        <v>50203930</v>
      </c>
      <c r="AY462">
        <f xml:space="preserve"> Table1[[#This Row],[PPG]] / (Table1[[#This Row],[Salary]] / 1000000)</f>
        <v>0.33861890891808671</v>
      </c>
      <c r="AZ462">
        <f xml:space="preserve"> Table1[[#This Row],[WS]] / (Table1[[#This Row],[Salary]] / 1000000)</f>
        <v>4.7805022435494587E-2</v>
      </c>
      <c r="BA462">
        <f xml:space="preserve"> Table1[[#This Row],[PER]] / (Table1[[#This Row],[Salary]] / 1000000)</f>
        <v>0.30276514209146571</v>
      </c>
      <c r="BB462">
        <f xml:space="preserve"> ((Table1[[#This Row],[PPG]] + Table1[[#This Row],[APG]] + Table1[[#This Row],[RPG]]) * Table1[[#This Row],[TS%]]) / (Table1[[#This Row],[Salary]] / 1000000)</f>
        <v>0.28587403416425766</v>
      </c>
      <c r="BC462">
        <f>IFERROR((Table1[[#This Row],[WS]] * Table1[[#This Row],[PER]] * Table1[[#This Row],[TS%]]) / (Table1[[#This Row],[Salary]] / 1000000), "")</f>
        <v>0.43452853192967156</v>
      </c>
      <c r="BD462" t="str">
        <f>IF(OR(Table1[[#This Row],[Team]]="2Tm", Table1[[#This Row],[Team]]="3Tm", Table1[[#This Row],[Team]]="TOT"), "MULTI", Table1[[#This Row],[Team]])</f>
        <v>PHO</v>
      </c>
    </row>
    <row r="463" spans="1:56" x14ac:dyDescent="0.3">
      <c r="A463" t="s">
        <v>324</v>
      </c>
      <c r="B463" t="s">
        <v>1037</v>
      </c>
      <c r="C463" t="s">
        <v>314</v>
      </c>
      <c r="D463" t="s">
        <v>36</v>
      </c>
      <c r="E463">
        <v>56</v>
      </c>
      <c r="F463" t="s">
        <v>1096</v>
      </c>
      <c r="G463">
        <v>32.700000000000003</v>
      </c>
      <c r="H463" t="s">
        <v>658</v>
      </c>
      <c r="I463" t="s">
        <v>986</v>
      </c>
      <c r="J463" t="s">
        <v>996</v>
      </c>
      <c r="K463" t="s">
        <v>688</v>
      </c>
      <c r="L463" t="s">
        <v>731</v>
      </c>
      <c r="M463" t="s">
        <v>1097</v>
      </c>
      <c r="N463" t="s">
        <v>753</v>
      </c>
      <c r="O463" t="s">
        <v>685</v>
      </c>
      <c r="P463" t="s">
        <v>1098</v>
      </c>
      <c r="Q463" t="s">
        <v>1047</v>
      </c>
      <c r="R463" t="s">
        <v>668</v>
      </c>
      <c r="S463" t="s">
        <v>688</v>
      </c>
      <c r="T463" t="s">
        <v>1099</v>
      </c>
      <c r="U463" t="s">
        <v>729</v>
      </c>
      <c r="V463" t="s">
        <v>848</v>
      </c>
      <c r="W463" t="s">
        <v>866</v>
      </c>
      <c r="X463" t="s">
        <v>662</v>
      </c>
      <c r="Y463" t="s">
        <v>729</v>
      </c>
      <c r="Z463" t="s">
        <v>733</v>
      </c>
      <c r="AA463" t="s">
        <v>756</v>
      </c>
      <c r="AB463" t="s">
        <v>668</v>
      </c>
      <c r="AC463" t="s">
        <v>1094</v>
      </c>
      <c r="AD463" t="s">
        <v>1056</v>
      </c>
      <c r="AE463" t="s">
        <v>1129</v>
      </c>
      <c r="AF463" t="s">
        <v>1537</v>
      </c>
      <c r="AG463" t="s">
        <v>2552</v>
      </c>
      <c r="AH463" t="s">
        <v>667</v>
      </c>
      <c r="AI463" t="s">
        <v>744</v>
      </c>
      <c r="AJ463" t="s">
        <v>727</v>
      </c>
      <c r="AK463" t="s">
        <v>1116</v>
      </c>
      <c r="AL463" t="s">
        <v>687</v>
      </c>
      <c r="AM463" t="s">
        <v>910</v>
      </c>
      <c r="AN463" t="s">
        <v>820</v>
      </c>
      <c r="AO463" t="s">
        <v>1258</v>
      </c>
      <c r="AP463" t="s">
        <v>910</v>
      </c>
      <c r="AQ463" t="s">
        <v>676</v>
      </c>
      <c r="AR463" t="s">
        <v>1008</v>
      </c>
      <c r="AS463" t="s">
        <v>2553</v>
      </c>
      <c r="AT463" t="s">
        <v>687</v>
      </c>
      <c r="AU463" t="s">
        <v>2477</v>
      </c>
      <c r="AV463" t="s">
        <v>2312</v>
      </c>
      <c r="AW463" t="s">
        <v>803</v>
      </c>
      <c r="AX463">
        <v>33333333</v>
      </c>
      <c r="AY463">
        <f xml:space="preserve"> Table1[[#This Row],[PPG]] / (Table1[[#This Row],[Salary]] / 1000000)</f>
        <v>0.63300000633000009</v>
      </c>
      <c r="AZ463">
        <f xml:space="preserve"> Table1[[#This Row],[WS]] / (Table1[[#This Row],[Salary]] / 1000000)</f>
        <v>4.5000000450000001E-2</v>
      </c>
      <c r="BA463">
        <f xml:space="preserve"> Table1[[#This Row],[PER]] / (Table1[[#This Row],[Salary]] / 1000000)</f>
        <v>0.47400000474000004</v>
      </c>
      <c r="BB463">
        <f xml:space="preserve"> ((Table1[[#This Row],[PPG]] + Table1[[#This Row],[APG]] + Table1[[#This Row],[RPG]]) * Table1[[#This Row],[TS%]]) / (Table1[[#This Row],[Salary]] / 1000000)</f>
        <v>0.4785000047850001</v>
      </c>
      <c r="BC463">
        <f>IFERROR((Table1[[#This Row],[WS]] * Table1[[#This Row],[PER]] * Table1[[#This Row],[TS%]]) / (Table1[[#This Row],[Salary]] / 1000000), "")</f>
        <v>0.39105000391050004</v>
      </c>
      <c r="BD463" t="str">
        <f>IF(OR(Table1[[#This Row],[Team]]="2Tm", Table1[[#This Row],[Team]]="3Tm", Table1[[#This Row],[Team]]="TOT"), "MULTI", Table1[[#This Row],[Team]])</f>
        <v>NOP</v>
      </c>
    </row>
    <row r="464" spans="1:56" hidden="1" x14ac:dyDescent="0.3">
      <c r="A464" t="s">
        <v>432</v>
      </c>
      <c r="B464" t="s">
        <v>993</v>
      </c>
      <c r="C464" t="s">
        <v>716</v>
      </c>
      <c r="D464" t="s">
        <v>50</v>
      </c>
      <c r="E464">
        <v>57</v>
      </c>
      <c r="F464" t="s">
        <v>1100</v>
      </c>
      <c r="G464">
        <v>22</v>
      </c>
      <c r="H464" t="s">
        <v>734</v>
      </c>
      <c r="I464" t="s">
        <v>766</v>
      </c>
      <c r="J464" t="s">
        <v>1462</v>
      </c>
      <c r="K464" t="s">
        <v>1274</v>
      </c>
      <c r="L464" t="s">
        <v>1274</v>
      </c>
      <c r="M464" t="s">
        <v>1319</v>
      </c>
      <c r="N464" t="s">
        <v>734</v>
      </c>
      <c r="O464" t="s">
        <v>766</v>
      </c>
      <c r="P464" t="s">
        <v>1242</v>
      </c>
      <c r="Q464" t="s">
        <v>1462</v>
      </c>
      <c r="R464" t="s">
        <v>651</v>
      </c>
      <c r="S464" t="s">
        <v>815</v>
      </c>
      <c r="T464" t="s">
        <v>1652</v>
      </c>
      <c r="U464" t="s">
        <v>782</v>
      </c>
      <c r="V464" t="s">
        <v>801</v>
      </c>
      <c r="W464" t="s">
        <v>731</v>
      </c>
      <c r="X464" t="s">
        <v>661</v>
      </c>
      <c r="Y464" t="s">
        <v>676</v>
      </c>
      <c r="Z464" t="s">
        <v>666</v>
      </c>
      <c r="AA464" t="s">
        <v>929</v>
      </c>
      <c r="AB464" t="s">
        <v>735</v>
      </c>
      <c r="AC464" t="s">
        <v>701</v>
      </c>
      <c r="AD464" t="s">
        <v>995</v>
      </c>
      <c r="AE464" t="s">
        <v>1312</v>
      </c>
      <c r="AF464" t="s">
        <v>2724</v>
      </c>
      <c r="AG464" t="s">
        <v>854</v>
      </c>
      <c r="AH464" t="s">
        <v>1193</v>
      </c>
      <c r="AI464" t="s">
        <v>1366</v>
      </c>
      <c r="AJ464" t="s">
        <v>742</v>
      </c>
      <c r="AK464" t="s">
        <v>838</v>
      </c>
      <c r="AL464" t="s">
        <v>773</v>
      </c>
      <c r="AM464" t="s">
        <v>790</v>
      </c>
      <c r="AN464" t="s">
        <v>1286</v>
      </c>
      <c r="AO464" t="s">
        <v>2319</v>
      </c>
      <c r="AP464" t="s">
        <v>710</v>
      </c>
      <c r="AQ464" t="s">
        <v>687</v>
      </c>
      <c r="AR464" t="s">
        <v>848</v>
      </c>
      <c r="AS464" t="s">
        <v>2348</v>
      </c>
      <c r="AT464" t="s">
        <v>2428</v>
      </c>
      <c r="AU464" t="s">
        <v>2352</v>
      </c>
      <c r="AV464" t="s">
        <v>2351</v>
      </c>
      <c r="AW464" t="s">
        <v>2349</v>
      </c>
      <c r="AX464">
        <v>5000000</v>
      </c>
      <c r="AY464">
        <f xml:space="preserve"> Table1[[#This Row],[PPG]] / (Table1[[#This Row],[Salary]] / 1000000)</f>
        <v>1.86</v>
      </c>
      <c r="AZ464">
        <f xml:space="preserve"> Table1[[#This Row],[WS]] / (Table1[[#This Row],[Salary]] / 1000000)</f>
        <v>0.6</v>
      </c>
      <c r="BC464">
        <f>IFERROR((Table1[[#This Row],[WS]] * Table1[[#This Row],[PER]] * Table1[[#This Row],[TS%]]) / (Table1[[#This Row],[Salary]] / 1000000), "")</f>
        <v>6.3146400000000007</v>
      </c>
      <c r="BD464" t="str">
        <f>IF(OR(Table1[[#This Row],[Team]]="2Tm", Table1[[#This Row],[Team]]="3Tm", Table1[[#This Row],[Team]]="TOT"), "MULTI", Table1[[#This Row],[Team]])</f>
        <v>MULTI</v>
      </c>
    </row>
    <row r="465" spans="1:56" x14ac:dyDescent="0.3">
      <c r="A465" t="s">
        <v>344</v>
      </c>
      <c r="B465" t="s">
        <v>993</v>
      </c>
      <c r="C465" t="s">
        <v>345</v>
      </c>
      <c r="D465" t="s">
        <v>36</v>
      </c>
      <c r="E465">
        <v>35</v>
      </c>
      <c r="F465" t="s">
        <v>873</v>
      </c>
      <c r="G465">
        <v>22.2</v>
      </c>
      <c r="H465" t="s">
        <v>735</v>
      </c>
      <c r="I465" t="s">
        <v>828</v>
      </c>
      <c r="J465" t="s">
        <v>1629</v>
      </c>
      <c r="K465" t="s">
        <v>756</v>
      </c>
      <c r="L465" t="s">
        <v>801</v>
      </c>
      <c r="M465" t="s">
        <v>1201</v>
      </c>
      <c r="N465" t="s">
        <v>711</v>
      </c>
      <c r="O465" t="s">
        <v>929</v>
      </c>
      <c r="P465" t="s">
        <v>1304</v>
      </c>
      <c r="Q465" t="s">
        <v>1021</v>
      </c>
      <c r="R465" t="s">
        <v>711</v>
      </c>
      <c r="S465" t="s">
        <v>729</v>
      </c>
      <c r="T465" t="s">
        <v>1725</v>
      </c>
      <c r="U465" t="s">
        <v>768</v>
      </c>
      <c r="V465" t="s">
        <v>919</v>
      </c>
      <c r="W465" t="s">
        <v>879</v>
      </c>
      <c r="X465" t="s">
        <v>712</v>
      </c>
      <c r="Y465" t="s">
        <v>910</v>
      </c>
      <c r="Z465" t="s">
        <v>773</v>
      </c>
      <c r="AA465" t="s">
        <v>687</v>
      </c>
      <c r="AB465" t="s">
        <v>1016</v>
      </c>
      <c r="AC465" t="s">
        <v>811</v>
      </c>
      <c r="AD465" t="s">
        <v>942</v>
      </c>
      <c r="AE465" t="s">
        <v>1641</v>
      </c>
      <c r="AF465" t="s">
        <v>1530</v>
      </c>
      <c r="AG465" t="s">
        <v>2277</v>
      </c>
      <c r="AH465" t="s">
        <v>879</v>
      </c>
      <c r="AI465" t="s">
        <v>1464</v>
      </c>
      <c r="AJ465" t="s">
        <v>769</v>
      </c>
      <c r="AK465" t="s">
        <v>853</v>
      </c>
      <c r="AL465" t="s">
        <v>815</v>
      </c>
      <c r="AM465" t="s">
        <v>756</v>
      </c>
      <c r="AN465" t="s">
        <v>841</v>
      </c>
      <c r="AO465" t="s">
        <v>1251</v>
      </c>
      <c r="AP465" t="s">
        <v>803</v>
      </c>
      <c r="AQ465" t="s">
        <v>661</v>
      </c>
      <c r="AR465" t="s">
        <v>687</v>
      </c>
      <c r="AS465" t="s">
        <v>2480</v>
      </c>
      <c r="AT465" t="s">
        <v>2387</v>
      </c>
      <c r="AU465" t="s">
        <v>665</v>
      </c>
      <c r="AV465" t="s">
        <v>676</v>
      </c>
      <c r="AW465" t="s">
        <v>733</v>
      </c>
      <c r="AX465">
        <v>21395348</v>
      </c>
      <c r="AY465">
        <f xml:space="preserve"> Table1[[#This Row],[PPG]] / (Table1[[#This Row],[Salary]] / 1000000)</f>
        <v>0.35521740520415934</v>
      </c>
      <c r="AZ465">
        <f xml:space="preserve"> Table1[[#This Row],[WS]] / (Table1[[#This Row],[Salary]] / 1000000)</f>
        <v>5.6086958716446214E-2</v>
      </c>
      <c r="BA465">
        <f xml:space="preserve"> Table1[[#This Row],[PER]] / (Table1[[#This Row],[Salary]] / 1000000)</f>
        <v>0.57021741361720313</v>
      </c>
      <c r="BB465">
        <f xml:space="preserve"> ((Table1[[#This Row],[PPG]] + Table1[[#This Row],[APG]] + Table1[[#This Row],[RPG]]) * Table1[[#This Row],[TS%]]) / (Table1[[#This Row],[Salary]] / 1000000)</f>
        <v>0.35022566587839565</v>
      </c>
      <c r="BC465">
        <f>IFERROR((Table1[[#This Row],[WS]] * Table1[[#This Row],[PER]] * Table1[[#This Row],[TS%]]) / (Table1[[#This Row],[Salary]] / 1000000), "")</f>
        <v>0.35855270968249736</v>
      </c>
      <c r="BD465" t="str">
        <f>IF(OR(Table1[[#This Row],[Team]]="2Tm", Table1[[#This Row],[Team]]="3Tm", Table1[[#This Row],[Team]]="TOT"), "MULTI", Table1[[#This Row],[Team]])</f>
        <v>CHI</v>
      </c>
    </row>
    <row r="466" spans="1:56" hidden="1" x14ac:dyDescent="0.3">
      <c r="A466" t="s">
        <v>535</v>
      </c>
      <c r="B466" t="s">
        <v>645</v>
      </c>
      <c r="C466" t="s">
        <v>314</v>
      </c>
      <c r="D466" t="s">
        <v>36</v>
      </c>
      <c r="E466">
        <v>56</v>
      </c>
      <c r="F466" t="s">
        <v>738</v>
      </c>
      <c r="G466">
        <v>24.4</v>
      </c>
      <c r="H466" t="s">
        <v>734</v>
      </c>
      <c r="I466" t="s">
        <v>701</v>
      </c>
      <c r="J466" t="s">
        <v>1164</v>
      </c>
      <c r="K466" t="s">
        <v>698</v>
      </c>
      <c r="L466" t="s">
        <v>991</v>
      </c>
      <c r="M466" t="s">
        <v>1571</v>
      </c>
      <c r="N466" t="s">
        <v>665</v>
      </c>
      <c r="O466" t="s">
        <v>866</v>
      </c>
      <c r="P466" t="s">
        <v>1253</v>
      </c>
      <c r="Q466" t="s">
        <v>1072</v>
      </c>
      <c r="R466" t="s">
        <v>772</v>
      </c>
      <c r="S466" t="s">
        <v>910</v>
      </c>
      <c r="T466" t="s">
        <v>1572</v>
      </c>
      <c r="U466" t="s">
        <v>773</v>
      </c>
      <c r="V466" t="s">
        <v>756</v>
      </c>
      <c r="W466" t="s">
        <v>667</v>
      </c>
      <c r="X466" t="s">
        <v>909</v>
      </c>
      <c r="Y466" t="s">
        <v>910</v>
      </c>
      <c r="Z466" t="s">
        <v>803</v>
      </c>
      <c r="AA466" t="s">
        <v>1008</v>
      </c>
      <c r="AB466" t="s">
        <v>1016</v>
      </c>
      <c r="AC466" t="s">
        <v>744</v>
      </c>
      <c r="AD466" t="s">
        <v>1409</v>
      </c>
      <c r="AE466" t="s">
        <v>1020</v>
      </c>
      <c r="AF466" t="s">
        <v>1279</v>
      </c>
      <c r="AG466" t="s">
        <v>2341</v>
      </c>
      <c r="AH466" t="s">
        <v>651</v>
      </c>
      <c r="AI466" t="s">
        <v>899</v>
      </c>
      <c r="AJ466" t="s">
        <v>1053</v>
      </c>
      <c r="AK466" t="s">
        <v>1393</v>
      </c>
      <c r="AL466" t="s">
        <v>782</v>
      </c>
      <c r="AM466" t="s">
        <v>666</v>
      </c>
      <c r="AN466" t="s">
        <v>1409</v>
      </c>
      <c r="AO466" t="s">
        <v>837</v>
      </c>
      <c r="AP466" t="s">
        <v>768</v>
      </c>
      <c r="AQ466" t="s">
        <v>773</v>
      </c>
      <c r="AR466" t="s">
        <v>687</v>
      </c>
      <c r="AS466" t="s">
        <v>2685</v>
      </c>
      <c r="AT466" t="s">
        <v>2432</v>
      </c>
      <c r="AU466" t="s">
        <v>2316</v>
      </c>
      <c r="AV466" t="s">
        <v>2312</v>
      </c>
      <c r="AW466" t="s">
        <v>676</v>
      </c>
      <c r="AX466">
        <v>1988598</v>
      </c>
      <c r="AY466">
        <f xml:space="preserve"> Table1[[#This Row],[PPG]] / (Table1[[#This Row],[Salary]] / 1000000)</f>
        <v>5.1795284919325075</v>
      </c>
      <c r="AZ466">
        <f xml:space="preserve"> Table1[[#This Row],[WS]] / (Table1[[#This Row],[Salary]] / 1000000)</f>
        <v>0.60344021265233094</v>
      </c>
      <c r="BC466">
        <f>IFERROR((Table1[[#This Row],[WS]] * Table1[[#This Row],[PER]] * Table1[[#This Row],[TS%]]) / (Table1[[#This Row],[Salary]] / 1000000), "")</f>
        <v>4.2290296983100655</v>
      </c>
      <c r="BD466" t="str">
        <f>IF(OR(Table1[[#This Row],[Team]]="2Tm", Table1[[#This Row],[Team]]="3Tm", Table1[[#This Row],[Team]]="TOT"), "MULTI", Table1[[#This Row],[Team]])</f>
        <v>NOP</v>
      </c>
    </row>
    <row r="467" spans="1:56" hidden="1" x14ac:dyDescent="0.3">
      <c r="A467" t="s">
        <v>238</v>
      </c>
      <c r="B467" t="s">
        <v>738</v>
      </c>
      <c r="C467" t="s">
        <v>82</v>
      </c>
      <c r="D467" t="s">
        <v>52</v>
      </c>
      <c r="E467">
        <v>66</v>
      </c>
      <c r="F467" t="s">
        <v>911</v>
      </c>
      <c r="G467">
        <v>20.7</v>
      </c>
      <c r="H467" t="s">
        <v>755</v>
      </c>
      <c r="I467" t="s">
        <v>784</v>
      </c>
      <c r="J467" t="s">
        <v>854</v>
      </c>
      <c r="K467" t="s">
        <v>711</v>
      </c>
      <c r="L467" t="s">
        <v>710</v>
      </c>
      <c r="M467" t="s">
        <v>1215</v>
      </c>
      <c r="N467" t="s">
        <v>919</v>
      </c>
      <c r="O467" t="s">
        <v>704</v>
      </c>
      <c r="P467" t="s">
        <v>934</v>
      </c>
      <c r="Q467" t="s">
        <v>748</v>
      </c>
      <c r="R467" t="s">
        <v>1016</v>
      </c>
      <c r="S467" t="s">
        <v>668</v>
      </c>
      <c r="T467" t="s">
        <v>1170</v>
      </c>
      <c r="U467" t="s">
        <v>910</v>
      </c>
      <c r="V467" t="s">
        <v>688</v>
      </c>
      <c r="W467" t="s">
        <v>814</v>
      </c>
      <c r="X467" t="s">
        <v>735</v>
      </c>
      <c r="Y467" t="s">
        <v>661</v>
      </c>
      <c r="Z467" t="s">
        <v>676</v>
      </c>
      <c r="AA467" t="s">
        <v>1008</v>
      </c>
      <c r="AB467" t="s">
        <v>687</v>
      </c>
      <c r="AC467" t="s">
        <v>863</v>
      </c>
      <c r="AD467" t="s">
        <v>1231</v>
      </c>
      <c r="AE467" t="s">
        <v>1081</v>
      </c>
      <c r="AF467" t="s">
        <v>1792</v>
      </c>
      <c r="AG467" t="s">
        <v>1332</v>
      </c>
      <c r="AH467" t="s">
        <v>884</v>
      </c>
      <c r="AI467" t="s">
        <v>916</v>
      </c>
      <c r="AJ467" t="s">
        <v>905</v>
      </c>
      <c r="AK467" t="s">
        <v>986</v>
      </c>
      <c r="AL467" t="s">
        <v>668</v>
      </c>
      <c r="AM467" t="s">
        <v>666</v>
      </c>
      <c r="AN467" t="s">
        <v>1115</v>
      </c>
      <c r="AO467" t="s">
        <v>1144</v>
      </c>
      <c r="AP467" t="s">
        <v>773</v>
      </c>
      <c r="AQ467" t="s">
        <v>710</v>
      </c>
      <c r="AR467" t="s">
        <v>689</v>
      </c>
      <c r="AS467" t="s">
        <v>2489</v>
      </c>
      <c r="AT467" t="s">
        <v>2312</v>
      </c>
      <c r="AU467" t="s">
        <v>773</v>
      </c>
      <c r="AV467" t="s">
        <v>2266</v>
      </c>
      <c r="AW467" t="s">
        <v>733</v>
      </c>
      <c r="AX467">
        <v>3685800</v>
      </c>
      <c r="AY467">
        <f xml:space="preserve"> Table1[[#This Row],[PPG]] / (Table1[[#This Row],[Salary]] / 1000000)</f>
        <v>2.3332790710293558</v>
      </c>
      <c r="AZ467">
        <f xml:space="preserve"> Table1[[#This Row],[WS]] / (Table1[[#This Row],[Salary]] / 1000000)</f>
        <v>0.62401649574040907</v>
      </c>
      <c r="BC467">
        <f>IFERROR((Table1[[#This Row],[WS]] * Table1[[#This Row],[PER]] * Table1[[#This Row],[TS%]]) / (Table1[[#This Row],[Salary]] / 1000000), "")</f>
        <v>4.8454256877747035</v>
      </c>
      <c r="BD467" t="str">
        <f>IF(OR(Table1[[#This Row],[Team]]="2Tm", Table1[[#This Row],[Team]]="3Tm", Table1[[#This Row],[Team]]="TOT"), "MULTI", Table1[[#This Row],[Team]])</f>
        <v>MIA</v>
      </c>
    </row>
    <row r="468" spans="1:56" hidden="1" x14ac:dyDescent="0.3">
      <c r="A468" t="s">
        <v>544</v>
      </c>
      <c r="B468" t="s">
        <v>834</v>
      </c>
      <c r="C468" t="s">
        <v>307</v>
      </c>
      <c r="D468" t="s">
        <v>28</v>
      </c>
      <c r="E468">
        <v>33</v>
      </c>
      <c r="F468" t="s">
        <v>818</v>
      </c>
      <c r="G468">
        <v>16.2</v>
      </c>
      <c r="H468" t="s">
        <v>668</v>
      </c>
      <c r="I468" t="s">
        <v>704</v>
      </c>
      <c r="J468" t="s">
        <v>1467</v>
      </c>
      <c r="K468" t="s">
        <v>711</v>
      </c>
      <c r="L468" t="s">
        <v>735</v>
      </c>
      <c r="M468" t="s">
        <v>1875</v>
      </c>
      <c r="N468" t="s">
        <v>1008</v>
      </c>
      <c r="O468" t="s">
        <v>919</v>
      </c>
      <c r="P468" t="s">
        <v>914</v>
      </c>
      <c r="Q468" t="s">
        <v>1106</v>
      </c>
      <c r="R468" t="s">
        <v>666</v>
      </c>
      <c r="S468" t="s">
        <v>910</v>
      </c>
      <c r="T468" t="s">
        <v>1586</v>
      </c>
      <c r="U468" t="s">
        <v>910</v>
      </c>
      <c r="V468" t="s">
        <v>706</v>
      </c>
      <c r="W468" t="s">
        <v>790</v>
      </c>
      <c r="X468" t="s">
        <v>729</v>
      </c>
      <c r="Y468" t="s">
        <v>729</v>
      </c>
      <c r="Z468" t="s">
        <v>666</v>
      </c>
      <c r="AA468" t="s">
        <v>773</v>
      </c>
      <c r="AB468" t="s">
        <v>665</v>
      </c>
      <c r="AC468" t="s">
        <v>771</v>
      </c>
      <c r="AD468" t="s">
        <v>1241</v>
      </c>
      <c r="AE468" t="s">
        <v>1396</v>
      </c>
      <c r="AF468" t="s">
        <v>968</v>
      </c>
      <c r="AG468" t="s">
        <v>2696</v>
      </c>
      <c r="AH468" t="s">
        <v>659</v>
      </c>
      <c r="AI468" t="s">
        <v>1676</v>
      </c>
      <c r="AJ468" t="s">
        <v>1231</v>
      </c>
      <c r="AK468" t="s">
        <v>1151</v>
      </c>
      <c r="AL468" t="s">
        <v>735</v>
      </c>
      <c r="AM468" t="s">
        <v>652</v>
      </c>
      <c r="AN468" t="s">
        <v>830</v>
      </c>
      <c r="AO468" t="s">
        <v>1115</v>
      </c>
      <c r="AP468" t="s">
        <v>733</v>
      </c>
      <c r="AQ468" t="s">
        <v>729</v>
      </c>
      <c r="AR468" t="s">
        <v>687</v>
      </c>
      <c r="AS468" t="s">
        <v>2611</v>
      </c>
      <c r="AT468" t="s">
        <v>2317</v>
      </c>
      <c r="AU468" t="s">
        <v>666</v>
      </c>
      <c r="AV468" t="s">
        <v>2432</v>
      </c>
      <c r="AW468" t="s">
        <v>676</v>
      </c>
      <c r="AX468">
        <v>1891857</v>
      </c>
      <c r="AY468">
        <f xml:space="preserve"> Table1[[#This Row],[PPG]] / (Table1[[#This Row],[Salary]] / 1000000)</f>
        <v>3.1714870627113996</v>
      </c>
      <c r="AZ468">
        <f xml:space="preserve"> Table1[[#This Row],[WS]] / (Table1[[#This Row],[Salary]] / 1000000)</f>
        <v>0.63429741254227989</v>
      </c>
      <c r="BC468">
        <f>IFERROR((Table1[[#This Row],[WS]] * Table1[[#This Row],[PER]] * Table1[[#This Row],[TS%]]) / (Table1[[#This Row],[Salary]] / 1000000), "")</f>
        <v>4.7496190251165933</v>
      </c>
      <c r="BD468" t="str">
        <f>IF(OR(Table1[[#This Row],[Team]]="2Tm", Table1[[#This Row],[Team]]="3Tm", Table1[[#This Row],[Team]]="TOT"), "MULTI", Table1[[#This Row],[Team]])</f>
        <v>ATL</v>
      </c>
    </row>
    <row r="469" spans="1:56" x14ac:dyDescent="0.3">
      <c r="A469" t="s">
        <v>328</v>
      </c>
      <c r="B469" t="s">
        <v>671</v>
      </c>
      <c r="C469" t="s">
        <v>323</v>
      </c>
      <c r="D469" t="s">
        <v>28</v>
      </c>
      <c r="E469">
        <v>47</v>
      </c>
      <c r="F469" t="s">
        <v>861</v>
      </c>
      <c r="G469">
        <v>32.4</v>
      </c>
      <c r="H469" t="s">
        <v>909</v>
      </c>
      <c r="I469" t="s">
        <v>942</v>
      </c>
      <c r="J469" t="s">
        <v>1097</v>
      </c>
      <c r="K469" t="s">
        <v>689</v>
      </c>
      <c r="L469" t="s">
        <v>751</v>
      </c>
      <c r="M469" t="s">
        <v>1064</v>
      </c>
      <c r="N469" t="s">
        <v>689</v>
      </c>
      <c r="O469" t="s">
        <v>838</v>
      </c>
      <c r="P469" t="s">
        <v>1342</v>
      </c>
      <c r="Q469" t="s">
        <v>1345</v>
      </c>
      <c r="R469" t="s">
        <v>848</v>
      </c>
      <c r="S469" t="s">
        <v>721</v>
      </c>
      <c r="T469" t="s">
        <v>1360</v>
      </c>
      <c r="U469" t="s">
        <v>711</v>
      </c>
      <c r="V469" t="s">
        <v>706</v>
      </c>
      <c r="W469" t="s">
        <v>721</v>
      </c>
      <c r="X469" t="s">
        <v>651</v>
      </c>
      <c r="Y469" t="s">
        <v>661</v>
      </c>
      <c r="Z469" t="s">
        <v>666</v>
      </c>
      <c r="AA469" t="s">
        <v>929</v>
      </c>
      <c r="AB469" t="s">
        <v>689</v>
      </c>
      <c r="AC469" t="s">
        <v>1241</v>
      </c>
      <c r="AD469" t="s">
        <v>724</v>
      </c>
      <c r="AE469" t="s">
        <v>1020</v>
      </c>
      <c r="AF469" t="s">
        <v>892</v>
      </c>
      <c r="AG469" t="s">
        <v>2035</v>
      </c>
      <c r="AH469" t="s">
        <v>710</v>
      </c>
      <c r="AI469" t="s">
        <v>1136</v>
      </c>
      <c r="AJ469" t="s">
        <v>788</v>
      </c>
      <c r="AK469" t="s">
        <v>779</v>
      </c>
      <c r="AL469" t="s">
        <v>910</v>
      </c>
      <c r="AM469" t="s">
        <v>919</v>
      </c>
      <c r="AN469" t="s">
        <v>741</v>
      </c>
      <c r="AO469" t="s">
        <v>957</v>
      </c>
      <c r="AP469" t="s">
        <v>711</v>
      </c>
      <c r="AQ469" t="s">
        <v>687</v>
      </c>
      <c r="AR469" t="s">
        <v>710</v>
      </c>
      <c r="AS469" t="s">
        <v>2639</v>
      </c>
      <c r="AT469" t="s">
        <v>2312</v>
      </c>
      <c r="AU469" t="s">
        <v>2449</v>
      </c>
      <c r="AV469" t="s">
        <v>2317</v>
      </c>
      <c r="AW469" t="s">
        <v>831</v>
      </c>
      <c r="AX469">
        <v>29793104</v>
      </c>
      <c r="AY469">
        <f xml:space="preserve"> Table1[[#This Row],[PPG]] / (Table1[[#This Row],[Salary]] / 1000000)</f>
        <v>0.48333332438271626</v>
      </c>
      <c r="AZ469">
        <f xml:space="preserve"> Table1[[#This Row],[WS]] / (Table1[[#This Row],[Salary]] / 1000000)</f>
        <v>6.0416665547839532E-2</v>
      </c>
      <c r="BA469">
        <f xml:space="preserve"> Table1[[#This Row],[PER]] / (Table1[[#This Row],[Salary]] / 1000000)</f>
        <v>0.36585647470636162</v>
      </c>
      <c r="BB469">
        <f xml:space="preserve"> ((Table1[[#This Row],[PPG]] + Table1[[#This Row],[APG]] + Table1[[#This Row],[RPG]]) * Table1[[#This Row],[TS%]]) / (Table1[[#This Row],[Salary]] / 1000000)</f>
        <v>0.35108795646133417</v>
      </c>
      <c r="BC469">
        <f>IFERROR((Table1[[#This Row],[WS]] * Table1[[#This Row],[PER]] * Table1[[#This Row],[TS%]]) / (Table1[[#This Row],[Salary]] / 1000000), "")</f>
        <v>0.3444172852885688</v>
      </c>
      <c r="BD469" t="str">
        <f>IF(OR(Table1[[#This Row],[Team]]="2Tm", Table1[[#This Row],[Team]]="3Tm", Table1[[#This Row],[Team]]="TOT"), "MULTI", Table1[[#This Row],[Team]])</f>
        <v>POR</v>
      </c>
    </row>
    <row r="470" spans="1:56" x14ac:dyDescent="0.3">
      <c r="A470" t="s">
        <v>393</v>
      </c>
      <c r="B470" t="s">
        <v>692</v>
      </c>
      <c r="C470" t="s">
        <v>716</v>
      </c>
      <c r="D470" t="s">
        <v>52</v>
      </c>
      <c r="E470">
        <v>45</v>
      </c>
      <c r="F470" t="s">
        <v>793</v>
      </c>
      <c r="G470">
        <v>27.1</v>
      </c>
      <c r="H470" t="s">
        <v>706</v>
      </c>
      <c r="I470" t="s">
        <v>884</v>
      </c>
      <c r="J470" t="s">
        <v>1643</v>
      </c>
      <c r="K470" t="s">
        <v>729</v>
      </c>
      <c r="L470" t="s">
        <v>689</v>
      </c>
      <c r="M470" t="s">
        <v>1571</v>
      </c>
      <c r="N470" t="s">
        <v>698</v>
      </c>
      <c r="O470" t="s">
        <v>754</v>
      </c>
      <c r="P470" t="s">
        <v>1304</v>
      </c>
      <c r="Q470" t="s">
        <v>1200</v>
      </c>
      <c r="R470" t="s">
        <v>929</v>
      </c>
      <c r="S470" t="s">
        <v>668</v>
      </c>
      <c r="T470" t="s">
        <v>1463</v>
      </c>
      <c r="U470" t="s">
        <v>687</v>
      </c>
      <c r="V470" t="s">
        <v>815</v>
      </c>
      <c r="W470" t="s">
        <v>871</v>
      </c>
      <c r="X470" t="s">
        <v>651</v>
      </c>
      <c r="Y470" t="s">
        <v>666</v>
      </c>
      <c r="Z470" t="s">
        <v>773</v>
      </c>
      <c r="AA470" t="s">
        <v>687</v>
      </c>
      <c r="AB470" t="s">
        <v>756</v>
      </c>
      <c r="AC470" t="s">
        <v>658</v>
      </c>
      <c r="AD470" t="s">
        <v>722</v>
      </c>
      <c r="AE470" t="s">
        <v>934</v>
      </c>
      <c r="AF470" t="s">
        <v>867</v>
      </c>
      <c r="AG470" t="s">
        <v>1715</v>
      </c>
      <c r="AH470" t="s">
        <v>847</v>
      </c>
      <c r="AI470" t="s">
        <v>905</v>
      </c>
      <c r="AJ470" t="s">
        <v>731</v>
      </c>
      <c r="AK470" t="s">
        <v>1326</v>
      </c>
      <c r="AL470" t="s">
        <v>756</v>
      </c>
      <c r="AM470" t="s">
        <v>710</v>
      </c>
      <c r="AN470" t="s">
        <v>841</v>
      </c>
      <c r="AO470" t="s">
        <v>1241</v>
      </c>
      <c r="AP470" t="s">
        <v>1274</v>
      </c>
      <c r="AQ470" t="s">
        <v>768</v>
      </c>
      <c r="AR470" t="s">
        <v>711</v>
      </c>
      <c r="AS470" t="s">
        <v>2430</v>
      </c>
      <c r="AT470" t="s">
        <v>2441</v>
      </c>
      <c r="AU470" t="s">
        <v>2410</v>
      </c>
      <c r="AV470" t="s">
        <v>2431</v>
      </c>
      <c r="AW470" t="s">
        <v>2349</v>
      </c>
      <c r="AX470">
        <v>9186594</v>
      </c>
      <c r="AY470">
        <f xml:space="preserve"> Table1[[#This Row],[PPG]] / (Table1[[#This Row],[Salary]] / 1000000)</f>
        <v>0.85994874705467561</v>
      </c>
      <c r="AZ470">
        <f xml:space="preserve"> Table1[[#This Row],[WS]] / (Table1[[#This Row],[Salary]] / 1000000)</f>
        <v>6.5312563067443707E-2</v>
      </c>
      <c r="BA470">
        <f xml:space="preserve"> Table1[[#This Row],[PER]] / (Table1[[#This Row],[Salary]] / 1000000)</f>
        <v>1.0450010090790993</v>
      </c>
      <c r="BB470">
        <f xml:space="preserve"> ((Table1[[#This Row],[PPG]] + Table1[[#This Row],[APG]] + Table1[[#This Row],[RPG]]) * Table1[[#This Row],[TS%]]) / (Table1[[#This Row],[Salary]] / 1000000)</f>
        <v>0.77620715577503485</v>
      </c>
      <c r="BC470">
        <f>IFERROR((Table1[[#This Row],[WS]] * Table1[[#This Row],[PER]] * Table1[[#This Row],[TS%]]) / (Table1[[#This Row],[Salary]] / 1000000), "")</f>
        <v>0.32165131059454682</v>
      </c>
      <c r="BD470" t="str">
        <f>IF(OR(Table1[[#This Row],[Team]]="2Tm", Table1[[#This Row],[Team]]="3Tm", Table1[[#This Row],[Team]]="TOT"), "MULTI", Table1[[#This Row],[Team]])</f>
        <v>MULTI</v>
      </c>
    </row>
    <row r="471" spans="1:56" x14ac:dyDescent="0.3">
      <c r="A471" t="s">
        <v>254</v>
      </c>
      <c r="B471" t="s">
        <v>818</v>
      </c>
      <c r="C471" t="s">
        <v>716</v>
      </c>
      <c r="D471" t="s">
        <v>36</v>
      </c>
      <c r="E471">
        <v>51</v>
      </c>
      <c r="F471" t="s">
        <v>793</v>
      </c>
      <c r="G471">
        <v>22</v>
      </c>
      <c r="H471" t="s">
        <v>689</v>
      </c>
      <c r="I471" t="s">
        <v>814</v>
      </c>
      <c r="J471" t="s">
        <v>1396</v>
      </c>
      <c r="K471" t="s">
        <v>1274</v>
      </c>
      <c r="L471" t="s">
        <v>1274</v>
      </c>
      <c r="M471" t="s">
        <v>33</v>
      </c>
      <c r="N471" t="s">
        <v>689</v>
      </c>
      <c r="O471" t="s">
        <v>814</v>
      </c>
      <c r="P471" t="s">
        <v>1396</v>
      </c>
      <c r="Q471" t="s">
        <v>1396</v>
      </c>
      <c r="R471" t="s">
        <v>773</v>
      </c>
      <c r="S471" t="s">
        <v>711</v>
      </c>
      <c r="T471" t="s">
        <v>845</v>
      </c>
      <c r="U471" t="s">
        <v>661</v>
      </c>
      <c r="V471" t="s">
        <v>866</v>
      </c>
      <c r="W471" t="s">
        <v>699</v>
      </c>
      <c r="X471" t="s">
        <v>801</v>
      </c>
      <c r="Y471" t="s">
        <v>768</v>
      </c>
      <c r="Z471" t="s">
        <v>773</v>
      </c>
      <c r="AA471" t="s">
        <v>698</v>
      </c>
      <c r="AB471" t="s">
        <v>651</v>
      </c>
      <c r="AC471" t="s">
        <v>663</v>
      </c>
      <c r="AD471" t="s">
        <v>825</v>
      </c>
      <c r="AE471" t="s">
        <v>826</v>
      </c>
      <c r="AF471" t="s">
        <v>1319</v>
      </c>
      <c r="AG471" t="s">
        <v>2582</v>
      </c>
      <c r="AH471" t="s">
        <v>909</v>
      </c>
      <c r="AI471" t="s">
        <v>761</v>
      </c>
      <c r="AJ471" t="s">
        <v>942</v>
      </c>
      <c r="AK471" t="s">
        <v>1240</v>
      </c>
      <c r="AL471" t="s">
        <v>665</v>
      </c>
      <c r="AM471" t="s">
        <v>698</v>
      </c>
      <c r="AN471" t="s">
        <v>1265</v>
      </c>
      <c r="AO471" t="s">
        <v>1414</v>
      </c>
      <c r="AP471" t="s">
        <v>773</v>
      </c>
      <c r="AQ471" t="s">
        <v>910</v>
      </c>
      <c r="AR471" t="s">
        <v>710</v>
      </c>
      <c r="AS471" t="s">
        <v>2445</v>
      </c>
      <c r="AT471" t="s">
        <v>2465</v>
      </c>
      <c r="AU471" t="s">
        <v>710</v>
      </c>
      <c r="AV471" t="s">
        <v>2267</v>
      </c>
      <c r="AW471" t="s">
        <v>733</v>
      </c>
      <c r="AX471">
        <v>40011909</v>
      </c>
      <c r="AY471">
        <f xml:space="preserve"> Table1[[#This Row],[PPG]] / (Table1[[#This Row],[Salary]] / 1000000)</f>
        <v>0.12496279545172413</v>
      </c>
      <c r="AZ471">
        <f xml:space="preserve"> Table1[[#This Row],[WS]] / (Table1[[#This Row],[Salary]] / 1000000)</f>
        <v>4.4986606362620689E-2</v>
      </c>
      <c r="BA471">
        <f xml:space="preserve"> Table1[[#This Row],[PER]] / (Table1[[#This Row],[Salary]] / 1000000)</f>
        <v>0.30990773272027583</v>
      </c>
      <c r="BB471">
        <f xml:space="preserve"> ((Table1[[#This Row],[PPG]] + Table1[[#This Row],[APG]] + Table1[[#This Row],[RPG]]) * Table1[[#This Row],[TS%]]) / (Table1[[#This Row],[Salary]] / 1000000)</f>
        <v>0.20610613705034669</v>
      </c>
      <c r="BC471">
        <f>IFERROR((Table1[[#This Row],[WS]] * Table1[[#This Row],[PER]] * Table1[[#This Row],[TS%]]) / (Table1[[#This Row],[Salary]] / 1000000), "")</f>
        <v>0.30067248228521165</v>
      </c>
      <c r="BD471" t="str">
        <f>IF(OR(Table1[[#This Row],[Team]]="2Tm", Table1[[#This Row],[Team]]="3Tm", Table1[[#This Row],[Team]]="TOT"), "MULTI", Table1[[#This Row],[Team]])</f>
        <v>MULTI</v>
      </c>
    </row>
    <row r="472" spans="1:56" hidden="1" x14ac:dyDescent="0.3">
      <c r="A472" t="s">
        <v>122</v>
      </c>
      <c r="B472" t="s">
        <v>793</v>
      </c>
      <c r="C472" t="s">
        <v>716</v>
      </c>
      <c r="D472" t="s">
        <v>41</v>
      </c>
      <c r="E472">
        <v>75</v>
      </c>
      <c r="F472" t="s">
        <v>714</v>
      </c>
      <c r="G472">
        <v>19.8</v>
      </c>
      <c r="H472" t="s">
        <v>871</v>
      </c>
      <c r="I472" t="s">
        <v>770</v>
      </c>
      <c r="J472" t="s">
        <v>1270</v>
      </c>
      <c r="K472" t="s">
        <v>768</v>
      </c>
      <c r="L472" t="s">
        <v>667</v>
      </c>
      <c r="M472" t="s">
        <v>1215</v>
      </c>
      <c r="N472" t="s">
        <v>755</v>
      </c>
      <c r="O472" t="s">
        <v>751</v>
      </c>
      <c r="P472" t="s">
        <v>748</v>
      </c>
      <c r="Q472" t="s">
        <v>998</v>
      </c>
      <c r="R472" t="s">
        <v>665</v>
      </c>
      <c r="S472" t="s">
        <v>689</v>
      </c>
      <c r="T472" t="s">
        <v>1569</v>
      </c>
      <c r="U472" t="s">
        <v>711</v>
      </c>
      <c r="V472" t="s">
        <v>688</v>
      </c>
      <c r="W472" t="s">
        <v>936</v>
      </c>
      <c r="X472" t="s">
        <v>879</v>
      </c>
      <c r="Y472" t="s">
        <v>772</v>
      </c>
      <c r="Z472" t="s">
        <v>676</v>
      </c>
      <c r="AA472" t="s">
        <v>710</v>
      </c>
      <c r="AB472" t="s">
        <v>1016</v>
      </c>
      <c r="AC472" t="s">
        <v>744</v>
      </c>
      <c r="AD472" t="s">
        <v>895</v>
      </c>
      <c r="AE472" t="s">
        <v>975</v>
      </c>
      <c r="AF472" t="s">
        <v>1156</v>
      </c>
      <c r="AG472" t="s">
        <v>1875</v>
      </c>
      <c r="AH472" t="s">
        <v>755</v>
      </c>
      <c r="AI472" t="s">
        <v>2319</v>
      </c>
      <c r="AJ472" t="s">
        <v>982</v>
      </c>
      <c r="AK472" t="s">
        <v>849</v>
      </c>
      <c r="AL472" t="s">
        <v>919</v>
      </c>
      <c r="AM472" t="s">
        <v>661</v>
      </c>
      <c r="AN472" t="s">
        <v>1056</v>
      </c>
      <c r="AO472" t="s">
        <v>1395</v>
      </c>
      <c r="AP472" t="s">
        <v>2285</v>
      </c>
      <c r="AQ472" t="s">
        <v>689</v>
      </c>
      <c r="AR472" t="s">
        <v>668</v>
      </c>
      <c r="AS472" t="s">
        <v>2652</v>
      </c>
      <c r="AT472" t="s">
        <v>2317</v>
      </c>
      <c r="AU472" t="s">
        <v>661</v>
      </c>
      <c r="AV472" t="s">
        <v>2432</v>
      </c>
      <c r="AW472" t="s">
        <v>773</v>
      </c>
      <c r="AX472">
        <v>3366937</v>
      </c>
      <c r="AY472">
        <f xml:space="preserve"> Table1[[#This Row],[PPG]] / (Table1[[#This Row],[Salary]] / 1000000)</f>
        <v>3.0591602991086559</v>
      </c>
      <c r="AZ472">
        <f xml:space="preserve"> Table1[[#This Row],[WS]] / (Table1[[#This Row],[Salary]] / 1000000)</f>
        <v>0.65341287942126636</v>
      </c>
      <c r="BC472">
        <f>IFERROR((Table1[[#This Row],[WS]] * Table1[[#This Row],[PER]] * Table1[[#This Row],[TS%]]) / (Table1[[#This Row],[Salary]] / 1000000), "")</f>
        <v>5.3432184801794635</v>
      </c>
      <c r="BD472" t="str">
        <f>IF(OR(Table1[[#This Row],[Team]]="2Tm", Table1[[#This Row],[Team]]="3Tm", Table1[[#This Row],[Team]]="TOT"), "MULTI", Table1[[#This Row],[Team]])</f>
        <v>MULTI</v>
      </c>
    </row>
    <row r="473" spans="1:56" hidden="1" x14ac:dyDescent="0.3">
      <c r="A473" t="s">
        <v>499</v>
      </c>
      <c r="B473" t="s">
        <v>818</v>
      </c>
      <c r="C473" t="s">
        <v>307</v>
      </c>
      <c r="D473" t="s">
        <v>41</v>
      </c>
      <c r="E473">
        <v>47</v>
      </c>
      <c r="F473" t="s">
        <v>670</v>
      </c>
      <c r="G473">
        <v>17.7</v>
      </c>
      <c r="H473" t="s">
        <v>668</v>
      </c>
      <c r="I473" t="s">
        <v>991</v>
      </c>
      <c r="J473" t="s">
        <v>924</v>
      </c>
      <c r="K473" t="s">
        <v>710</v>
      </c>
      <c r="L473" t="s">
        <v>909</v>
      </c>
      <c r="M473" t="s">
        <v>1194</v>
      </c>
      <c r="N473" t="s">
        <v>733</v>
      </c>
      <c r="O473" t="s">
        <v>729</v>
      </c>
      <c r="P473" t="s">
        <v>1331</v>
      </c>
      <c r="Q473" t="s">
        <v>1013</v>
      </c>
      <c r="R473" t="s">
        <v>929</v>
      </c>
      <c r="S473" t="s">
        <v>665</v>
      </c>
      <c r="T473" t="s">
        <v>829</v>
      </c>
      <c r="U473" t="s">
        <v>803</v>
      </c>
      <c r="V473" t="s">
        <v>1016</v>
      </c>
      <c r="W473" t="s">
        <v>756</v>
      </c>
      <c r="X473" t="s">
        <v>910</v>
      </c>
      <c r="Y473" t="s">
        <v>711</v>
      </c>
      <c r="Z473" t="s">
        <v>803</v>
      </c>
      <c r="AA473" t="s">
        <v>768</v>
      </c>
      <c r="AB473" t="s">
        <v>665</v>
      </c>
      <c r="AC473" t="s">
        <v>846</v>
      </c>
      <c r="AD473" t="s">
        <v>695</v>
      </c>
      <c r="AE473" t="s">
        <v>1456</v>
      </c>
      <c r="AF473" t="s">
        <v>1182</v>
      </c>
      <c r="AG473" t="s">
        <v>1814</v>
      </c>
      <c r="AH473" t="s">
        <v>665</v>
      </c>
      <c r="AI473" t="s">
        <v>1136</v>
      </c>
      <c r="AJ473" t="s">
        <v>652</v>
      </c>
      <c r="AK473" t="s">
        <v>701</v>
      </c>
      <c r="AL473" t="s">
        <v>1008</v>
      </c>
      <c r="AM473" t="s">
        <v>665</v>
      </c>
      <c r="AN473" t="s">
        <v>722</v>
      </c>
      <c r="AO473" t="s">
        <v>1251</v>
      </c>
      <c r="AP473" t="s">
        <v>666</v>
      </c>
      <c r="AQ473" t="s">
        <v>773</v>
      </c>
      <c r="AR473" t="s">
        <v>1008</v>
      </c>
      <c r="AS473" t="s">
        <v>2386</v>
      </c>
      <c r="AT473" t="s">
        <v>2335</v>
      </c>
      <c r="AU473" t="s">
        <v>2267</v>
      </c>
      <c r="AV473" t="s">
        <v>2317</v>
      </c>
      <c r="AW473" t="s">
        <v>831</v>
      </c>
      <c r="AX473">
        <v>2230253</v>
      </c>
      <c r="AY473">
        <f xml:space="preserve"> Table1[[#This Row],[PPG]] / (Table1[[#This Row],[Salary]] / 1000000)</f>
        <v>3.362847174737575</v>
      </c>
      <c r="AZ473">
        <f xml:space="preserve"> Table1[[#This Row],[WS]] / (Table1[[#This Row],[Salary]] / 1000000)</f>
        <v>0.67256943494751498</v>
      </c>
      <c r="BC473">
        <f>IFERROR((Table1[[#This Row],[WS]] * Table1[[#This Row],[PER]] * Table1[[#This Row],[TS%]]) / (Table1[[#This Row],[Salary]] / 1000000), "")</f>
        <v>4.5648632688757731</v>
      </c>
      <c r="BD473" t="str">
        <f>IF(OR(Table1[[#This Row],[Team]]="2Tm", Table1[[#This Row],[Team]]="3Tm", Table1[[#This Row],[Team]]="TOT"), "MULTI", Table1[[#This Row],[Team]])</f>
        <v>ATL</v>
      </c>
    </row>
    <row r="474" spans="1:56" hidden="1" x14ac:dyDescent="0.3">
      <c r="A474" t="s">
        <v>453</v>
      </c>
      <c r="B474" t="s">
        <v>738</v>
      </c>
      <c r="C474" t="s">
        <v>312</v>
      </c>
      <c r="D474" t="s">
        <v>50</v>
      </c>
      <c r="E474">
        <v>50</v>
      </c>
      <c r="F474" t="s">
        <v>670</v>
      </c>
      <c r="G474">
        <v>18.100000000000001</v>
      </c>
      <c r="H474" t="s">
        <v>712</v>
      </c>
      <c r="I474" t="s">
        <v>751</v>
      </c>
      <c r="J474" t="s">
        <v>812</v>
      </c>
      <c r="K474" t="s">
        <v>676</v>
      </c>
      <c r="L474" t="s">
        <v>661</v>
      </c>
      <c r="M474" t="s">
        <v>1765</v>
      </c>
      <c r="N474" t="s">
        <v>688</v>
      </c>
      <c r="O474" t="s">
        <v>1053</v>
      </c>
      <c r="P474" t="s">
        <v>1190</v>
      </c>
      <c r="Q474" t="s">
        <v>1005</v>
      </c>
      <c r="R474" t="s">
        <v>772</v>
      </c>
      <c r="S474" t="s">
        <v>1008</v>
      </c>
      <c r="T474" t="s">
        <v>1347</v>
      </c>
      <c r="U474" t="s">
        <v>848</v>
      </c>
      <c r="V474" t="s">
        <v>734</v>
      </c>
      <c r="W474" t="s">
        <v>1151</v>
      </c>
      <c r="X474" t="s">
        <v>710</v>
      </c>
      <c r="Y474" t="s">
        <v>729</v>
      </c>
      <c r="Z474" t="s">
        <v>729</v>
      </c>
      <c r="AA474" t="s">
        <v>910</v>
      </c>
      <c r="AB474" t="s">
        <v>689</v>
      </c>
      <c r="AC474" t="s">
        <v>658</v>
      </c>
      <c r="AD474" t="s">
        <v>674</v>
      </c>
      <c r="AE474" t="s">
        <v>1148</v>
      </c>
      <c r="AF474" t="s">
        <v>2341</v>
      </c>
      <c r="AG474" t="s">
        <v>1174</v>
      </c>
      <c r="AH474" t="s">
        <v>891</v>
      </c>
      <c r="AI474" t="s">
        <v>1001</v>
      </c>
      <c r="AJ474" t="s">
        <v>1727</v>
      </c>
      <c r="AK474" t="s">
        <v>1071</v>
      </c>
      <c r="AL474" t="s">
        <v>689</v>
      </c>
      <c r="AM474" t="s">
        <v>909</v>
      </c>
      <c r="AN474" t="s">
        <v>1214</v>
      </c>
      <c r="AO474" t="s">
        <v>1455</v>
      </c>
      <c r="AP474" t="s">
        <v>910</v>
      </c>
      <c r="AQ474" t="s">
        <v>929</v>
      </c>
      <c r="AR474" t="s">
        <v>919</v>
      </c>
      <c r="AS474" t="s">
        <v>2509</v>
      </c>
      <c r="AT474" t="s">
        <v>1274</v>
      </c>
      <c r="AU474" t="s">
        <v>661</v>
      </c>
      <c r="AV474" t="s">
        <v>661</v>
      </c>
      <c r="AW474" t="s">
        <v>768</v>
      </c>
      <c r="AX474">
        <v>3989122</v>
      </c>
      <c r="AY474">
        <f xml:space="preserve"> Table1[[#This Row],[PPG]] / (Table1[[#This Row],[Salary]] / 1000000)</f>
        <v>1.9803856587991042</v>
      </c>
      <c r="AZ474">
        <f xml:space="preserve"> Table1[[#This Row],[WS]] / (Table1[[#This Row],[Salary]] / 1000000)</f>
        <v>0.67684066819716227</v>
      </c>
      <c r="BC474">
        <f>IFERROR((Table1[[#This Row],[WS]] * Table1[[#This Row],[PER]] * Table1[[#This Row],[TS%]]) / (Table1[[#This Row],[Salary]] / 1000000), "")</f>
        <v>7.573576340858966</v>
      </c>
      <c r="BD474" t="str">
        <f>IF(OR(Table1[[#This Row],[Team]]="2Tm", Table1[[#This Row],[Team]]="3Tm", Table1[[#This Row],[Team]]="TOT"), "MULTI", Table1[[#This Row],[Team]])</f>
        <v>BRK</v>
      </c>
    </row>
    <row r="475" spans="1:56" x14ac:dyDescent="0.3">
      <c r="A475" t="s">
        <v>413</v>
      </c>
      <c r="B475" t="s">
        <v>939</v>
      </c>
      <c r="C475" t="s">
        <v>327</v>
      </c>
      <c r="D475" t="s">
        <v>52</v>
      </c>
      <c r="E475">
        <v>59</v>
      </c>
      <c r="F475" t="s">
        <v>1187</v>
      </c>
      <c r="G475">
        <v>33</v>
      </c>
      <c r="H475" t="s">
        <v>754</v>
      </c>
      <c r="I475" t="s">
        <v>683</v>
      </c>
      <c r="J475" t="s">
        <v>1467</v>
      </c>
      <c r="K475" t="s">
        <v>772</v>
      </c>
      <c r="L475" t="s">
        <v>866</v>
      </c>
      <c r="M475" t="s">
        <v>1468</v>
      </c>
      <c r="N475" t="s">
        <v>879</v>
      </c>
      <c r="O475" t="s">
        <v>884</v>
      </c>
      <c r="P475" t="s">
        <v>843</v>
      </c>
      <c r="Q475" t="s">
        <v>987</v>
      </c>
      <c r="R475" t="s">
        <v>689</v>
      </c>
      <c r="S475" t="s">
        <v>688</v>
      </c>
      <c r="T475" t="s">
        <v>1191</v>
      </c>
      <c r="U475" t="s">
        <v>1008</v>
      </c>
      <c r="V475" t="s">
        <v>879</v>
      </c>
      <c r="W475" t="s">
        <v>663</v>
      </c>
      <c r="X475" t="s">
        <v>879</v>
      </c>
      <c r="Y475" t="s">
        <v>910</v>
      </c>
      <c r="Z475" t="s">
        <v>768</v>
      </c>
      <c r="AA475" t="s">
        <v>651</v>
      </c>
      <c r="AB475" t="s">
        <v>667</v>
      </c>
      <c r="AC475" t="s">
        <v>1464</v>
      </c>
      <c r="AD475" t="s">
        <v>1079</v>
      </c>
      <c r="AE475" t="s">
        <v>799</v>
      </c>
      <c r="AF475" t="s">
        <v>1571</v>
      </c>
      <c r="AG475" t="s">
        <v>1737</v>
      </c>
      <c r="AH475" t="s">
        <v>847</v>
      </c>
      <c r="AI475" t="s">
        <v>724</v>
      </c>
      <c r="AJ475" t="s">
        <v>937</v>
      </c>
      <c r="AK475" t="s">
        <v>1184</v>
      </c>
      <c r="AL475" t="s">
        <v>756</v>
      </c>
      <c r="AM475" t="s">
        <v>756</v>
      </c>
      <c r="AN475" t="s">
        <v>1126</v>
      </c>
      <c r="AO475" t="s">
        <v>986</v>
      </c>
      <c r="AP475" t="s">
        <v>2432</v>
      </c>
      <c r="AQ475" t="s">
        <v>661</v>
      </c>
      <c r="AR475" t="s">
        <v>803</v>
      </c>
      <c r="AS475" t="s">
        <v>2383</v>
      </c>
      <c r="AT475" t="s">
        <v>2395</v>
      </c>
      <c r="AU475" t="s">
        <v>2294</v>
      </c>
      <c r="AV475" t="s">
        <v>2504</v>
      </c>
      <c r="AW475" t="s">
        <v>2316</v>
      </c>
      <c r="AX475">
        <v>6945240</v>
      </c>
      <c r="AY475">
        <f xml:space="preserve"> Table1[[#This Row],[PPG]] / (Table1[[#This Row],[Salary]] / 1000000)</f>
        <v>1.770997114570555</v>
      </c>
      <c r="AZ475">
        <f xml:space="preserve"> Table1[[#This Row],[WS]] / (Table1[[#This Row],[Salary]] / 1000000)</f>
        <v>4.3195051574891577E-2</v>
      </c>
      <c r="BA475">
        <f xml:space="preserve"> Table1[[#This Row],[PER]] / (Table1[[#This Row],[Salary]] / 1000000)</f>
        <v>1.5550218566960969</v>
      </c>
      <c r="BB475">
        <f xml:space="preserve"> ((Table1[[#This Row],[PPG]] + Table1[[#This Row],[APG]] + Table1[[#This Row],[RPG]]) * Table1[[#This Row],[TS%]]) / (Table1[[#This Row],[Salary]] / 1000000)</f>
        <v>1.5349361577137726</v>
      </c>
      <c r="BC475">
        <f>IFERROR((Table1[[#This Row],[WS]] * Table1[[#This Row],[PER]] * Table1[[#This Row],[TS%]]) / (Table1[[#This Row],[Salary]] / 1000000), "")</f>
        <v>0.24025087685954699</v>
      </c>
      <c r="BD475" t="str">
        <f>IF(OR(Table1[[#This Row],[Team]]="2Tm", Table1[[#This Row],[Team]]="3Tm", Table1[[#This Row],[Team]]="TOT"), "MULTI", Table1[[#This Row],[Team]])</f>
        <v>WAS</v>
      </c>
    </row>
    <row r="476" spans="1:56" x14ac:dyDescent="0.3">
      <c r="A476" t="s">
        <v>346</v>
      </c>
      <c r="B476" t="s">
        <v>671</v>
      </c>
      <c r="C476" t="s">
        <v>716</v>
      </c>
      <c r="D476" t="s">
        <v>36</v>
      </c>
      <c r="E476">
        <v>34</v>
      </c>
      <c r="F476" t="s">
        <v>775</v>
      </c>
      <c r="G476">
        <v>20</v>
      </c>
      <c r="H476" t="s">
        <v>848</v>
      </c>
      <c r="I476" t="s">
        <v>811</v>
      </c>
      <c r="J476" t="s">
        <v>1078</v>
      </c>
      <c r="K476" t="s">
        <v>929</v>
      </c>
      <c r="L476" t="s">
        <v>662</v>
      </c>
      <c r="M476" t="s">
        <v>1677</v>
      </c>
      <c r="N476" t="s">
        <v>1008</v>
      </c>
      <c r="O476" t="s">
        <v>879</v>
      </c>
      <c r="P476" t="s">
        <v>878</v>
      </c>
      <c r="Q476" t="s">
        <v>822</v>
      </c>
      <c r="R476" t="s">
        <v>1016</v>
      </c>
      <c r="S476" t="s">
        <v>651</v>
      </c>
      <c r="T476" t="s">
        <v>1645</v>
      </c>
      <c r="U476" t="s">
        <v>773</v>
      </c>
      <c r="V476" t="s">
        <v>1016</v>
      </c>
      <c r="W476" t="s">
        <v>651</v>
      </c>
      <c r="X476" t="s">
        <v>755</v>
      </c>
      <c r="Y476" t="s">
        <v>772</v>
      </c>
      <c r="Z476" t="s">
        <v>803</v>
      </c>
      <c r="AA476" t="s">
        <v>1016</v>
      </c>
      <c r="AB476" t="s">
        <v>1016</v>
      </c>
      <c r="AC476" t="s">
        <v>820</v>
      </c>
      <c r="AD476" t="s">
        <v>825</v>
      </c>
      <c r="AE476" t="s">
        <v>1034</v>
      </c>
      <c r="AF476" t="s">
        <v>907</v>
      </c>
      <c r="AG476" t="s">
        <v>2641</v>
      </c>
      <c r="AH476" t="s">
        <v>815</v>
      </c>
      <c r="AI476" t="s">
        <v>1085</v>
      </c>
      <c r="AJ476" t="s">
        <v>801</v>
      </c>
      <c r="AK476" t="s">
        <v>1580</v>
      </c>
      <c r="AL476" t="s">
        <v>919</v>
      </c>
      <c r="AM476" t="s">
        <v>687</v>
      </c>
      <c r="AN476" t="s">
        <v>1056</v>
      </c>
      <c r="AO476" t="s">
        <v>1116</v>
      </c>
      <c r="AP476" t="s">
        <v>831</v>
      </c>
      <c r="AQ476" t="s">
        <v>711</v>
      </c>
      <c r="AR476" t="s">
        <v>768</v>
      </c>
      <c r="AS476" t="s">
        <v>2876</v>
      </c>
      <c r="AT476" t="s">
        <v>2317</v>
      </c>
      <c r="AU476" t="s">
        <v>831</v>
      </c>
      <c r="AV476" t="s">
        <v>2387</v>
      </c>
      <c r="AW476" t="s">
        <v>831</v>
      </c>
      <c r="AX476">
        <v>20210284</v>
      </c>
      <c r="AY476">
        <f xml:space="preserve"> Table1[[#This Row],[PPG]] / (Table1[[#This Row],[Salary]] / 1000000)</f>
        <v>0.44531783917534257</v>
      </c>
      <c r="AZ476">
        <f xml:space="preserve"> Table1[[#This Row],[WS]] / (Table1[[#This Row],[Salary]] / 1000000)</f>
        <v>3.4635831935859979E-2</v>
      </c>
      <c r="BA476">
        <f xml:space="preserve"> Table1[[#This Row],[PER]] / (Table1[[#This Row],[Salary]] / 1000000)</f>
        <v>0.6135490228638053</v>
      </c>
      <c r="BB476">
        <f xml:space="preserve"> ((Table1[[#This Row],[PPG]] + Table1[[#This Row],[APG]] + Table1[[#This Row],[RPG]]) * Table1[[#This Row],[TS%]]) / (Table1[[#This Row],[Salary]] / 1000000)</f>
        <v>0.3742995397788571</v>
      </c>
      <c r="BC476">
        <f>IFERROR((Table1[[#This Row],[WS]] * Table1[[#This Row],[PER]] * Table1[[#This Row],[TS%]]) / (Table1[[#This Row],[Salary]] / 1000000), "")</f>
        <v>0.22719720316646713</v>
      </c>
      <c r="BD476" t="str">
        <f>IF(OR(Table1[[#This Row],[Team]]="2Tm", Table1[[#This Row],[Team]]="3Tm", Table1[[#This Row],[Team]]="TOT"), "MULTI", Table1[[#This Row],[Team]])</f>
        <v>MULTI</v>
      </c>
    </row>
    <row r="477" spans="1:56" hidden="1" x14ac:dyDescent="0.3">
      <c r="A477" t="s">
        <v>416</v>
      </c>
      <c r="B477" t="s">
        <v>692</v>
      </c>
      <c r="C477" t="s">
        <v>345</v>
      </c>
      <c r="D477" t="s">
        <v>36</v>
      </c>
      <c r="E477">
        <v>36</v>
      </c>
      <c r="F477" t="s">
        <v>644</v>
      </c>
      <c r="G477">
        <v>8.9</v>
      </c>
      <c r="H477" t="s">
        <v>1008</v>
      </c>
      <c r="I477" t="s">
        <v>662</v>
      </c>
      <c r="J477" t="s">
        <v>1142</v>
      </c>
      <c r="K477" t="s">
        <v>666</v>
      </c>
      <c r="L477" t="s">
        <v>706</v>
      </c>
      <c r="M477" t="s">
        <v>1351</v>
      </c>
      <c r="N477" t="s">
        <v>711</v>
      </c>
      <c r="O477" t="s">
        <v>772</v>
      </c>
      <c r="P477" t="s">
        <v>822</v>
      </c>
      <c r="Q477" t="s">
        <v>1262</v>
      </c>
      <c r="R477" t="s">
        <v>676</v>
      </c>
      <c r="S477" t="s">
        <v>803</v>
      </c>
      <c r="T477" t="s">
        <v>705</v>
      </c>
      <c r="U477" t="s">
        <v>831</v>
      </c>
      <c r="V477" t="s">
        <v>666</v>
      </c>
      <c r="W477" t="s">
        <v>772</v>
      </c>
      <c r="X477" t="s">
        <v>772</v>
      </c>
      <c r="Y477" t="s">
        <v>733</v>
      </c>
      <c r="Z477" t="s">
        <v>831</v>
      </c>
      <c r="AA477" t="s">
        <v>803</v>
      </c>
      <c r="AB477" t="s">
        <v>733</v>
      </c>
      <c r="AC477" t="s">
        <v>881</v>
      </c>
      <c r="AD477" t="s">
        <v>942</v>
      </c>
      <c r="AE477" t="s">
        <v>842</v>
      </c>
      <c r="AF477" t="s">
        <v>1959</v>
      </c>
      <c r="AG477" t="s">
        <v>2440</v>
      </c>
      <c r="AH477" t="s">
        <v>910</v>
      </c>
      <c r="AI477" t="s">
        <v>695</v>
      </c>
      <c r="AJ477" t="s">
        <v>664</v>
      </c>
      <c r="AK477" t="s">
        <v>1255</v>
      </c>
      <c r="AL477" t="s">
        <v>756</v>
      </c>
      <c r="AM477" t="s">
        <v>729</v>
      </c>
      <c r="AN477" t="s">
        <v>884</v>
      </c>
      <c r="AO477" t="s">
        <v>796</v>
      </c>
      <c r="AP477" t="s">
        <v>831</v>
      </c>
      <c r="AQ477" t="s">
        <v>803</v>
      </c>
      <c r="AR477" t="s">
        <v>803</v>
      </c>
      <c r="AS477" t="s">
        <v>2476</v>
      </c>
      <c r="AT477" t="s">
        <v>2369</v>
      </c>
      <c r="AU477" t="s">
        <v>2335</v>
      </c>
      <c r="AV477" t="s">
        <v>2438</v>
      </c>
      <c r="AW477" t="s">
        <v>1274</v>
      </c>
      <c r="AX477">
        <v>6500000</v>
      </c>
      <c r="AY477">
        <f xml:space="preserve"> Table1[[#This Row],[PPG]] / (Table1[[#This Row],[Salary]] / 1000000)</f>
        <v>0.66153846153846152</v>
      </c>
      <c r="BC477">
        <f>IFERROR((Table1[[#This Row],[WS]] * Table1[[#This Row],[PER]] * Table1[[#This Row],[TS%]]) / (Table1[[#This Row],[Salary]] / 1000000), "")</f>
        <v>0.28660615384615384</v>
      </c>
      <c r="BD477" t="str">
        <f>IF(OR(Table1[[#This Row],[Team]]="2Tm", Table1[[#This Row],[Team]]="3Tm", Table1[[#This Row],[Team]]="TOT"), "MULTI", Table1[[#This Row],[Team]])</f>
        <v>CHI</v>
      </c>
    </row>
    <row r="478" spans="1:56" hidden="1" x14ac:dyDescent="0.3">
      <c r="A478" t="s">
        <v>160</v>
      </c>
      <c r="B478" t="s">
        <v>793</v>
      </c>
      <c r="C478" t="s">
        <v>45</v>
      </c>
      <c r="D478" t="s">
        <v>36</v>
      </c>
      <c r="E478">
        <v>64</v>
      </c>
      <c r="F478" t="s">
        <v>817</v>
      </c>
      <c r="G478">
        <v>24.9</v>
      </c>
      <c r="H478" t="s">
        <v>721</v>
      </c>
      <c r="I478" t="s">
        <v>894</v>
      </c>
      <c r="J478" t="s">
        <v>1225</v>
      </c>
      <c r="K478" t="s">
        <v>710</v>
      </c>
      <c r="L478" t="s">
        <v>753</v>
      </c>
      <c r="M478" t="s">
        <v>1638</v>
      </c>
      <c r="N478" t="s">
        <v>665</v>
      </c>
      <c r="O478" t="s">
        <v>936</v>
      </c>
      <c r="P478" t="s">
        <v>1378</v>
      </c>
      <c r="Q478" t="s">
        <v>800</v>
      </c>
      <c r="R478" t="s">
        <v>729</v>
      </c>
      <c r="S478" t="s">
        <v>666</v>
      </c>
      <c r="T478" t="s">
        <v>1107</v>
      </c>
      <c r="U478" t="s">
        <v>768</v>
      </c>
      <c r="V478" t="s">
        <v>710</v>
      </c>
      <c r="W478" t="s">
        <v>735</v>
      </c>
      <c r="X478" t="s">
        <v>706</v>
      </c>
      <c r="Y478" t="s">
        <v>666</v>
      </c>
      <c r="Z478" t="s">
        <v>803</v>
      </c>
      <c r="AA478" t="s">
        <v>711</v>
      </c>
      <c r="AB478" t="s">
        <v>665</v>
      </c>
      <c r="AC478" t="s">
        <v>779</v>
      </c>
      <c r="AD478" t="s">
        <v>1004</v>
      </c>
      <c r="AE478" t="s">
        <v>975</v>
      </c>
      <c r="AF478" t="s">
        <v>917</v>
      </c>
      <c r="AG478" t="s">
        <v>2588</v>
      </c>
      <c r="AH478" t="s">
        <v>879</v>
      </c>
      <c r="AI478" t="s">
        <v>882</v>
      </c>
      <c r="AJ478" t="s">
        <v>788</v>
      </c>
      <c r="AK478" t="s">
        <v>1309</v>
      </c>
      <c r="AL478" t="s">
        <v>651</v>
      </c>
      <c r="AM478" t="s">
        <v>666</v>
      </c>
      <c r="AN478" t="s">
        <v>824</v>
      </c>
      <c r="AO478" t="s">
        <v>1071</v>
      </c>
      <c r="AP478" t="s">
        <v>710</v>
      </c>
      <c r="AQ478" t="s">
        <v>929</v>
      </c>
      <c r="AR478" t="s">
        <v>755</v>
      </c>
      <c r="AS478" t="s">
        <v>2618</v>
      </c>
      <c r="AT478" t="s">
        <v>2349</v>
      </c>
      <c r="AU478" t="s">
        <v>733</v>
      </c>
      <c r="AV478" t="s">
        <v>1274</v>
      </c>
      <c r="AW478" t="s">
        <v>729</v>
      </c>
      <c r="AX478">
        <v>4710144</v>
      </c>
      <c r="AY478">
        <f xml:space="preserve"> Table1[[#This Row],[PPG]] / (Table1[[#This Row],[Salary]] / 1000000)</f>
        <v>2.0169234741018536</v>
      </c>
      <c r="AZ478">
        <f xml:space="preserve"> Table1[[#This Row],[WS]] / (Table1[[#This Row],[Salary]] / 1000000)</f>
        <v>0.67938474917115066</v>
      </c>
      <c r="BC478">
        <f>IFERROR((Table1[[#This Row],[WS]] * Table1[[#This Row],[PER]] * Table1[[#This Row],[TS%]]) / (Table1[[#This Row],[Salary]] / 1000000), "")</f>
        <v>4.5454916028045007</v>
      </c>
      <c r="BD478" t="str">
        <f>IF(OR(Table1[[#This Row],[Team]]="2Tm", Table1[[#This Row],[Team]]="3Tm", Table1[[#This Row],[Team]]="TOT"), "MULTI", Table1[[#This Row],[Team]])</f>
        <v>NYK</v>
      </c>
    </row>
    <row r="479" spans="1:56" hidden="1" x14ac:dyDescent="0.3">
      <c r="A479" t="s">
        <v>206</v>
      </c>
      <c r="B479" t="s">
        <v>888</v>
      </c>
      <c r="C479" t="s">
        <v>716</v>
      </c>
      <c r="D479" t="s">
        <v>41</v>
      </c>
      <c r="E479">
        <v>68</v>
      </c>
      <c r="F479" t="s">
        <v>931</v>
      </c>
      <c r="G479">
        <v>18.5</v>
      </c>
      <c r="H479" t="s">
        <v>710</v>
      </c>
      <c r="I479" t="s">
        <v>790</v>
      </c>
      <c r="J479" t="s">
        <v>1388</v>
      </c>
      <c r="K479" t="s">
        <v>768</v>
      </c>
      <c r="L479" t="s">
        <v>651</v>
      </c>
      <c r="M479" t="s">
        <v>1591</v>
      </c>
      <c r="N479" t="s">
        <v>772</v>
      </c>
      <c r="O479" t="s">
        <v>651</v>
      </c>
      <c r="P479" t="s">
        <v>781</v>
      </c>
      <c r="Q479" t="s">
        <v>842</v>
      </c>
      <c r="R479" t="s">
        <v>729</v>
      </c>
      <c r="S479" t="s">
        <v>772</v>
      </c>
      <c r="T479" t="s">
        <v>1337</v>
      </c>
      <c r="U479" t="s">
        <v>661</v>
      </c>
      <c r="V479" t="s">
        <v>689</v>
      </c>
      <c r="W479" t="s">
        <v>755</v>
      </c>
      <c r="X479" t="s">
        <v>729</v>
      </c>
      <c r="Y479" t="s">
        <v>666</v>
      </c>
      <c r="Z479" t="s">
        <v>773</v>
      </c>
      <c r="AA479" t="s">
        <v>773</v>
      </c>
      <c r="AB479" t="s">
        <v>929</v>
      </c>
      <c r="AC479" t="s">
        <v>746</v>
      </c>
      <c r="AD479" t="s">
        <v>1326</v>
      </c>
      <c r="AE479" t="s">
        <v>1051</v>
      </c>
      <c r="AF479" t="s">
        <v>969</v>
      </c>
      <c r="AG479" t="s">
        <v>2091</v>
      </c>
      <c r="AH479" t="s">
        <v>663</v>
      </c>
      <c r="AI479" t="s">
        <v>841</v>
      </c>
      <c r="AJ479" t="s">
        <v>1480</v>
      </c>
      <c r="AK479" t="s">
        <v>838</v>
      </c>
      <c r="AL479" t="s">
        <v>735</v>
      </c>
      <c r="AM479" t="s">
        <v>667</v>
      </c>
      <c r="AN479" t="s">
        <v>741</v>
      </c>
      <c r="AO479" t="s">
        <v>673</v>
      </c>
      <c r="AP479" t="s">
        <v>768</v>
      </c>
      <c r="AQ479" t="s">
        <v>661</v>
      </c>
      <c r="AR479" t="s">
        <v>1016</v>
      </c>
      <c r="AS479" t="s">
        <v>2654</v>
      </c>
      <c r="AT479" t="s">
        <v>2483</v>
      </c>
      <c r="AU479" t="s">
        <v>773</v>
      </c>
      <c r="AV479" t="s">
        <v>2465</v>
      </c>
      <c r="AW479" t="s">
        <v>2285</v>
      </c>
      <c r="AX479">
        <v>2328350</v>
      </c>
      <c r="AY479">
        <f xml:space="preserve"> Table1[[#This Row],[PPG]] / (Table1[[#This Row],[Salary]] / 1000000)</f>
        <v>2.1903923379217041</v>
      </c>
      <c r="AZ479">
        <f xml:space="preserve"> Table1[[#This Row],[WS]] / (Table1[[#This Row],[Salary]] / 1000000)</f>
        <v>0.68718190993622097</v>
      </c>
      <c r="BC479">
        <f>IFERROR((Table1[[#This Row],[WS]] * Table1[[#This Row],[PER]] * Table1[[#This Row],[TS%]]) / (Table1[[#This Row],[Salary]] / 1000000), "")</f>
        <v>3.9778899220478028</v>
      </c>
      <c r="BD479" t="str">
        <f>IF(OR(Table1[[#This Row],[Team]]="2Tm", Table1[[#This Row],[Team]]="3Tm", Table1[[#This Row],[Team]]="TOT"), "MULTI", Table1[[#This Row],[Team]])</f>
        <v>MULTI</v>
      </c>
    </row>
    <row r="480" spans="1:56" hidden="1" x14ac:dyDescent="0.3">
      <c r="A480" t="s">
        <v>259</v>
      </c>
      <c r="B480" t="s">
        <v>738</v>
      </c>
      <c r="C480" t="s">
        <v>43</v>
      </c>
      <c r="D480" t="s">
        <v>52</v>
      </c>
      <c r="E480">
        <v>74</v>
      </c>
      <c r="F480" t="s">
        <v>1069</v>
      </c>
      <c r="G480">
        <v>22</v>
      </c>
      <c r="H480" t="s">
        <v>919</v>
      </c>
      <c r="I480" t="s">
        <v>682</v>
      </c>
      <c r="J480" t="s">
        <v>1153</v>
      </c>
      <c r="K480" t="s">
        <v>772</v>
      </c>
      <c r="L480" t="s">
        <v>755</v>
      </c>
      <c r="M480" t="s">
        <v>1799</v>
      </c>
      <c r="N480" t="s">
        <v>1016</v>
      </c>
      <c r="O480" t="s">
        <v>712</v>
      </c>
      <c r="P480" t="s">
        <v>822</v>
      </c>
      <c r="Q480" t="s">
        <v>1137</v>
      </c>
      <c r="R480" t="s">
        <v>768</v>
      </c>
      <c r="S480" t="s">
        <v>661</v>
      </c>
      <c r="T480" t="s">
        <v>1800</v>
      </c>
      <c r="U480" t="s">
        <v>666</v>
      </c>
      <c r="V480" t="s">
        <v>689</v>
      </c>
      <c r="W480" t="s">
        <v>712</v>
      </c>
      <c r="X480" t="s">
        <v>1008</v>
      </c>
      <c r="Y480" t="s">
        <v>733</v>
      </c>
      <c r="Z480" t="s">
        <v>676</v>
      </c>
      <c r="AA480" t="s">
        <v>729</v>
      </c>
      <c r="AB480" t="s">
        <v>910</v>
      </c>
      <c r="AC480" t="s">
        <v>897</v>
      </c>
      <c r="AD480" t="s">
        <v>707</v>
      </c>
      <c r="AE480" t="s">
        <v>725</v>
      </c>
      <c r="AF480" t="s">
        <v>1137</v>
      </c>
      <c r="AG480" t="s">
        <v>2517</v>
      </c>
      <c r="AH480" t="s">
        <v>753</v>
      </c>
      <c r="AI480" t="s">
        <v>708</v>
      </c>
      <c r="AJ480" t="s">
        <v>863</v>
      </c>
      <c r="AK480" t="s">
        <v>744</v>
      </c>
      <c r="AL480" t="s">
        <v>666</v>
      </c>
      <c r="AM480" t="s">
        <v>772</v>
      </c>
      <c r="AN480" t="s">
        <v>707</v>
      </c>
      <c r="AO480" t="s">
        <v>1146</v>
      </c>
      <c r="AP480" t="s">
        <v>773</v>
      </c>
      <c r="AQ480" t="s">
        <v>756</v>
      </c>
      <c r="AR480" t="s">
        <v>735</v>
      </c>
      <c r="AS480" t="s">
        <v>2458</v>
      </c>
      <c r="AT480" t="s">
        <v>2465</v>
      </c>
      <c r="AU480" t="s">
        <v>2449</v>
      </c>
      <c r="AV480" t="s">
        <v>2477</v>
      </c>
      <c r="AW480" t="s">
        <v>2449</v>
      </c>
      <c r="AX480">
        <v>3628440</v>
      </c>
      <c r="AY480">
        <f xml:space="preserve"> Table1[[#This Row],[PPG]] / (Table1[[#This Row],[Salary]] / 1000000)</f>
        <v>1.9843238416509577</v>
      </c>
      <c r="AZ480">
        <f xml:space="preserve"> Table1[[#This Row],[WS]] / (Table1[[#This Row],[Salary]] / 1000000)</f>
        <v>0.68900133390658247</v>
      </c>
      <c r="BC480">
        <f>IFERROR((Table1[[#This Row],[WS]] * Table1[[#This Row],[PER]] * Table1[[#This Row],[TS%]]) / (Table1[[#This Row],[Salary]] / 1000000), "")</f>
        <v>3.5606210933624372</v>
      </c>
      <c r="BD480" t="str">
        <f>IF(OR(Table1[[#This Row],[Team]]="2Tm", Table1[[#This Row],[Team]]="3Tm", Table1[[#This Row],[Team]]="TOT"), "MULTI", Table1[[#This Row],[Team]])</f>
        <v>ORL</v>
      </c>
    </row>
    <row r="481" spans="1:56" hidden="1" x14ac:dyDescent="0.3">
      <c r="A481" t="s">
        <v>207</v>
      </c>
      <c r="B481" t="s">
        <v>738</v>
      </c>
      <c r="C481" t="s">
        <v>38</v>
      </c>
      <c r="D481" t="s">
        <v>52</v>
      </c>
      <c r="E481">
        <v>78</v>
      </c>
      <c r="F481" t="s">
        <v>901</v>
      </c>
      <c r="G481">
        <v>19.2</v>
      </c>
      <c r="H481" t="s">
        <v>712</v>
      </c>
      <c r="I481" t="s">
        <v>840</v>
      </c>
      <c r="J481" t="s">
        <v>854</v>
      </c>
      <c r="K481" t="s">
        <v>1016</v>
      </c>
      <c r="L481" t="s">
        <v>814</v>
      </c>
      <c r="M481" t="s">
        <v>880</v>
      </c>
      <c r="N481" t="s">
        <v>665</v>
      </c>
      <c r="O481" t="s">
        <v>815</v>
      </c>
      <c r="P481" t="s">
        <v>1242</v>
      </c>
      <c r="Q481" t="s">
        <v>697</v>
      </c>
      <c r="R481" t="s">
        <v>729</v>
      </c>
      <c r="S481" t="s">
        <v>772</v>
      </c>
      <c r="T481" t="s">
        <v>1586</v>
      </c>
      <c r="U481" t="s">
        <v>773</v>
      </c>
      <c r="V481" t="s">
        <v>689</v>
      </c>
      <c r="W481" t="s">
        <v>815</v>
      </c>
      <c r="X481" t="s">
        <v>729</v>
      </c>
      <c r="Y481" t="s">
        <v>803</v>
      </c>
      <c r="Z481" t="s">
        <v>831</v>
      </c>
      <c r="AA481" t="s">
        <v>773</v>
      </c>
      <c r="AB481" t="s">
        <v>687</v>
      </c>
      <c r="AC481" t="s">
        <v>741</v>
      </c>
      <c r="AD481" t="s">
        <v>708</v>
      </c>
      <c r="AE481" t="s">
        <v>1242</v>
      </c>
      <c r="AF481" t="s">
        <v>2102</v>
      </c>
      <c r="AG481" t="s">
        <v>2587</v>
      </c>
      <c r="AH481" t="s">
        <v>706</v>
      </c>
      <c r="AI481" t="s">
        <v>1193</v>
      </c>
      <c r="AJ481" t="s">
        <v>882</v>
      </c>
      <c r="AK481" t="s">
        <v>682</v>
      </c>
      <c r="AL481" t="s">
        <v>729</v>
      </c>
      <c r="AM481" t="s">
        <v>773</v>
      </c>
      <c r="AN481" t="s">
        <v>838</v>
      </c>
      <c r="AO481" t="s">
        <v>821</v>
      </c>
      <c r="AP481" t="s">
        <v>665</v>
      </c>
      <c r="AQ481" t="s">
        <v>666</v>
      </c>
      <c r="AR481" t="s">
        <v>919</v>
      </c>
      <c r="AS481" t="s">
        <v>2650</v>
      </c>
      <c r="AT481" t="s">
        <v>2285</v>
      </c>
      <c r="AU481" t="s">
        <v>2328</v>
      </c>
      <c r="AV481" t="s">
        <v>2541</v>
      </c>
      <c r="AW481" t="s">
        <v>831</v>
      </c>
      <c r="AX481">
        <v>3819120</v>
      </c>
      <c r="AY481">
        <f xml:space="preserve"> Table1[[#This Row],[PPG]] / (Table1[[#This Row],[Salary]] / 1000000)</f>
        <v>2.3827478581453319</v>
      </c>
      <c r="AZ481">
        <f xml:space="preserve"> Table1[[#This Row],[WS]] / (Table1[[#This Row],[Salary]] / 1000000)</f>
        <v>0.70696914472443917</v>
      </c>
      <c r="BC481">
        <f>IFERROR((Table1[[#This Row],[WS]] * Table1[[#This Row],[PER]] * Table1[[#This Row],[TS%]]) / (Table1[[#This Row],[Salary]] / 1000000), "")</f>
        <v>5.3332338339722236</v>
      </c>
      <c r="BD481" t="str">
        <f>IF(OR(Table1[[#This Row],[Team]]="2Tm", Table1[[#This Row],[Team]]="3Tm", Table1[[#This Row],[Team]]="TOT"), "MULTI", Table1[[#This Row],[Team]])</f>
        <v>LAL</v>
      </c>
    </row>
    <row r="482" spans="1:56" hidden="1" x14ac:dyDescent="0.3">
      <c r="A482" t="s">
        <v>561</v>
      </c>
      <c r="B482" t="s">
        <v>793</v>
      </c>
      <c r="C482" t="s">
        <v>716</v>
      </c>
      <c r="D482" t="s">
        <v>50</v>
      </c>
      <c r="E482">
        <v>44</v>
      </c>
      <c r="F482" t="s">
        <v>792</v>
      </c>
      <c r="G482">
        <v>17.5</v>
      </c>
      <c r="H482" t="s">
        <v>782</v>
      </c>
      <c r="I482" t="s">
        <v>838</v>
      </c>
      <c r="J482" t="s">
        <v>996</v>
      </c>
      <c r="K482" t="s">
        <v>733</v>
      </c>
      <c r="L482" t="s">
        <v>687</v>
      </c>
      <c r="M482" t="s">
        <v>1665</v>
      </c>
      <c r="N482" t="s">
        <v>689</v>
      </c>
      <c r="O482" t="s">
        <v>847</v>
      </c>
      <c r="P482" t="s">
        <v>968</v>
      </c>
      <c r="Q482" t="s">
        <v>1040</v>
      </c>
      <c r="R482" t="s">
        <v>687</v>
      </c>
      <c r="S482" t="s">
        <v>1016</v>
      </c>
      <c r="T482" t="s">
        <v>1825</v>
      </c>
      <c r="U482" t="s">
        <v>698</v>
      </c>
      <c r="V482" t="s">
        <v>848</v>
      </c>
      <c r="W482" t="s">
        <v>663</v>
      </c>
      <c r="X482" t="s">
        <v>710</v>
      </c>
      <c r="Y482" t="s">
        <v>733</v>
      </c>
      <c r="Z482" t="s">
        <v>733</v>
      </c>
      <c r="AA482" t="s">
        <v>772</v>
      </c>
      <c r="AB482" t="s">
        <v>689</v>
      </c>
      <c r="AC482" t="s">
        <v>828</v>
      </c>
      <c r="AD482" t="s">
        <v>1435</v>
      </c>
      <c r="AE482" t="s">
        <v>650</v>
      </c>
      <c r="AF482" t="s">
        <v>2304</v>
      </c>
      <c r="AG482" t="s">
        <v>2486</v>
      </c>
      <c r="AH482" t="s">
        <v>785</v>
      </c>
      <c r="AI482" t="s">
        <v>679</v>
      </c>
      <c r="AJ482" t="s">
        <v>895</v>
      </c>
      <c r="AK482" t="s">
        <v>1235</v>
      </c>
      <c r="AL482" t="s">
        <v>772</v>
      </c>
      <c r="AM482" t="s">
        <v>698</v>
      </c>
      <c r="AN482" t="s">
        <v>1241</v>
      </c>
      <c r="AO482" t="s">
        <v>821</v>
      </c>
      <c r="AP482" t="s">
        <v>733</v>
      </c>
      <c r="AQ482" t="s">
        <v>729</v>
      </c>
      <c r="AR482" t="s">
        <v>687</v>
      </c>
      <c r="AS482" t="s">
        <v>2652</v>
      </c>
      <c r="AT482" t="s">
        <v>2395</v>
      </c>
      <c r="AU482" t="s">
        <v>2349</v>
      </c>
      <c r="AV482" t="s">
        <v>2796</v>
      </c>
      <c r="AW482" t="s">
        <v>2449</v>
      </c>
      <c r="AX482">
        <v>1691610</v>
      </c>
      <c r="AY482">
        <f xml:space="preserve"> Table1[[#This Row],[PPG]] / (Table1[[#This Row],[Salary]] / 1000000)</f>
        <v>4.0789543689148209</v>
      </c>
      <c r="AZ482">
        <f xml:space="preserve"> Table1[[#This Row],[WS]] / (Table1[[#This Row],[Salary]] / 1000000)</f>
        <v>0.70938336850692529</v>
      </c>
      <c r="BC482">
        <f>IFERROR((Table1[[#This Row],[WS]] * Table1[[#This Row],[PER]] * Table1[[#This Row],[TS%]]) / (Table1[[#This Row],[Salary]] / 1000000), "")</f>
        <v>4.7493925904907153</v>
      </c>
      <c r="BD482" t="str">
        <f>IF(OR(Table1[[#This Row],[Team]]="2Tm", Table1[[#This Row],[Team]]="3Tm", Table1[[#This Row],[Team]]="TOT"), "MULTI", Table1[[#This Row],[Team]])</f>
        <v>MULTI</v>
      </c>
    </row>
    <row r="483" spans="1:56" hidden="1" x14ac:dyDescent="0.3">
      <c r="A483" t="s">
        <v>443</v>
      </c>
      <c r="B483" t="s">
        <v>793</v>
      </c>
      <c r="C483" t="s">
        <v>316</v>
      </c>
      <c r="D483" t="s">
        <v>41</v>
      </c>
      <c r="E483">
        <v>64</v>
      </c>
      <c r="F483" t="s">
        <v>1113</v>
      </c>
      <c r="G483">
        <v>27.2</v>
      </c>
      <c r="H483" t="s">
        <v>790</v>
      </c>
      <c r="I483" t="s">
        <v>1085</v>
      </c>
      <c r="J483" t="s">
        <v>1072</v>
      </c>
      <c r="K483" t="s">
        <v>1016</v>
      </c>
      <c r="L483" t="s">
        <v>927</v>
      </c>
      <c r="M483" t="s">
        <v>1179</v>
      </c>
      <c r="N483" t="s">
        <v>782</v>
      </c>
      <c r="O483" t="s">
        <v>814</v>
      </c>
      <c r="P483" t="s">
        <v>1219</v>
      </c>
      <c r="Q483" t="s">
        <v>1279</v>
      </c>
      <c r="R483" t="s">
        <v>773</v>
      </c>
      <c r="S483" t="s">
        <v>729</v>
      </c>
      <c r="T483" t="s">
        <v>1563</v>
      </c>
      <c r="U483" t="s">
        <v>666</v>
      </c>
      <c r="V483" t="s">
        <v>815</v>
      </c>
      <c r="W483" t="s">
        <v>866</v>
      </c>
      <c r="X483" t="s">
        <v>1008</v>
      </c>
      <c r="Y483" t="s">
        <v>661</v>
      </c>
      <c r="Z483" t="s">
        <v>773</v>
      </c>
      <c r="AA483" t="s">
        <v>729</v>
      </c>
      <c r="AB483" t="s">
        <v>698</v>
      </c>
      <c r="AC483" t="s">
        <v>982</v>
      </c>
      <c r="AD483" t="s">
        <v>1065</v>
      </c>
      <c r="AE483" t="s">
        <v>675</v>
      </c>
      <c r="AF483" t="s">
        <v>968</v>
      </c>
      <c r="AG483" t="s">
        <v>2265</v>
      </c>
      <c r="AH483" t="s">
        <v>936</v>
      </c>
      <c r="AI483" t="s">
        <v>1233</v>
      </c>
      <c r="AJ483" t="s">
        <v>846</v>
      </c>
      <c r="AK483" t="s">
        <v>658</v>
      </c>
      <c r="AL483" t="s">
        <v>1016</v>
      </c>
      <c r="AM483" t="s">
        <v>1016</v>
      </c>
      <c r="AN483" t="s">
        <v>899</v>
      </c>
      <c r="AO483" t="s">
        <v>1348</v>
      </c>
      <c r="AP483" t="s">
        <v>1016</v>
      </c>
      <c r="AQ483" t="s">
        <v>1008</v>
      </c>
      <c r="AR483" t="s">
        <v>688</v>
      </c>
      <c r="AS483" t="s">
        <v>2386</v>
      </c>
      <c r="AT483" t="s">
        <v>2266</v>
      </c>
      <c r="AU483" t="s">
        <v>676</v>
      </c>
      <c r="AV483" t="s">
        <v>2294</v>
      </c>
      <c r="AW483" t="s">
        <v>773</v>
      </c>
      <c r="AX483">
        <v>4310280</v>
      </c>
      <c r="AY483">
        <f xml:space="preserve"> Table1[[#This Row],[PPG]] / (Table1[[#This Row],[Salary]] / 1000000)</f>
        <v>2.4128362890577879</v>
      </c>
      <c r="AZ483">
        <f xml:space="preserve"> Table1[[#This Row],[WS]] / (Table1[[#This Row],[Salary]] / 1000000)</f>
        <v>0.71921081693068667</v>
      </c>
      <c r="BC483">
        <f>IFERROR((Table1[[#This Row],[WS]] * Table1[[#This Row],[PER]] * Table1[[#This Row],[TS%]]) / (Table1[[#This Row],[Salary]] / 1000000), "")</f>
        <v>5.1869484117041127</v>
      </c>
      <c r="BD483" t="str">
        <f>IF(OR(Table1[[#This Row],[Team]]="2Tm", Table1[[#This Row],[Team]]="3Tm", Table1[[#This Row],[Team]]="TOT"), "MULTI", Table1[[#This Row],[Team]])</f>
        <v>TOR</v>
      </c>
    </row>
    <row r="484" spans="1:56" hidden="1" x14ac:dyDescent="0.3">
      <c r="A484" t="s">
        <v>211</v>
      </c>
      <c r="B484" t="s">
        <v>993</v>
      </c>
      <c r="C484" t="s">
        <v>45</v>
      </c>
      <c r="D484" t="s">
        <v>41</v>
      </c>
      <c r="E484">
        <v>50</v>
      </c>
      <c r="F484" t="s">
        <v>1375</v>
      </c>
      <c r="G484">
        <v>15.2</v>
      </c>
      <c r="H484" t="s">
        <v>651</v>
      </c>
      <c r="I484" t="s">
        <v>909</v>
      </c>
      <c r="J484" t="s">
        <v>854</v>
      </c>
      <c r="K484" t="s">
        <v>687</v>
      </c>
      <c r="L484" t="s">
        <v>688</v>
      </c>
      <c r="M484" t="s">
        <v>924</v>
      </c>
      <c r="N484" t="s">
        <v>661</v>
      </c>
      <c r="O484" t="s">
        <v>1008</v>
      </c>
      <c r="P484" t="s">
        <v>1613</v>
      </c>
      <c r="Q484" t="s">
        <v>1229</v>
      </c>
      <c r="R484" t="s">
        <v>676</v>
      </c>
      <c r="S484" t="s">
        <v>733</v>
      </c>
      <c r="T484" t="s">
        <v>1356</v>
      </c>
      <c r="U484" t="s">
        <v>676</v>
      </c>
      <c r="V484" t="s">
        <v>666</v>
      </c>
      <c r="W484" t="s">
        <v>687</v>
      </c>
      <c r="X484" t="s">
        <v>773</v>
      </c>
      <c r="Y484" t="s">
        <v>773</v>
      </c>
      <c r="Z484" t="s">
        <v>1274</v>
      </c>
      <c r="AA484" t="s">
        <v>733</v>
      </c>
      <c r="AB484" t="s">
        <v>666</v>
      </c>
      <c r="AC484" t="s">
        <v>652</v>
      </c>
      <c r="AD484" t="s">
        <v>685</v>
      </c>
      <c r="AE484" t="s">
        <v>675</v>
      </c>
      <c r="AF484" t="s">
        <v>1827</v>
      </c>
      <c r="AG484" t="s">
        <v>2445</v>
      </c>
      <c r="AH484" t="s">
        <v>665</v>
      </c>
      <c r="AI484" t="s">
        <v>846</v>
      </c>
      <c r="AJ484" t="s">
        <v>909</v>
      </c>
      <c r="AK484" t="s">
        <v>699</v>
      </c>
      <c r="AL484" t="s">
        <v>1008</v>
      </c>
      <c r="AM484" t="s">
        <v>676</v>
      </c>
      <c r="AN484" t="s">
        <v>894</v>
      </c>
      <c r="AO484" t="s">
        <v>702</v>
      </c>
      <c r="AP484" t="s">
        <v>773</v>
      </c>
      <c r="AQ484" t="s">
        <v>773</v>
      </c>
      <c r="AR484" t="s">
        <v>666</v>
      </c>
      <c r="AS484" t="s">
        <v>2471</v>
      </c>
      <c r="AT484" t="s">
        <v>2522</v>
      </c>
      <c r="AU484" t="s">
        <v>2432</v>
      </c>
      <c r="AV484" t="s">
        <v>2278</v>
      </c>
      <c r="AW484" t="s">
        <v>2285</v>
      </c>
      <c r="AX484">
        <v>1343690</v>
      </c>
      <c r="AY484">
        <f xml:space="preserve"> Table1[[#This Row],[PPG]] / (Table1[[#This Row],[Salary]] / 1000000)</f>
        <v>4.242049877575929</v>
      </c>
      <c r="AZ484">
        <f xml:space="preserve"> Table1[[#This Row],[WS]] / (Table1[[#This Row],[Salary]] / 1000000)</f>
        <v>0.74421927676770683</v>
      </c>
      <c r="BC484">
        <f>IFERROR((Table1[[#This Row],[WS]] * Table1[[#This Row],[PER]] * Table1[[#This Row],[TS%]]) / (Table1[[#This Row],[Salary]] / 1000000), "")</f>
        <v>4.3385751177726997</v>
      </c>
      <c r="BD484" t="str">
        <f>IF(OR(Table1[[#This Row],[Team]]="2Tm", Table1[[#This Row],[Team]]="3Tm", Table1[[#This Row],[Team]]="TOT"), "MULTI", Table1[[#This Row],[Team]])</f>
        <v>NYK</v>
      </c>
    </row>
    <row r="485" spans="1:56" hidden="1" x14ac:dyDescent="0.3">
      <c r="A485" t="s">
        <v>163</v>
      </c>
      <c r="B485" t="s">
        <v>776</v>
      </c>
      <c r="C485" t="s">
        <v>59</v>
      </c>
      <c r="D485" t="s">
        <v>28</v>
      </c>
      <c r="E485">
        <v>78</v>
      </c>
      <c r="F485" t="s">
        <v>792</v>
      </c>
      <c r="G485">
        <v>17.5</v>
      </c>
      <c r="H485" t="s">
        <v>910</v>
      </c>
      <c r="I485" t="s">
        <v>688</v>
      </c>
      <c r="J485" t="s">
        <v>797</v>
      </c>
      <c r="K485" t="s">
        <v>772</v>
      </c>
      <c r="L485" t="s">
        <v>782</v>
      </c>
      <c r="M485" t="s">
        <v>1437</v>
      </c>
      <c r="N485" t="s">
        <v>676</v>
      </c>
      <c r="O485" t="s">
        <v>733</v>
      </c>
      <c r="P485" t="s">
        <v>1430</v>
      </c>
      <c r="Q485" t="s">
        <v>1463</v>
      </c>
      <c r="R485" t="s">
        <v>676</v>
      </c>
      <c r="S485" t="s">
        <v>803</v>
      </c>
      <c r="T485" t="s">
        <v>1074</v>
      </c>
      <c r="U485" t="s">
        <v>711</v>
      </c>
      <c r="V485" t="s">
        <v>668</v>
      </c>
      <c r="W485" t="s">
        <v>815</v>
      </c>
      <c r="X485" t="s">
        <v>772</v>
      </c>
      <c r="Y485" t="s">
        <v>768</v>
      </c>
      <c r="Z485" t="s">
        <v>773</v>
      </c>
      <c r="AA485" t="s">
        <v>733</v>
      </c>
      <c r="AB485" t="s">
        <v>929</v>
      </c>
      <c r="AC485" t="s">
        <v>927</v>
      </c>
      <c r="AD485" t="s">
        <v>744</v>
      </c>
      <c r="AE485" t="s">
        <v>1602</v>
      </c>
      <c r="AF485" t="s">
        <v>2691</v>
      </c>
      <c r="AG485" t="s">
        <v>2314</v>
      </c>
      <c r="AH485" t="s">
        <v>927</v>
      </c>
      <c r="AI485" t="s">
        <v>1235</v>
      </c>
      <c r="AJ485" t="s">
        <v>820</v>
      </c>
      <c r="AK485" t="s">
        <v>937</v>
      </c>
      <c r="AL485" t="s">
        <v>756</v>
      </c>
      <c r="AM485" t="s">
        <v>782</v>
      </c>
      <c r="AN485" t="s">
        <v>785</v>
      </c>
      <c r="AO485" t="s">
        <v>820</v>
      </c>
      <c r="AP485" t="s">
        <v>1008</v>
      </c>
      <c r="AQ485" t="s">
        <v>698</v>
      </c>
      <c r="AR485" t="s">
        <v>721</v>
      </c>
      <c r="AS485" t="s">
        <v>2344</v>
      </c>
      <c r="AT485" t="s">
        <v>2284</v>
      </c>
      <c r="AU485" t="s">
        <v>698</v>
      </c>
      <c r="AV485" t="s">
        <v>729</v>
      </c>
      <c r="AW485" t="s">
        <v>666</v>
      </c>
      <c r="AX485">
        <v>4668000</v>
      </c>
      <c r="AY485">
        <f xml:space="preserve"> Table1[[#This Row],[PPG]] / (Table1[[#This Row],[Salary]] / 1000000)</f>
        <v>0.85689802913453295</v>
      </c>
      <c r="AZ485">
        <f xml:space="preserve"> Table1[[#This Row],[WS]] / (Table1[[#This Row],[Salary]] / 1000000)</f>
        <v>0.7497857754927163</v>
      </c>
      <c r="BC485">
        <f>IFERROR((Table1[[#This Row],[WS]] * Table1[[#This Row],[PER]] * Table1[[#This Row],[TS%]]) / (Table1[[#This Row],[Salary]] / 1000000), "")</f>
        <v>4.8885282776349621</v>
      </c>
      <c r="BD485" t="str">
        <f>IF(OR(Table1[[#This Row],[Team]]="2Tm", Table1[[#This Row],[Team]]="3Tm", Table1[[#This Row],[Team]]="TOT"), "MULTI", Table1[[#This Row],[Team]])</f>
        <v>LAC</v>
      </c>
    </row>
    <row r="486" spans="1:56" hidden="1" x14ac:dyDescent="0.3">
      <c r="A486" t="s">
        <v>501</v>
      </c>
      <c r="B486" t="s">
        <v>793</v>
      </c>
      <c r="C486" t="s">
        <v>314</v>
      </c>
      <c r="D486" t="s">
        <v>28</v>
      </c>
      <c r="E486">
        <v>66</v>
      </c>
      <c r="F486" t="s">
        <v>805</v>
      </c>
      <c r="G486">
        <v>18.8</v>
      </c>
      <c r="H486" t="s">
        <v>667</v>
      </c>
      <c r="I486" t="s">
        <v>750</v>
      </c>
      <c r="J486" t="s">
        <v>1378</v>
      </c>
      <c r="K486" t="s">
        <v>729</v>
      </c>
      <c r="L486" t="s">
        <v>735</v>
      </c>
      <c r="M486" t="s">
        <v>1608</v>
      </c>
      <c r="N486" t="s">
        <v>1008</v>
      </c>
      <c r="O486" t="s">
        <v>815</v>
      </c>
      <c r="P486" t="s">
        <v>1209</v>
      </c>
      <c r="Q486" t="s">
        <v>726</v>
      </c>
      <c r="R486" t="s">
        <v>768</v>
      </c>
      <c r="S486" t="s">
        <v>729</v>
      </c>
      <c r="T486" t="s">
        <v>952</v>
      </c>
      <c r="U486" t="s">
        <v>665</v>
      </c>
      <c r="V486" t="s">
        <v>688</v>
      </c>
      <c r="W486" t="s">
        <v>847</v>
      </c>
      <c r="X486" t="s">
        <v>910</v>
      </c>
      <c r="Y486" t="s">
        <v>711</v>
      </c>
      <c r="Z486" t="s">
        <v>831</v>
      </c>
      <c r="AA486" t="s">
        <v>729</v>
      </c>
      <c r="AB486" t="s">
        <v>687</v>
      </c>
      <c r="AC486" t="s">
        <v>751</v>
      </c>
      <c r="AD486" t="s">
        <v>1435</v>
      </c>
      <c r="AE486" t="s">
        <v>989</v>
      </c>
      <c r="AF486" t="s">
        <v>903</v>
      </c>
      <c r="AG486" t="s">
        <v>2734</v>
      </c>
      <c r="AH486" t="s">
        <v>701</v>
      </c>
      <c r="AI486" t="s">
        <v>1227</v>
      </c>
      <c r="AJ486" t="s">
        <v>1042</v>
      </c>
      <c r="AK486" t="s">
        <v>707</v>
      </c>
      <c r="AL486" t="s">
        <v>1008</v>
      </c>
      <c r="AM486" t="s">
        <v>773</v>
      </c>
      <c r="AN486" t="s">
        <v>785</v>
      </c>
      <c r="AO486" t="s">
        <v>1241</v>
      </c>
      <c r="AP486" t="s">
        <v>910</v>
      </c>
      <c r="AQ486" t="s">
        <v>773</v>
      </c>
      <c r="AR486" t="s">
        <v>665</v>
      </c>
      <c r="AS486" t="s">
        <v>2721</v>
      </c>
      <c r="AT486" t="s">
        <v>2266</v>
      </c>
      <c r="AU486" t="s">
        <v>2317</v>
      </c>
      <c r="AV486" t="s">
        <v>2448</v>
      </c>
      <c r="AW486" t="s">
        <v>2410</v>
      </c>
      <c r="AX486">
        <v>2196970</v>
      </c>
      <c r="AY486">
        <f xml:space="preserve"> Table1[[#This Row],[PPG]] / (Table1[[#This Row],[Salary]] / 1000000)</f>
        <v>2.8675858113674746</v>
      </c>
      <c r="AZ486">
        <f xml:space="preserve"> Table1[[#This Row],[WS]] / (Table1[[#This Row],[Salary]] / 1000000)</f>
        <v>0.77379299671820734</v>
      </c>
      <c r="BC486">
        <f>IFERROR((Table1[[#This Row],[WS]] * Table1[[#This Row],[PER]] * Table1[[#This Row],[TS%]]) / (Table1[[#This Row],[Salary]] / 1000000), "")</f>
        <v>5.6198263972653244</v>
      </c>
      <c r="BD486" t="str">
        <f>IF(OR(Table1[[#This Row],[Team]]="2Tm", Table1[[#This Row],[Team]]="3Tm", Table1[[#This Row],[Team]]="TOT"), "MULTI", Table1[[#This Row],[Team]])</f>
        <v>NOP</v>
      </c>
    </row>
    <row r="487" spans="1:56" x14ac:dyDescent="0.3">
      <c r="A487" t="s">
        <v>365</v>
      </c>
      <c r="B487" t="s">
        <v>902</v>
      </c>
      <c r="C487" t="s">
        <v>309</v>
      </c>
      <c r="D487" t="s">
        <v>41</v>
      </c>
      <c r="E487">
        <v>37</v>
      </c>
      <c r="F487" t="s">
        <v>805</v>
      </c>
      <c r="G487">
        <v>26</v>
      </c>
      <c r="H487" t="s">
        <v>1053</v>
      </c>
      <c r="I487" t="s">
        <v>1178</v>
      </c>
      <c r="J487" t="s">
        <v>1292</v>
      </c>
      <c r="K487" t="s">
        <v>689</v>
      </c>
      <c r="L487" t="s">
        <v>751</v>
      </c>
      <c r="M487" t="s">
        <v>1293</v>
      </c>
      <c r="N487" t="s">
        <v>755</v>
      </c>
      <c r="O487" t="s">
        <v>840</v>
      </c>
      <c r="P487" t="s">
        <v>878</v>
      </c>
      <c r="Q487" t="s">
        <v>1294</v>
      </c>
      <c r="R487" t="s">
        <v>688</v>
      </c>
      <c r="S487" t="s">
        <v>871</v>
      </c>
      <c r="T487" t="s">
        <v>1295</v>
      </c>
      <c r="U487" t="s">
        <v>768</v>
      </c>
      <c r="V487" t="s">
        <v>735</v>
      </c>
      <c r="W487" t="s">
        <v>755</v>
      </c>
      <c r="X487" t="s">
        <v>936</v>
      </c>
      <c r="Y487" t="s">
        <v>729</v>
      </c>
      <c r="Z487" t="s">
        <v>676</v>
      </c>
      <c r="AA487" t="s">
        <v>689</v>
      </c>
      <c r="AB487" t="s">
        <v>929</v>
      </c>
      <c r="AC487" t="s">
        <v>1296</v>
      </c>
      <c r="AD487" t="s">
        <v>1353</v>
      </c>
      <c r="AE487" t="s">
        <v>1450</v>
      </c>
      <c r="AF487" t="s">
        <v>1544</v>
      </c>
      <c r="AG487" t="s">
        <v>2575</v>
      </c>
      <c r="AH487" t="s">
        <v>815</v>
      </c>
      <c r="AI487" t="s">
        <v>982</v>
      </c>
      <c r="AJ487" t="s">
        <v>1151</v>
      </c>
      <c r="AK487" t="s">
        <v>1495</v>
      </c>
      <c r="AL487" t="s">
        <v>1008</v>
      </c>
      <c r="AM487" t="s">
        <v>661</v>
      </c>
      <c r="AN487" t="s">
        <v>1409</v>
      </c>
      <c r="AO487" t="s">
        <v>1256</v>
      </c>
      <c r="AP487" t="s">
        <v>676</v>
      </c>
      <c r="AQ487" t="s">
        <v>676</v>
      </c>
      <c r="AR487" t="s">
        <v>733</v>
      </c>
      <c r="AS487" t="s">
        <v>2732</v>
      </c>
      <c r="AT487" t="s">
        <v>711</v>
      </c>
      <c r="AU487" t="s">
        <v>2438</v>
      </c>
      <c r="AV487" t="s">
        <v>2387</v>
      </c>
      <c r="AW487" t="s">
        <v>831</v>
      </c>
      <c r="AX487">
        <v>14092577</v>
      </c>
      <c r="AY487">
        <f xml:space="preserve"> Table1[[#This Row],[PPG]] / (Table1[[#This Row],[Salary]] / 1000000)</f>
        <v>1.14954135074089</v>
      </c>
      <c r="AZ487">
        <f xml:space="preserve"> Table1[[#This Row],[WS]] / (Table1[[#This Row],[Salary]] / 1000000)</f>
        <v>2.8383737055330618E-2</v>
      </c>
      <c r="BA487">
        <f xml:space="preserve"> Table1[[#This Row],[PER]] / (Table1[[#This Row],[Salary]] / 1000000)</f>
        <v>1.0289104682557348</v>
      </c>
      <c r="BB487">
        <f xml:space="preserve"> ((Table1[[#This Row],[PPG]] + Table1[[#This Row],[APG]] + Table1[[#This Row],[RPG]]) * Table1[[#This Row],[TS%]]) / (Table1[[#This Row],[Salary]] / 1000000)</f>
        <v>0.88514684007048527</v>
      </c>
      <c r="BC487">
        <f>IFERROR((Table1[[#This Row],[WS]] * Table1[[#This Row],[PER]] * Table1[[#This Row],[TS%]]) / (Table1[[#This Row],[Salary]] / 1000000), "")</f>
        <v>0.22224466114323876</v>
      </c>
      <c r="BD487" t="str">
        <f>IF(OR(Table1[[#This Row],[Team]]="2Tm", Table1[[#This Row],[Team]]="3Tm", Table1[[#This Row],[Team]]="TOT"), "MULTI", Table1[[#This Row],[Team]])</f>
        <v>UTA</v>
      </c>
    </row>
    <row r="488" spans="1:56" x14ac:dyDescent="0.3">
      <c r="A488" t="s">
        <v>338</v>
      </c>
      <c r="B488" t="s">
        <v>671</v>
      </c>
      <c r="C488" t="s">
        <v>82</v>
      </c>
      <c r="D488" t="s">
        <v>36</v>
      </c>
      <c r="E488">
        <v>64</v>
      </c>
      <c r="F488" t="s">
        <v>738</v>
      </c>
      <c r="G488">
        <v>25.9</v>
      </c>
      <c r="H488" t="s">
        <v>871</v>
      </c>
      <c r="I488" t="s">
        <v>707</v>
      </c>
      <c r="J488" t="s">
        <v>1269</v>
      </c>
      <c r="K488" t="s">
        <v>929</v>
      </c>
      <c r="L488" t="s">
        <v>847</v>
      </c>
      <c r="M488" t="s">
        <v>959</v>
      </c>
      <c r="N488" t="s">
        <v>735</v>
      </c>
      <c r="O488" t="s">
        <v>746</v>
      </c>
      <c r="P488" t="s">
        <v>1224</v>
      </c>
      <c r="Q488" t="s">
        <v>1368</v>
      </c>
      <c r="R488" t="s">
        <v>929</v>
      </c>
      <c r="S488" t="s">
        <v>665</v>
      </c>
      <c r="T488" t="s">
        <v>1507</v>
      </c>
      <c r="U488" t="s">
        <v>768</v>
      </c>
      <c r="V488" t="s">
        <v>848</v>
      </c>
      <c r="W488" t="s">
        <v>936</v>
      </c>
      <c r="X488" t="s">
        <v>782</v>
      </c>
      <c r="Y488" t="s">
        <v>711</v>
      </c>
      <c r="Z488" t="s">
        <v>676</v>
      </c>
      <c r="AA488" t="s">
        <v>687</v>
      </c>
      <c r="AB488" t="s">
        <v>772</v>
      </c>
      <c r="AC488" t="s">
        <v>683</v>
      </c>
      <c r="AD488" t="s">
        <v>1169</v>
      </c>
      <c r="AE488" t="s">
        <v>1262</v>
      </c>
      <c r="AF488" t="s">
        <v>1200</v>
      </c>
      <c r="AG488" t="s">
        <v>2560</v>
      </c>
      <c r="AH488" t="s">
        <v>848</v>
      </c>
      <c r="AI488" t="s">
        <v>945</v>
      </c>
      <c r="AJ488" t="s">
        <v>658</v>
      </c>
      <c r="AK488" t="s">
        <v>702</v>
      </c>
      <c r="AL488" t="s">
        <v>772</v>
      </c>
      <c r="AM488" t="s">
        <v>729</v>
      </c>
      <c r="AN488" t="s">
        <v>744</v>
      </c>
      <c r="AO488" t="s">
        <v>742</v>
      </c>
      <c r="AP488" t="s">
        <v>2267</v>
      </c>
      <c r="AQ488" t="s">
        <v>1008</v>
      </c>
      <c r="AR488" t="s">
        <v>666</v>
      </c>
      <c r="AS488" t="s">
        <v>2604</v>
      </c>
      <c r="AT488" t="s">
        <v>2477</v>
      </c>
      <c r="AU488" t="s">
        <v>2369</v>
      </c>
      <c r="AV488" t="s">
        <v>2504</v>
      </c>
      <c r="AW488" t="s">
        <v>2294</v>
      </c>
      <c r="AX488">
        <v>24924126</v>
      </c>
      <c r="AY488">
        <f xml:space="preserve"> Table1[[#This Row],[PPG]] / (Table1[[#This Row],[Salary]] / 1000000)</f>
        <v>0.42529074038544018</v>
      </c>
      <c r="AZ488">
        <f xml:space="preserve"> Table1[[#This Row],[WS]] / (Table1[[#This Row],[Salary]] / 1000000)</f>
        <v>4.0121767960890585E-2</v>
      </c>
      <c r="BA488">
        <f xml:space="preserve"> Table1[[#This Row],[PER]] / (Table1[[#This Row],[Salary]] / 1000000)</f>
        <v>0.42127856358935112</v>
      </c>
      <c r="BB488">
        <f xml:space="preserve"> ((Table1[[#This Row],[PPG]] + Table1[[#This Row],[APG]] + Table1[[#This Row],[RPG]]) * Table1[[#This Row],[TS%]]) / (Table1[[#This Row],[Salary]] / 1000000)</f>
        <v>0.33699476563390823</v>
      </c>
      <c r="BC488">
        <f>IFERROR((Table1[[#This Row],[WS]] * Table1[[#This Row],[PER]] * Table1[[#This Row],[TS%]]) / (Table1[[#This Row],[Salary]] / 1000000), "")</f>
        <v>0.20937544610390749</v>
      </c>
      <c r="BD488" t="str">
        <f>IF(OR(Table1[[#This Row],[Team]]="2Tm", Table1[[#This Row],[Team]]="3Tm", Table1[[#This Row],[Team]]="TOT"), "MULTI", Table1[[#This Row],[Team]])</f>
        <v>MIA</v>
      </c>
    </row>
    <row r="489" spans="1:56" hidden="1" x14ac:dyDescent="0.3">
      <c r="A489" t="s">
        <v>193</v>
      </c>
      <c r="B489" t="s">
        <v>738</v>
      </c>
      <c r="C489" t="s">
        <v>69</v>
      </c>
      <c r="D489" t="s">
        <v>41</v>
      </c>
      <c r="E489">
        <v>63</v>
      </c>
      <c r="F489" t="s">
        <v>805</v>
      </c>
      <c r="G489">
        <v>19.5</v>
      </c>
      <c r="H489" t="s">
        <v>756</v>
      </c>
      <c r="I489" t="s">
        <v>909</v>
      </c>
      <c r="J489" t="s">
        <v>1058</v>
      </c>
      <c r="K489" t="s">
        <v>772</v>
      </c>
      <c r="L489" t="s">
        <v>755</v>
      </c>
      <c r="M489" t="s">
        <v>1418</v>
      </c>
      <c r="N489" t="s">
        <v>729</v>
      </c>
      <c r="O489" t="s">
        <v>929</v>
      </c>
      <c r="P489" t="s">
        <v>1462</v>
      </c>
      <c r="Q489" t="s">
        <v>765</v>
      </c>
      <c r="R489" t="s">
        <v>733</v>
      </c>
      <c r="S489" t="s">
        <v>733</v>
      </c>
      <c r="T489" t="s">
        <v>1816</v>
      </c>
      <c r="U489" t="s">
        <v>768</v>
      </c>
      <c r="V489" t="s">
        <v>651</v>
      </c>
      <c r="W489" t="s">
        <v>815</v>
      </c>
      <c r="X489" t="s">
        <v>910</v>
      </c>
      <c r="Y489" t="s">
        <v>711</v>
      </c>
      <c r="Z489" t="s">
        <v>676</v>
      </c>
      <c r="AA489" t="s">
        <v>803</v>
      </c>
      <c r="AB489" t="s">
        <v>698</v>
      </c>
      <c r="AC489" t="s">
        <v>750</v>
      </c>
      <c r="AD489" t="s">
        <v>654</v>
      </c>
      <c r="AE489" t="s">
        <v>1202</v>
      </c>
      <c r="AF489" t="s">
        <v>1757</v>
      </c>
      <c r="AG489" t="s">
        <v>2320</v>
      </c>
      <c r="AH489" t="s">
        <v>927</v>
      </c>
      <c r="AI489" t="s">
        <v>1065</v>
      </c>
      <c r="AJ489" t="s">
        <v>769</v>
      </c>
      <c r="AK489" t="s">
        <v>863</v>
      </c>
      <c r="AL489" t="s">
        <v>1008</v>
      </c>
      <c r="AM489" t="s">
        <v>666</v>
      </c>
      <c r="AN489" t="s">
        <v>828</v>
      </c>
      <c r="AO489" t="s">
        <v>648</v>
      </c>
      <c r="AP489" t="s">
        <v>666</v>
      </c>
      <c r="AQ489" t="s">
        <v>666</v>
      </c>
      <c r="AR489" t="s">
        <v>651</v>
      </c>
      <c r="AS489" t="s">
        <v>2489</v>
      </c>
      <c r="AT489" t="s">
        <v>2459</v>
      </c>
      <c r="AU489" t="s">
        <v>676</v>
      </c>
      <c r="AV489" t="s">
        <v>2428</v>
      </c>
      <c r="AW489" t="s">
        <v>1274</v>
      </c>
      <c r="AX489">
        <v>2663880</v>
      </c>
      <c r="AY489">
        <f xml:space="preserve"> Table1[[#This Row],[PPG]] / (Table1[[#This Row],[Salary]] / 1000000)</f>
        <v>1.9895791101701279</v>
      </c>
      <c r="AZ489">
        <f xml:space="preserve"> Table1[[#This Row],[WS]] / (Table1[[#This Row],[Salary]] / 1000000)</f>
        <v>0.788323798369296</v>
      </c>
      <c r="BC489">
        <f>IFERROR((Table1[[#This Row],[WS]] * Table1[[#This Row],[PER]] * Table1[[#This Row],[TS%]]) / (Table1[[#This Row],[Salary]] / 1000000), "")</f>
        <v>4.0251813144736257</v>
      </c>
      <c r="BD489" t="str">
        <f>IF(OR(Table1[[#This Row],[Team]]="2Tm", Table1[[#This Row],[Team]]="3Tm", Table1[[#This Row],[Team]]="TOT"), "MULTI", Table1[[#This Row],[Team]])</f>
        <v>IND</v>
      </c>
    </row>
    <row r="490" spans="1:56" hidden="1" x14ac:dyDescent="0.3">
      <c r="A490" t="s">
        <v>445</v>
      </c>
      <c r="B490" t="s">
        <v>793</v>
      </c>
      <c r="C490" t="s">
        <v>716</v>
      </c>
      <c r="D490" t="s">
        <v>41</v>
      </c>
      <c r="E490">
        <v>75</v>
      </c>
      <c r="F490" t="s">
        <v>1061</v>
      </c>
      <c r="G490">
        <v>26.8</v>
      </c>
      <c r="H490" t="s">
        <v>746</v>
      </c>
      <c r="I490" t="s">
        <v>953</v>
      </c>
      <c r="J490" t="s">
        <v>1345</v>
      </c>
      <c r="K490" t="s">
        <v>668</v>
      </c>
      <c r="L490" t="s">
        <v>801</v>
      </c>
      <c r="M490" t="s">
        <v>1346</v>
      </c>
      <c r="N490" t="s">
        <v>848</v>
      </c>
      <c r="O490" t="s">
        <v>1053</v>
      </c>
      <c r="P490" t="s">
        <v>1266</v>
      </c>
      <c r="Q490" t="s">
        <v>988</v>
      </c>
      <c r="R490" t="s">
        <v>668</v>
      </c>
      <c r="S490" t="s">
        <v>706</v>
      </c>
      <c r="T490" t="s">
        <v>1347</v>
      </c>
      <c r="U490" t="s">
        <v>729</v>
      </c>
      <c r="V490" t="s">
        <v>721</v>
      </c>
      <c r="W490" t="s">
        <v>881</v>
      </c>
      <c r="X490" t="s">
        <v>848</v>
      </c>
      <c r="Y490" t="s">
        <v>666</v>
      </c>
      <c r="Z490" t="s">
        <v>803</v>
      </c>
      <c r="AA490" t="s">
        <v>756</v>
      </c>
      <c r="AB490" t="s">
        <v>710</v>
      </c>
      <c r="AC490" t="s">
        <v>1348</v>
      </c>
      <c r="AD490" t="s">
        <v>1251</v>
      </c>
      <c r="AE490" t="s">
        <v>1613</v>
      </c>
      <c r="AF490" t="s">
        <v>974</v>
      </c>
      <c r="AG490" t="s">
        <v>2164</v>
      </c>
      <c r="AH490" t="s">
        <v>755</v>
      </c>
      <c r="AI490" t="s">
        <v>1338</v>
      </c>
      <c r="AJ490" t="s">
        <v>899</v>
      </c>
      <c r="AK490" t="s">
        <v>1032</v>
      </c>
      <c r="AL490" t="s">
        <v>710</v>
      </c>
      <c r="AM490" t="s">
        <v>666</v>
      </c>
      <c r="AN490" t="s">
        <v>1178</v>
      </c>
      <c r="AO490" t="s">
        <v>1029</v>
      </c>
      <c r="AP490" t="s">
        <v>698</v>
      </c>
      <c r="AQ490" t="s">
        <v>929</v>
      </c>
      <c r="AR490" t="s">
        <v>879</v>
      </c>
      <c r="AS490" t="s">
        <v>2489</v>
      </c>
      <c r="AT490" t="s">
        <v>910</v>
      </c>
      <c r="AU490" t="s">
        <v>2266</v>
      </c>
      <c r="AV490" t="s">
        <v>733</v>
      </c>
      <c r="AW490" t="s">
        <v>687</v>
      </c>
      <c r="AX490">
        <v>4296682</v>
      </c>
      <c r="AY490">
        <f xml:space="preserve"> Table1[[#This Row],[PPG]] / (Table1[[#This Row],[Salary]] / 1000000)</f>
        <v>3.397970806310544</v>
      </c>
      <c r="AZ490">
        <f xml:space="preserve"> Table1[[#This Row],[WS]] / (Table1[[#This Row],[Salary]] / 1000000)</f>
        <v>0.7913082699627294</v>
      </c>
      <c r="BC490">
        <f>IFERROR((Table1[[#This Row],[WS]] * Table1[[#This Row],[PER]] * Table1[[#This Row],[TS%]]) / (Table1[[#This Row],[Salary]] / 1000000), "")</f>
        <v>7.486171887982402</v>
      </c>
      <c r="BD490" t="str">
        <f>IF(OR(Table1[[#This Row],[Team]]="2Tm", Table1[[#This Row],[Team]]="3Tm", Table1[[#This Row],[Team]]="TOT"), "MULTI", Table1[[#This Row],[Team]])</f>
        <v>MULTI</v>
      </c>
    </row>
    <row r="491" spans="1:56" x14ac:dyDescent="0.3">
      <c r="A491" t="s">
        <v>340</v>
      </c>
      <c r="B491" t="s">
        <v>818</v>
      </c>
      <c r="C491" t="s">
        <v>716</v>
      </c>
      <c r="D491" t="s">
        <v>36</v>
      </c>
      <c r="E491">
        <v>41</v>
      </c>
      <c r="F491" t="s">
        <v>850</v>
      </c>
      <c r="G491">
        <v>22.5</v>
      </c>
      <c r="H491" t="s">
        <v>755</v>
      </c>
      <c r="I491" t="s">
        <v>846</v>
      </c>
      <c r="J491" t="s">
        <v>1467</v>
      </c>
      <c r="K491" t="s">
        <v>768</v>
      </c>
      <c r="L491" t="s">
        <v>698</v>
      </c>
      <c r="M491" t="s">
        <v>1351</v>
      </c>
      <c r="N491" t="s">
        <v>735</v>
      </c>
      <c r="O491" t="s">
        <v>801</v>
      </c>
      <c r="P491" t="s">
        <v>762</v>
      </c>
      <c r="Q491" t="s">
        <v>1716</v>
      </c>
      <c r="R491" t="s">
        <v>910</v>
      </c>
      <c r="S491" t="s">
        <v>1016</v>
      </c>
      <c r="T491" t="s">
        <v>1725</v>
      </c>
      <c r="U491" t="s">
        <v>666</v>
      </c>
      <c r="V491" t="s">
        <v>848</v>
      </c>
      <c r="W491" t="s">
        <v>927</v>
      </c>
      <c r="X491" t="s">
        <v>698</v>
      </c>
      <c r="Y491" t="s">
        <v>729</v>
      </c>
      <c r="Z491" t="s">
        <v>676</v>
      </c>
      <c r="AA491" t="s">
        <v>666</v>
      </c>
      <c r="AB491" t="s">
        <v>665</v>
      </c>
      <c r="AC491" t="s">
        <v>1085</v>
      </c>
      <c r="AD491" t="s">
        <v>724</v>
      </c>
      <c r="AE491" t="s">
        <v>1021</v>
      </c>
      <c r="AF491" t="s">
        <v>2807</v>
      </c>
      <c r="AG491" t="s">
        <v>2808</v>
      </c>
      <c r="AH491" t="s">
        <v>754</v>
      </c>
      <c r="AI491" t="s">
        <v>1184</v>
      </c>
      <c r="AJ491" t="s">
        <v>722</v>
      </c>
      <c r="AK491" t="s">
        <v>945</v>
      </c>
      <c r="AL491" t="s">
        <v>710</v>
      </c>
      <c r="AM491" t="s">
        <v>666</v>
      </c>
      <c r="AN491" t="s">
        <v>982</v>
      </c>
      <c r="AO491" t="s">
        <v>1255</v>
      </c>
      <c r="AP491" t="s">
        <v>831</v>
      </c>
      <c r="AQ491" t="s">
        <v>711</v>
      </c>
      <c r="AR491" t="s">
        <v>768</v>
      </c>
      <c r="AS491" t="s">
        <v>2809</v>
      </c>
      <c r="AT491" t="s">
        <v>2431</v>
      </c>
      <c r="AU491" t="s">
        <v>2432</v>
      </c>
      <c r="AV491" t="s">
        <v>2546</v>
      </c>
      <c r="AW491" t="s">
        <v>2349</v>
      </c>
      <c r="AX491">
        <v>23000000</v>
      </c>
      <c r="AY491">
        <f xml:space="preserve"> Table1[[#This Row],[PPG]] / (Table1[[#This Row],[Salary]] / 1000000)</f>
        <v>0.36086956521739133</v>
      </c>
      <c r="AZ491">
        <f xml:space="preserve"> Table1[[#This Row],[WS]] / (Table1[[#This Row],[Salary]] / 1000000)</f>
        <v>3.043478260869565E-2</v>
      </c>
      <c r="BA491">
        <f xml:space="preserve"> Table1[[#This Row],[PER]] / (Table1[[#This Row],[Salary]] / 1000000)</f>
        <v>0.47391304347826091</v>
      </c>
      <c r="BB491">
        <f xml:space="preserve"> ((Table1[[#This Row],[PPG]] + Table1[[#This Row],[APG]] + Table1[[#This Row],[RPG]]) * Table1[[#This Row],[TS%]]) / (Table1[[#This Row],[Salary]] / 1000000)</f>
        <v>0.31335652173913042</v>
      </c>
      <c r="BC491">
        <f>IFERROR((Table1[[#This Row],[WS]] * Table1[[#This Row],[PER]] * Table1[[#This Row],[TS%]]) / (Table1[[#This Row],[Salary]] / 1000000), "")</f>
        <v>0.16719652173913044</v>
      </c>
      <c r="BD491" t="str">
        <f>IF(OR(Table1[[#This Row],[Team]]="2Tm", Table1[[#This Row],[Team]]="3Tm", Table1[[#This Row],[Team]]="TOT"), "MULTI", Table1[[#This Row],[Team]])</f>
        <v>MULTI</v>
      </c>
    </row>
    <row r="492" spans="1:56" x14ac:dyDescent="0.3">
      <c r="A492" t="s">
        <v>300</v>
      </c>
      <c r="B492" t="s">
        <v>874</v>
      </c>
      <c r="C492" t="s">
        <v>294</v>
      </c>
      <c r="D492" t="s">
        <v>28</v>
      </c>
      <c r="E492">
        <v>41</v>
      </c>
      <c r="F492" t="s">
        <v>1090</v>
      </c>
      <c r="G492">
        <v>32.5</v>
      </c>
      <c r="H492" t="s">
        <v>771</v>
      </c>
      <c r="I492" t="s">
        <v>841</v>
      </c>
      <c r="J492" t="s">
        <v>783</v>
      </c>
      <c r="K492" t="s">
        <v>689</v>
      </c>
      <c r="L492" t="s">
        <v>682</v>
      </c>
      <c r="M492" t="s">
        <v>1299</v>
      </c>
      <c r="N492" t="s">
        <v>734</v>
      </c>
      <c r="O492" t="s">
        <v>730</v>
      </c>
      <c r="P492" t="s">
        <v>1294</v>
      </c>
      <c r="Q492" t="s">
        <v>1006</v>
      </c>
      <c r="R492" t="s">
        <v>756</v>
      </c>
      <c r="S492" t="s">
        <v>667</v>
      </c>
      <c r="T492" t="s">
        <v>767</v>
      </c>
      <c r="U492" t="s">
        <v>711</v>
      </c>
      <c r="V492" t="s">
        <v>847</v>
      </c>
      <c r="W492" t="s">
        <v>750</v>
      </c>
      <c r="X492" t="s">
        <v>881</v>
      </c>
      <c r="Y492" t="s">
        <v>710</v>
      </c>
      <c r="Z492" t="s">
        <v>773</v>
      </c>
      <c r="AA492" t="s">
        <v>782</v>
      </c>
      <c r="AB492" t="s">
        <v>735</v>
      </c>
      <c r="AC492" t="s">
        <v>1296</v>
      </c>
      <c r="AD492" t="s">
        <v>1353</v>
      </c>
      <c r="AE492" t="s">
        <v>1081</v>
      </c>
      <c r="AF492" t="s">
        <v>1259</v>
      </c>
      <c r="AG492" t="s">
        <v>2560</v>
      </c>
      <c r="AH492" t="s">
        <v>698</v>
      </c>
      <c r="AI492" t="s">
        <v>1255</v>
      </c>
      <c r="AJ492" t="s">
        <v>701</v>
      </c>
      <c r="AK492" t="s">
        <v>2273</v>
      </c>
      <c r="AL492" t="s">
        <v>815</v>
      </c>
      <c r="AM492" t="s">
        <v>1008</v>
      </c>
      <c r="AN492" t="s">
        <v>1338</v>
      </c>
      <c r="AO492" t="s">
        <v>1009</v>
      </c>
      <c r="AP492" t="s">
        <v>2410</v>
      </c>
      <c r="AQ492" t="s">
        <v>687</v>
      </c>
      <c r="AR492" t="s">
        <v>666</v>
      </c>
      <c r="AS492" t="s">
        <v>2702</v>
      </c>
      <c r="AT492" t="s">
        <v>2267</v>
      </c>
      <c r="AU492" t="s">
        <v>831</v>
      </c>
      <c r="AV492" t="s">
        <v>2349</v>
      </c>
      <c r="AW492" t="s">
        <v>773</v>
      </c>
      <c r="AX492">
        <v>49205800</v>
      </c>
      <c r="AY492">
        <f xml:space="preserve"> Table1[[#This Row],[PPG]] / (Table1[[#This Row],[Salary]] / 1000000)</f>
        <v>0.32922948107743394</v>
      </c>
      <c r="AZ492">
        <f xml:space="preserve"> Table1[[#This Row],[WS]] / (Table1[[#This Row],[Salary]] / 1000000)</f>
        <v>2.0322807473915676E-2</v>
      </c>
      <c r="BA492">
        <f xml:space="preserve"> Table1[[#This Row],[PER]] / (Table1[[#This Row],[Salary]] / 1000000)</f>
        <v>0.29468070837177729</v>
      </c>
      <c r="BB492">
        <f xml:space="preserve"> ((Table1[[#This Row],[PPG]] + Table1[[#This Row],[APG]] + Table1[[#This Row],[RPG]]) * Table1[[#This Row],[TS%]]) / (Table1[[#This Row],[Salary]] / 1000000)</f>
        <v>0.28471033902507431</v>
      </c>
      <c r="BC492">
        <f>IFERROR((Table1[[#This Row],[WS]] * Table1[[#This Row],[PER]] * Table1[[#This Row],[TS%]]) / (Table1[[#This Row],[Salary]] / 1000000), "")</f>
        <v>0.16001162464587509</v>
      </c>
      <c r="BD492" t="str">
        <f>IF(OR(Table1[[#This Row],[Team]]="2Tm", Table1[[#This Row],[Team]]="3Tm", Table1[[#This Row],[Team]]="TOT"), "MULTI", Table1[[#This Row],[Team]])</f>
        <v>PHI</v>
      </c>
    </row>
    <row r="493" spans="1:56" x14ac:dyDescent="0.3">
      <c r="A493" t="s">
        <v>354</v>
      </c>
      <c r="B493" t="s">
        <v>738</v>
      </c>
      <c r="C493" t="s">
        <v>345</v>
      </c>
      <c r="D493" t="s">
        <v>28</v>
      </c>
      <c r="E493">
        <v>63</v>
      </c>
      <c r="F493" t="s">
        <v>776</v>
      </c>
      <c r="G493">
        <v>25</v>
      </c>
      <c r="H493" t="s">
        <v>712</v>
      </c>
      <c r="I493" t="s">
        <v>731</v>
      </c>
      <c r="J493" t="s">
        <v>924</v>
      </c>
      <c r="K493" t="s">
        <v>1008</v>
      </c>
      <c r="L493" t="s">
        <v>881</v>
      </c>
      <c r="M493" t="s">
        <v>1520</v>
      </c>
      <c r="N493" t="s">
        <v>665</v>
      </c>
      <c r="O493" t="s">
        <v>871</v>
      </c>
      <c r="P493" t="s">
        <v>743</v>
      </c>
      <c r="Q493" t="s">
        <v>1246</v>
      </c>
      <c r="R493" t="s">
        <v>666</v>
      </c>
      <c r="S493" t="s">
        <v>910</v>
      </c>
      <c r="T493" t="s">
        <v>1685</v>
      </c>
      <c r="U493" t="s">
        <v>768</v>
      </c>
      <c r="V493" t="s">
        <v>688</v>
      </c>
      <c r="W493" t="s">
        <v>866</v>
      </c>
      <c r="X493" t="s">
        <v>698</v>
      </c>
      <c r="Y493" t="s">
        <v>729</v>
      </c>
      <c r="Z493" t="s">
        <v>773</v>
      </c>
      <c r="AA493" t="s">
        <v>929</v>
      </c>
      <c r="AB493" t="s">
        <v>929</v>
      </c>
      <c r="AC493" t="s">
        <v>820</v>
      </c>
      <c r="AD493" t="s">
        <v>820</v>
      </c>
      <c r="AE493" t="s">
        <v>974</v>
      </c>
      <c r="AF493" t="s">
        <v>781</v>
      </c>
      <c r="AG493" t="s">
        <v>2627</v>
      </c>
      <c r="AH493" t="s">
        <v>706</v>
      </c>
      <c r="AI493" t="s">
        <v>708</v>
      </c>
      <c r="AJ493" t="s">
        <v>658</v>
      </c>
      <c r="AK493" t="s">
        <v>744</v>
      </c>
      <c r="AL493" t="s">
        <v>929</v>
      </c>
      <c r="AM493" t="s">
        <v>710</v>
      </c>
      <c r="AN493" t="s">
        <v>960</v>
      </c>
      <c r="AO493" t="s">
        <v>913</v>
      </c>
      <c r="AP493" t="s">
        <v>2266</v>
      </c>
      <c r="AQ493" t="s">
        <v>910</v>
      </c>
      <c r="AR493" t="s">
        <v>733</v>
      </c>
      <c r="AS493" t="s">
        <v>2628</v>
      </c>
      <c r="AT493" t="s">
        <v>2395</v>
      </c>
      <c r="AU493" t="s">
        <v>2294</v>
      </c>
      <c r="AV493" t="s">
        <v>2504</v>
      </c>
      <c r="AW493" t="s">
        <v>2294</v>
      </c>
      <c r="AX493">
        <v>18000000</v>
      </c>
      <c r="AY493">
        <f xml:space="preserve"> Table1[[#This Row],[PPG]] / (Table1[[#This Row],[Salary]] / 1000000)</f>
        <v>0.5</v>
      </c>
      <c r="AZ493">
        <f xml:space="preserve"> Table1[[#This Row],[WS]] / (Table1[[#This Row],[Salary]] / 1000000)</f>
        <v>2.2222222222222223E-2</v>
      </c>
      <c r="BA493">
        <f xml:space="preserve"> Table1[[#This Row],[PER]] / (Table1[[#This Row],[Salary]] / 1000000)</f>
        <v>0.5</v>
      </c>
      <c r="BB493">
        <f xml:space="preserve"> ((Table1[[#This Row],[PPG]] + Table1[[#This Row],[APG]] + Table1[[#This Row],[RPG]]) * Table1[[#This Row],[TS%]]) / (Table1[[#This Row],[Salary]] / 1000000)</f>
        <v>0.42097777777777778</v>
      </c>
      <c r="BC493">
        <f>IFERROR((Table1[[#This Row],[WS]] * Table1[[#This Row],[PER]] * Table1[[#This Row],[TS%]]) / (Table1[[#This Row],[Salary]] / 1000000), "")</f>
        <v>0.1024</v>
      </c>
      <c r="BD493" t="str">
        <f>IF(OR(Table1[[#This Row],[Team]]="2Tm", Table1[[#This Row],[Team]]="3Tm", Table1[[#This Row],[Team]]="TOT"), "MULTI", Table1[[#This Row],[Team]])</f>
        <v>CHI</v>
      </c>
    </row>
    <row r="494" spans="1:56" hidden="1" x14ac:dyDescent="0.3">
      <c r="A494" t="s">
        <v>473</v>
      </c>
      <c r="B494" t="s">
        <v>946</v>
      </c>
      <c r="C494" t="s">
        <v>309</v>
      </c>
      <c r="D494" t="s">
        <v>50</v>
      </c>
      <c r="E494">
        <v>72</v>
      </c>
      <c r="F494" t="s">
        <v>993</v>
      </c>
      <c r="G494">
        <v>21.1</v>
      </c>
      <c r="H494" t="s">
        <v>734</v>
      </c>
      <c r="I494" t="s">
        <v>897</v>
      </c>
      <c r="J494" t="s">
        <v>1631</v>
      </c>
      <c r="K494" t="s">
        <v>772</v>
      </c>
      <c r="L494" t="s">
        <v>688</v>
      </c>
      <c r="M494" t="s">
        <v>1092</v>
      </c>
      <c r="N494" t="s">
        <v>735</v>
      </c>
      <c r="O494" t="s">
        <v>662</v>
      </c>
      <c r="P494" t="s">
        <v>1632</v>
      </c>
      <c r="Q494" t="s">
        <v>697</v>
      </c>
      <c r="R494" t="s">
        <v>910</v>
      </c>
      <c r="S494" t="s">
        <v>698</v>
      </c>
      <c r="T494" t="s">
        <v>1633</v>
      </c>
      <c r="U494" t="s">
        <v>1016</v>
      </c>
      <c r="V494" t="s">
        <v>909</v>
      </c>
      <c r="W494" t="s">
        <v>766</v>
      </c>
      <c r="X494" t="s">
        <v>756</v>
      </c>
      <c r="Y494" t="s">
        <v>768</v>
      </c>
      <c r="Z494" t="s">
        <v>803</v>
      </c>
      <c r="AA494" t="s">
        <v>929</v>
      </c>
      <c r="AB494" t="s">
        <v>667</v>
      </c>
      <c r="AC494" t="s">
        <v>722</v>
      </c>
      <c r="AD494" t="s">
        <v>1184</v>
      </c>
      <c r="AE494" t="s">
        <v>1242</v>
      </c>
      <c r="AF494" t="s">
        <v>1565</v>
      </c>
      <c r="AG494" t="s">
        <v>2641</v>
      </c>
      <c r="AH494" t="s">
        <v>769</v>
      </c>
      <c r="AI494" t="s">
        <v>1720</v>
      </c>
      <c r="AJ494" t="s">
        <v>1309</v>
      </c>
      <c r="AK494" t="s">
        <v>841</v>
      </c>
      <c r="AL494" t="s">
        <v>1008</v>
      </c>
      <c r="AM494" t="s">
        <v>929</v>
      </c>
      <c r="AN494" t="s">
        <v>1184</v>
      </c>
      <c r="AO494" t="s">
        <v>679</v>
      </c>
      <c r="AP494" t="s">
        <v>1008</v>
      </c>
      <c r="AQ494" t="s">
        <v>666</v>
      </c>
      <c r="AR494" t="s">
        <v>735</v>
      </c>
      <c r="AS494" t="s">
        <v>2445</v>
      </c>
      <c r="AT494" t="s">
        <v>2432</v>
      </c>
      <c r="AU494" t="s">
        <v>2449</v>
      </c>
      <c r="AV494" t="s">
        <v>2369</v>
      </c>
      <c r="AW494" t="s">
        <v>733</v>
      </c>
      <c r="AX494">
        <v>3000000</v>
      </c>
      <c r="AY494">
        <f xml:space="preserve"> Table1[[#This Row],[PPG]] / (Table1[[#This Row],[Salary]] / 1000000)</f>
        <v>3.1999999999999997</v>
      </c>
      <c r="AZ494">
        <f xml:space="preserve"> Table1[[#This Row],[WS]] / (Table1[[#This Row],[Salary]] / 1000000)</f>
        <v>0.83333333333333337</v>
      </c>
      <c r="BC494">
        <f>IFERROR((Table1[[#This Row],[WS]] * Table1[[#This Row],[PER]] * Table1[[#This Row],[TS%]]) / (Table1[[#This Row],[Salary]] / 1000000), "")</f>
        <v>7.3754999999999997</v>
      </c>
      <c r="BD494" t="str">
        <f>IF(OR(Table1[[#This Row],[Team]]="2Tm", Table1[[#This Row],[Team]]="3Tm", Table1[[#This Row],[Team]]="TOT"), "MULTI", Table1[[#This Row],[Team]])</f>
        <v>UTA</v>
      </c>
    </row>
    <row r="495" spans="1:56" hidden="1" x14ac:dyDescent="0.3">
      <c r="A495" t="s">
        <v>474</v>
      </c>
      <c r="B495" t="s">
        <v>738</v>
      </c>
      <c r="C495" t="s">
        <v>321</v>
      </c>
      <c r="D495" t="s">
        <v>52</v>
      </c>
      <c r="E495">
        <v>82</v>
      </c>
      <c r="F495" t="s">
        <v>692</v>
      </c>
      <c r="G495">
        <v>23.6</v>
      </c>
      <c r="H495" t="s">
        <v>879</v>
      </c>
      <c r="I495" t="s">
        <v>882</v>
      </c>
      <c r="J495" t="s">
        <v>1616</v>
      </c>
      <c r="K495" t="s">
        <v>668</v>
      </c>
      <c r="L495" t="s">
        <v>838</v>
      </c>
      <c r="M495" t="s">
        <v>1551</v>
      </c>
      <c r="N495" t="s">
        <v>687</v>
      </c>
      <c r="O495" t="s">
        <v>689</v>
      </c>
      <c r="P495" t="s">
        <v>1047</v>
      </c>
      <c r="Q495" t="s">
        <v>907</v>
      </c>
      <c r="R495" t="s">
        <v>666</v>
      </c>
      <c r="S495" t="s">
        <v>772</v>
      </c>
      <c r="T495" t="s">
        <v>1617</v>
      </c>
      <c r="U495" t="s">
        <v>729</v>
      </c>
      <c r="V495" t="s">
        <v>688</v>
      </c>
      <c r="W495" t="s">
        <v>871</v>
      </c>
      <c r="X495" t="s">
        <v>929</v>
      </c>
      <c r="Y495" t="s">
        <v>768</v>
      </c>
      <c r="Z495" t="s">
        <v>733</v>
      </c>
      <c r="AA495" t="s">
        <v>661</v>
      </c>
      <c r="AB495" t="s">
        <v>929</v>
      </c>
      <c r="AC495" t="s">
        <v>707</v>
      </c>
      <c r="AD495" t="s">
        <v>942</v>
      </c>
      <c r="AE495" t="s">
        <v>1180</v>
      </c>
      <c r="AF495" t="s">
        <v>1343</v>
      </c>
      <c r="AG495" t="s">
        <v>2509</v>
      </c>
      <c r="AH495" t="s">
        <v>936</v>
      </c>
      <c r="AI495" t="s">
        <v>841</v>
      </c>
      <c r="AJ495" t="s">
        <v>659</v>
      </c>
      <c r="AK495" t="s">
        <v>658</v>
      </c>
      <c r="AL495" t="s">
        <v>1008</v>
      </c>
      <c r="AM495" t="s">
        <v>1016</v>
      </c>
      <c r="AN495" t="s">
        <v>779</v>
      </c>
      <c r="AO495" t="s">
        <v>1255</v>
      </c>
      <c r="AP495" t="s">
        <v>910</v>
      </c>
      <c r="AQ495" t="s">
        <v>687</v>
      </c>
      <c r="AR495" t="s">
        <v>735</v>
      </c>
      <c r="AS495" t="s">
        <v>2510</v>
      </c>
      <c r="AT495" t="s">
        <v>2449</v>
      </c>
      <c r="AU495" t="s">
        <v>2266</v>
      </c>
      <c r="AV495" t="s">
        <v>2352</v>
      </c>
      <c r="AW495" t="s">
        <v>733</v>
      </c>
      <c r="AX495">
        <v>3000000</v>
      </c>
      <c r="AY495">
        <f xml:space="preserve"> Table1[[#This Row],[PPG]] / (Table1[[#This Row],[Salary]] / 1000000)</f>
        <v>3.3000000000000003</v>
      </c>
      <c r="AZ495">
        <f xml:space="preserve"> Table1[[#This Row],[WS]] / (Table1[[#This Row],[Salary]] / 1000000)</f>
        <v>0.83333333333333337</v>
      </c>
      <c r="BC495">
        <f>IFERROR((Table1[[#This Row],[WS]] * Table1[[#This Row],[PER]] * Table1[[#This Row],[TS%]]) / (Table1[[#This Row],[Salary]] / 1000000), "")</f>
        <v>5.8661666666666656</v>
      </c>
      <c r="BD495" t="str">
        <f>IF(OR(Table1[[#This Row],[Team]]="2Tm", Table1[[#This Row],[Team]]="3Tm", Table1[[#This Row],[Team]]="TOT"), "MULTI", Table1[[#This Row],[Team]])</f>
        <v>SAS</v>
      </c>
    </row>
    <row r="496" spans="1:56" x14ac:dyDescent="0.3">
      <c r="A496" t="s">
        <v>219</v>
      </c>
      <c r="B496" t="s">
        <v>1037</v>
      </c>
      <c r="C496" t="s">
        <v>304</v>
      </c>
      <c r="D496" t="s">
        <v>28</v>
      </c>
      <c r="E496">
        <v>34</v>
      </c>
      <c r="F496" t="s">
        <v>714</v>
      </c>
      <c r="G496">
        <v>18.7</v>
      </c>
      <c r="H496" t="s">
        <v>772</v>
      </c>
      <c r="I496" t="s">
        <v>815</v>
      </c>
      <c r="J496" t="s">
        <v>1346</v>
      </c>
      <c r="K496" t="s">
        <v>733</v>
      </c>
      <c r="L496" t="s">
        <v>929</v>
      </c>
      <c r="M496" t="s">
        <v>2091</v>
      </c>
      <c r="N496" t="s">
        <v>768</v>
      </c>
      <c r="O496" t="s">
        <v>929</v>
      </c>
      <c r="P496" t="s">
        <v>800</v>
      </c>
      <c r="Q496" t="s">
        <v>1127</v>
      </c>
      <c r="R496" t="s">
        <v>773</v>
      </c>
      <c r="S496" t="s">
        <v>711</v>
      </c>
      <c r="T496" t="s">
        <v>1586</v>
      </c>
      <c r="U496" t="s">
        <v>768</v>
      </c>
      <c r="V496" t="s">
        <v>651</v>
      </c>
      <c r="W496" t="s">
        <v>815</v>
      </c>
      <c r="X496" t="s">
        <v>910</v>
      </c>
      <c r="Y496" t="s">
        <v>803</v>
      </c>
      <c r="Z496" t="s">
        <v>773</v>
      </c>
      <c r="AA496" t="s">
        <v>768</v>
      </c>
      <c r="AB496" t="s">
        <v>756</v>
      </c>
      <c r="AC496" t="s">
        <v>848</v>
      </c>
      <c r="AD496" t="s">
        <v>801</v>
      </c>
      <c r="AE496" t="s">
        <v>1302</v>
      </c>
      <c r="AF496" t="s">
        <v>1122</v>
      </c>
      <c r="AG496" t="s">
        <v>2368</v>
      </c>
      <c r="AH496" t="s">
        <v>814</v>
      </c>
      <c r="AI496" t="s">
        <v>905</v>
      </c>
      <c r="AJ496" t="s">
        <v>882</v>
      </c>
      <c r="AK496" t="s">
        <v>1085</v>
      </c>
      <c r="AL496" t="s">
        <v>768</v>
      </c>
      <c r="AM496" t="s">
        <v>689</v>
      </c>
      <c r="AN496" t="s">
        <v>986</v>
      </c>
      <c r="AO496" t="s">
        <v>770</v>
      </c>
      <c r="AP496" t="s">
        <v>1274</v>
      </c>
      <c r="AQ496" t="s">
        <v>733</v>
      </c>
      <c r="AR496" t="s">
        <v>803</v>
      </c>
      <c r="AS496" t="s">
        <v>2633</v>
      </c>
      <c r="AT496" t="s">
        <v>2873</v>
      </c>
      <c r="AU496" t="s">
        <v>733</v>
      </c>
      <c r="AV496" t="s">
        <v>2546</v>
      </c>
      <c r="AW496" t="s">
        <v>2449</v>
      </c>
      <c r="AX496">
        <v>11000000</v>
      </c>
      <c r="AY496">
        <f xml:space="preserve"> Table1[[#This Row],[PPG]] / (Table1[[#This Row],[Salary]] / 1000000)</f>
        <v>0.27272727272727271</v>
      </c>
      <c r="AZ496">
        <f xml:space="preserve"> Table1[[#This Row],[WS]] / (Table1[[#This Row],[Salary]] / 1000000)</f>
        <v>2.7272727272727271E-2</v>
      </c>
      <c r="BA496">
        <f xml:space="preserve"> Table1[[#This Row],[PER]] / (Table1[[#This Row],[Salary]] / 1000000)</f>
        <v>0.50909090909090904</v>
      </c>
      <c r="BB496">
        <f xml:space="preserve"> ((Table1[[#This Row],[PPG]] + Table1[[#This Row],[APG]] + Table1[[#This Row],[RPG]]) * Table1[[#This Row],[TS%]]) / (Table1[[#This Row],[Salary]] / 1000000)</f>
        <v>0.3156272727272727</v>
      </c>
      <c r="BC496">
        <f>IFERROR((Table1[[#This Row],[WS]] * Table1[[#This Row],[PER]] * Table1[[#This Row],[TS%]]) / (Table1[[#This Row],[Salary]] / 1000000), "")</f>
        <v>7.4683636363636355E-2</v>
      </c>
      <c r="BD496" t="str">
        <f>IF(OR(Table1[[#This Row],[Team]]="2Tm", Table1[[#This Row],[Team]]="3Tm", Table1[[#This Row],[Team]]="TOT"), "MULTI", Table1[[#This Row],[Team]])</f>
        <v>DAL</v>
      </c>
    </row>
    <row r="497" spans="1:56" hidden="1" x14ac:dyDescent="0.3">
      <c r="A497" t="s">
        <v>528</v>
      </c>
      <c r="B497" t="s">
        <v>874</v>
      </c>
      <c r="C497" t="s">
        <v>319</v>
      </c>
      <c r="D497" t="s">
        <v>41</v>
      </c>
      <c r="E497">
        <v>68</v>
      </c>
      <c r="F497" t="s">
        <v>873</v>
      </c>
      <c r="G497">
        <v>15.6</v>
      </c>
      <c r="H497" t="s">
        <v>667</v>
      </c>
      <c r="I497" t="s">
        <v>663</v>
      </c>
      <c r="J497" t="s">
        <v>868</v>
      </c>
      <c r="K497" t="s">
        <v>687</v>
      </c>
      <c r="L497" t="s">
        <v>919</v>
      </c>
      <c r="M497" t="s">
        <v>1550</v>
      </c>
      <c r="N497" t="s">
        <v>687</v>
      </c>
      <c r="O497" t="s">
        <v>667</v>
      </c>
      <c r="P497" t="s">
        <v>1679</v>
      </c>
      <c r="Q497" t="s">
        <v>1228</v>
      </c>
      <c r="R497" t="s">
        <v>773</v>
      </c>
      <c r="S497" t="s">
        <v>711</v>
      </c>
      <c r="T497" t="s">
        <v>813</v>
      </c>
      <c r="U497" t="s">
        <v>733</v>
      </c>
      <c r="V497" t="s">
        <v>910</v>
      </c>
      <c r="W497" t="s">
        <v>665</v>
      </c>
      <c r="X497" t="s">
        <v>661</v>
      </c>
      <c r="Y497" t="s">
        <v>733</v>
      </c>
      <c r="Z497" t="s">
        <v>831</v>
      </c>
      <c r="AA497" t="s">
        <v>773</v>
      </c>
      <c r="AB497" t="s">
        <v>661</v>
      </c>
      <c r="AC497" t="s">
        <v>682</v>
      </c>
      <c r="AD497" t="s">
        <v>942</v>
      </c>
      <c r="AE497" t="s">
        <v>1434</v>
      </c>
      <c r="AF497" t="s">
        <v>975</v>
      </c>
      <c r="AG497" t="s">
        <v>2348</v>
      </c>
      <c r="AH497" t="s">
        <v>667</v>
      </c>
      <c r="AI497" t="s">
        <v>741</v>
      </c>
      <c r="AJ497" t="s">
        <v>652</v>
      </c>
      <c r="AK497" t="s">
        <v>659</v>
      </c>
      <c r="AL497" t="s">
        <v>910</v>
      </c>
      <c r="AM497" t="s">
        <v>711</v>
      </c>
      <c r="AN497" t="s">
        <v>731</v>
      </c>
      <c r="AO497" t="s">
        <v>1115</v>
      </c>
      <c r="AP497" t="s">
        <v>910</v>
      </c>
      <c r="AQ497" t="s">
        <v>773</v>
      </c>
      <c r="AR497" t="s">
        <v>710</v>
      </c>
      <c r="AS497" t="s">
        <v>2567</v>
      </c>
      <c r="AT497" t="s">
        <v>2316</v>
      </c>
      <c r="AU497" t="s">
        <v>2266</v>
      </c>
      <c r="AV497" t="s">
        <v>2328</v>
      </c>
      <c r="AW497" t="s">
        <v>831</v>
      </c>
      <c r="AX497">
        <v>2087519</v>
      </c>
      <c r="AY497">
        <f xml:space="preserve"> Table1[[#This Row],[PPG]] / (Table1[[#This Row],[Salary]] / 1000000)</f>
        <v>3.113744114424827</v>
      </c>
      <c r="AZ497">
        <f xml:space="preserve"> Table1[[#This Row],[WS]] / (Table1[[#This Row],[Salary]] / 1000000)</f>
        <v>0.86226760091764443</v>
      </c>
      <c r="BC497">
        <f>IFERROR((Table1[[#This Row],[WS]] * Table1[[#This Row],[PER]] * Table1[[#This Row],[TS%]]) / (Table1[[#This Row],[Salary]] / 1000000), "")</f>
        <v>6.4801134744162807</v>
      </c>
      <c r="BD497" t="str">
        <f>IF(OR(Table1[[#This Row],[Team]]="2Tm", Table1[[#This Row],[Team]]="3Tm", Table1[[#This Row],[Team]]="TOT"), "MULTI", Table1[[#This Row],[Team]])</f>
        <v>CHO</v>
      </c>
    </row>
    <row r="498" spans="1:56" hidden="1" x14ac:dyDescent="0.3">
      <c r="A498" t="s">
        <v>155</v>
      </c>
      <c r="B498" t="s">
        <v>1037</v>
      </c>
      <c r="C498" t="s">
        <v>82</v>
      </c>
      <c r="D498" t="s">
        <v>41</v>
      </c>
      <c r="E498">
        <v>49</v>
      </c>
      <c r="F498" t="s">
        <v>873</v>
      </c>
      <c r="G498">
        <v>17.600000000000001</v>
      </c>
      <c r="H498" t="s">
        <v>689</v>
      </c>
      <c r="I498" t="s">
        <v>991</v>
      </c>
      <c r="J498" t="s">
        <v>1643</v>
      </c>
      <c r="K498" t="s">
        <v>710</v>
      </c>
      <c r="L498" t="s">
        <v>790</v>
      </c>
      <c r="M498" t="s">
        <v>1565</v>
      </c>
      <c r="N498" t="s">
        <v>711</v>
      </c>
      <c r="O498" t="s">
        <v>910</v>
      </c>
      <c r="P498" t="s">
        <v>1499</v>
      </c>
      <c r="Q498" t="s">
        <v>1219</v>
      </c>
      <c r="R498" t="s">
        <v>729</v>
      </c>
      <c r="S498" t="s">
        <v>666</v>
      </c>
      <c r="T498" t="s">
        <v>1369</v>
      </c>
      <c r="U498" t="s">
        <v>803</v>
      </c>
      <c r="V498" t="s">
        <v>668</v>
      </c>
      <c r="W498" t="s">
        <v>735</v>
      </c>
      <c r="X498" t="s">
        <v>772</v>
      </c>
      <c r="Y498" t="s">
        <v>711</v>
      </c>
      <c r="Z498" t="s">
        <v>831</v>
      </c>
      <c r="AA498" t="s">
        <v>711</v>
      </c>
      <c r="AB498" t="s">
        <v>729</v>
      </c>
      <c r="AC498" t="s">
        <v>830</v>
      </c>
      <c r="AD498" t="s">
        <v>945</v>
      </c>
      <c r="AE498" t="s">
        <v>1873</v>
      </c>
      <c r="AF498" t="s">
        <v>1035</v>
      </c>
      <c r="AG498" t="s">
        <v>2453</v>
      </c>
      <c r="AH498" t="s">
        <v>756</v>
      </c>
      <c r="AI498" t="s">
        <v>1205</v>
      </c>
      <c r="AJ498" t="s">
        <v>658</v>
      </c>
      <c r="AK498" t="s">
        <v>741</v>
      </c>
      <c r="AL498" t="s">
        <v>1016</v>
      </c>
      <c r="AM498" t="s">
        <v>729</v>
      </c>
      <c r="AN498" t="s">
        <v>820</v>
      </c>
      <c r="AO498" t="s">
        <v>916</v>
      </c>
      <c r="AP498" t="s">
        <v>661</v>
      </c>
      <c r="AQ498" t="s">
        <v>661</v>
      </c>
      <c r="AR498" t="s">
        <v>710</v>
      </c>
      <c r="AS498" t="s">
        <v>2144</v>
      </c>
      <c r="AT498" t="s">
        <v>1274</v>
      </c>
      <c r="AU498" t="s">
        <v>803</v>
      </c>
      <c r="AV498" t="s">
        <v>803</v>
      </c>
      <c r="AW498" t="s">
        <v>773</v>
      </c>
      <c r="AX498">
        <v>2087519</v>
      </c>
      <c r="AY498">
        <f xml:space="preserve"> Table1[[#This Row],[PPG]] / (Table1[[#This Row],[Salary]] / 1000000)</f>
        <v>3.4969741592771131</v>
      </c>
      <c r="AZ498">
        <f xml:space="preserve"> Table1[[#This Row],[WS]] / (Table1[[#This Row],[Salary]] / 1000000)</f>
        <v>0.86226760091764443</v>
      </c>
      <c r="BC498">
        <f>IFERROR((Table1[[#This Row],[WS]] * Table1[[#This Row],[PER]] * Table1[[#This Row],[TS%]]) / (Table1[[#This Row],[Salary]] / 1000000), "")</f>
        <v>6.7105113773814766</v>
      </c>
      <c r="BD498" t="str">
        <f>IF(OR(Table1[[#This Row],[Team]]="2Tm", Table1[[#This Row],[Team]]="3Tm", Table1[[#This Row],[Team]]="TOT"), "MULTI", Table1[[#This Row],[Team]])</f>
        <v>MIA</v>
      </c>
    </row>
    <row r="499" spans="1:56" x14ac:dyDescent="0.3">
      <c r="A499" t="s">
        <v>330</v>
      </c>
      <c r="B499" t="s">
        <v>818</v>
      </c>
      <c r="C499" t="s">
        <v>314</v>
      </c>
      <c r="D499" t="s">
        <v>36</v>
      </c>
      <c r="E499">
        <v>31</v>
      </c>
      <c r="F499" t="s">
        <v>888</v>
      </c>
      <c r="G499">
        <v>32.6</v>
      </c>
      <c r="H499" t="s">
        <v>751</v>
      </c>
      <c r="I499" t="s">
        <v>1251</v>
      </c>
      <c r="J499" t="s">
        <v>1078</v>
      </c>
      <c r="K499" t="s">
        <v>665</v>
      </c>
      <c r="L499" t="s">
        <v>801</v>
      </c>
      <c r="M499" t="s">
        <v>997</v>
      </c>
      <c r="N499" t="s">
        <v>909</v>
      </c>
      <c r="O499" t="s">
        <v>744</v>
      </c>
      <c r="P499" t="s">
        <v>996</v>
      </c>
      <c r="Q499" t="s">
        <v>1252</v>
      </c>
      <c r="R499" t="s">
        <v>712</v>
      </c>
      <c r="S499" t="s">
        <v>927</v>
      </c>
      <c r="T499" t="s">
        <v>976</v>
      </c>
      <c r="U499" t="s">
        <v>773</v>
      </c>
      <c r="V499" t="s">
        <v>838</v>
      </c>
      <c r="W499" t="s">
        <v>682</v>
      </c>
      <c r="X499" t="s">
        <v>730</v>
      </c>
      <c r="Y499" t="s">
        <v>698</v>
      </c>
      <c r="Z499" t="s">
        <v>733</v>
      </c>
      <c r="AA499" t="s">
        <v>879</v>
      </c>
      <c r="AB499" t="s">
        <v>698</v>
      </c>
      <c r="AC499" t="s">
        <v>1103</v>
      </c>
      <c r="AD499" t="s">
        <v>895</v>
      </c>
      <c r="AE499" t="s">
        <v>869</v>
      </c>
      <c r="AF499" t="s">
        <v>950</v>
      </c>
      <c r="AG499" t="s">
        <v>2307</v>
      </c>
      <c r="AH499" t="s">
        <v>710</v>
      </c>
      <c r="AI499" t="s">
        <v>2272</v>
      </c>
      <c r="AJ499" t="s">
        <v>1326</v>
      </c>
      <c r="AK499" t="s">
        <v>1321</v>
      </c>
      <c r="AL499" t="s">
        <v>848</v>
      </c>
      <c r="AM499" t="s">
        <v>772</v>
      </c>
      <c r="AN499" t="s">
        <v>1296</v>
      </c>
      <c r="AO499" t="s">
        <v>1393</v>
      </c>
      <c r="AP499" t="s">
        <v>2294</v>
      </c>
      <c r="AQ499" t="s">
        <v>661</v>
      </c>
      <c r="AR499" t="s">
        <v>676</v>
      </c>
      <c r="AS499" t="s">
        <v>2754</v>
      </c>
      <c r="AT499" t="s">
        <v>2352</v>
      </c>
      <c r="AU499" t="s">
        <v>2449</v>
      </c>
      <c r="AV499" t="s">
        <v>2317</v>
      </c>
      <c r="AW499" t="s">
        <v>831</v>
      </c>
      <c r="AX499">
        <v>29517135</v>
      </c>
      <c r="AY499">
        <f xml:space="preserve"> Table1[[#This Row],[PPG]] / (Table1[[#This Row],[Salary]] / 1000000)</f>
        <v>0.59287596848406865</v>
      </c>
      <c r="AZ499">
        <f xml:space="preserve"> Table1[[#This Row],[WS]] / (Table1[[#This Row],[Salary]] / 1000000)</f>
        <v>6.775725354103642E-3</v>
      </c>
      <c r="BA499">
        <f xml:space="preserve"> Table1[[#This Row],[PER]] / (Table1[[#This Row],[Salary]] / 1000000)</f>
        <v>0.52173085226598048</v>
      </c>
      <c r="BB499">
        <f xml:space="preserve"> ((Table1[[#This Row],[PPG]] + Table1[[#This Row],[APG]] + Table1[[#This Row],[RPG]]) * Table1[[#This Row],[TS%]]) / (Table1[[#This Row],[Salary]] / 1000000)</f>
        <v>0.5255117070135702</v>
      </c>
      <c r="BC499">
        <f>IFERROR((Table1[[#This Row],[WS]] * Table1[[#This Row],[PER]] * Table1[[#This Row],[TS%]]) / (Table1[[#This Row],[Salary]] / 1000000), "")</f>
        <v>5.1547008203878864E-2</v>
      </c>
      <c r="BD499" t="str">
        <f>IF(OR(Table1[[#This Row],[Team]]="2Tm", Table1[[#This Row],[Team]]="3Tm", Table1[[#This Row],[Team]]="TOT"), "MULTI", Table1[[#This Row],[Team]])</f>
        <v>NOP</v>
      </c>
    </row>
    <row r="500" spans="1:56" hidden="1" x14ac:dyDescent="0.3">
      <c r="A500" t="s">
        <v>263</v>
      </c>
      <c r="B500" t="s">
        <v>888</v>
      </c>
      <c r="C500" t="s">
        <v>716</v>
      </c>
      <c r="D500" t="s">
        <v>50</v>
      </c>
      <c r="E500">
        <v>46</v>
      </c>
      <c r="F500" t="s">
        <v>775</v>
      </c>
      <c r="G500">
        <v>8.3000000000000007</v>
      </c>
      <c r="H500" t="s">
        <v>768</v>
      </c>
      <c r="I500" t="s">
        <v>929</v>
      </c>
      <c r="J500" t="s">
        <v>1157</v>
      </c>
      <c r="K500" t="s">
        <v>1274</v>
      </c>
      <c r="L500" t="s">
        <v>676</v>
      </c>
      <c r="M500" t="s">
        <v>677</v>
      </c>
      <c r="N500" t="s">
        <v>768</v>
      </c>
      <c r="O500" t="s">
        <v>687</v>
      </c>
      <c r="P500" t="s">
        <v>1087</v>
      </c>
      <c r="Q500" t="s">
        <v>1641</v>
      </c>
      <c r="R500" t="s">
        <v>676</v>
      </c>
      <c r="S500" t="s">
        <v>733</v>
      </c>
      <c r="T500" t="s">
        <v>1544</v>
      </c>
      <c r="U500" t="s">
        <v>729</v>
      </c>
      <c r="V500" t="s">
        <v>687</v>
      </c>
      <c r="W500" t="s">
        <v>651</v>
      </c>
      <c r="X500" t="s">
        <v>729</v>
      </c>
      <c r="Y500" t="s">
        <v>676</v>
      </c>
      <c r="Z500" t="s">
        <v>773</v>
      </c>
      <c r="AA500" t="s">
        <v>733</v>
      </c>
      <c r="AB500" t="s">
        <v>687</v>
      </c>
      <c r="AC500" t="s">
        <v>1016</v>
      </c>
      <c r="AD500" t="s">
        <v>683</v>
      </c>
      <c r="AE500" t="s">
        <v>857</v>
      </c>
      <c r="AF500" t="s">
        <v>2189</v>
      </c>
      <c r="AG500" t="s">
        <v>2923</v>
      </c>
      <c r="AH500" t="s">
        <v>648</v>
      </c>
      <c r="AI500" t="s">
        <v>1077</v>
      </c>
      <c r="AJ500" t="s">
        <v>1235</v>
      </c>
      <c r="AK500" t="s">
        <v>1004</v>
      </c>
      <c r="AL500" t="s">
        <v>687</v>
      </c>
      <c r="AM500" t="s">
        <v>1053</v>
      </c>
      <c r="AN500" t="s">
        <v>1835</v>
      </c>
      <c r="AO500" t="s">
        <v>744</v>
      </c>
      <c r="AP500" t="s">
        <v>676</v>
      </c>
      <c r="AQ500" t="s">
        <v>733</v>
      </c>
      <c r="AR500" t="s">
        <v>768</v>
      </c>
      <c r="AS500" t="s">
        <v>2421</v>
      </c>
      <c r="AT500" t="s">
        <v>2478</v>
      </c>
      <c r="AU500" t="s">
        <v>687</v>
      </c>
      <c r="AV500" t="s">
        <v>2477</v>
      </c>
      <c r="AW500" t="s">
        <v>2285</v>
      </c>
      <c r="AX500">
        <v>2831348</v>
      </c>
      <c r="AY500">
        <f xml:space="preserve"> Table1[[#This Row],[PPG]] / (Table1[[#This Row],[Salary]] / 1000000)</f>
        <v>0.56510185254514811</v>
      </c>
      <c r="BC500">
        <f>IFERROR((Table1[[#This Row],[WS]] * Table1[[#This Row],[PER]] * Table1[[#This Row],[TS%]]) / (Table1[[#This Row],[Salary]] / 1000000), "")</f>
        <v>1.3758464166185151</v>
      </c>
      <c r="BD500" t="str">
        <f>IF(OR(Table1[[#This Row],[Team]]="2Tm", Table1[[#This Row],[Team]]="3Tm", Table1[[#This Row],[Team]]="TOT"), "MULTI", Table1[[#This Row],[Team]])</f>
        <v>MULTI</v>
      </c>
    </row>
    <row r="501" spans="1:56" hidden="1" x14ac:dyDescent="0.3">
      <c r="A501" t="s">
        <v>461</v>
      </c>
      <c r="B501" t="s">
        <v>738</v>
      </c>
      <c r="C501" t="s">
        <v>716</v>
      </c>
      <c r="D501" t="s">
        <v>28</v>
      </c>
      <c r="E501">
        <v>66</v>
      </c>
      <c r="F501" t="s">
        <v>1375</v>
      </c>
      <c r="G501">
        <v>20.399999999999999</v>
      </c>
      <c r="H501" t="s">
        <v>667</v>
      </c>
      <c r="I501" t="s">
        <v>746</v>
      </c>
      <c r="J501" t="s">
        <v>1111</v>
      </c>
      <c r="K501" t="s">
        <v>661</v>
      </c>
      <c r="L501" t="s">
        <v>668</v>
      </c>
      <c r="M501" t="s">
        <v>1104</v>
      </c>
      <c r="N501" t="s">
        <v>1008</v>
      </c>
      <c r="O501" t="s">
        <v>848</v>
      </c>
      <c r="P501" t="s">
        <v>934</v>
      </c>
      <c r="Q501" t="s">
        <v>1703</v>
      </c>
      <c r="R501" t="s">
        <v>687</v>
      </c>
      <c r="S501" t="s">
        <v>665</v>
      </c>
      <c r="T501" t="s">
        <v>1827</v>
      </c>
      <c r="U501" t="s">
        <v>929</v>
      </c>
      <c r="V501" t="s">
        <v>782</v>
      </c>
      <c r="W501" t="s">
        <v>871</v>
      </c>
      <c r="X501" t="s">
        <v>667</v>
      </c>
      <c r="Y501" t="s">
        <v>661</v>
      </c>
      <c r="Z501" t="s">
        <v>803</v>
      </c>
      <c r="AA501" t="s">
        <v>910</v>
      </c>
      <c r="AB501" t="s">
        <v>698</v>
      </c>
      <c r="AC501" t="s">
        <v>828</v>
      </c>
      <c r="AD501" t="s">
        <v>1004</v>
      </c>
      <c r="AE501" t="s">
        <v>1462</v>
      </c>
      <c r="AF501" t="s">
        <v>1467</v>
      </c>
      <c r="AG501" t="s">
        <v>1608</v>
      </c>
      <c r="AH501" t="s">
        <v>897</v>
      </c>
      <c r="AI501" t="s">
        <v>1178</v>
      </c>
      <c r="AJ501" t="s">
        <v>744</v>
      </c>
      <c r="AK501" t="s">
        <v>1348</v>
      </c>
      <c r="AL501" t="s">
        <v>668</v>
      </c>
      <c r="AM501" t="s">
        <v>1016</v>
      </c>
      <c r="AN501" t="s">
        <v>979</v>
      </c>
      <c r="AO501" t="s">
        <v>1241</v>
      </c>
      <c r="AP501" t="s">
        <v>929</v>
      </c>
      <c r="AQ501" t="s">
        <v>1008</v>
      </c>
      <c r="AR501" t="s">
        <v>706</v>
      </c>
      <c r="AS501" t="s">
        <v>2422</v>
      </c>
      <c r="AT501" t="s">
        <v>2316</v>
      </c>
      <c r="AU501" t="s">
        <v>772</v>
      </c>
      <c r="AV501" t="s">
        <v>676</v>
      </c>
      <c r="AW501" t="s">
        <v>729</v>
      </c>
      <c r="AX501">
        <v>3352680</v>
      </c>
      <c r="AY501">
        <f xml:space="preserve"> Table1[[#This Row],[PPG]] / (Table1[[#This Row],[Salary]] / 1000000)</f>
        <v>2.0580550484985149</v>
      </c>
      <c r="AZ501">
        <f xml:space="preserve"> Table1[[#This Row],[WS]] / (Table1[[#This Row],[Salary]] / 1000000)</f>
        <v>0.86497965806459309</v>
      </c>
      <c r="BC501">
        <f>IFERROR((Table1[[#This Row],[WS]] * Table1[[#This Row],[PER]] * Table1[[#This Row],[TS%]]) / (Table1[[#This Row],[Salary]] / 1000000), "")</f>
        <v>6.441157521743798</v>
      </c>
      <c r="BD501" t="str">
        <f>IF(OR(Table1[[#This Row],[Team]]="2Tm", Table1[[#This Row],[Team]]="3Tm", Table1[[#This Row],[Team]]="TOT"), "MULTI", Table1[[#This Row],[Team]])</f>
        <v>MULTI</v>
      </c>
    </row>
    <row r="502" spans="1:56" x14ac:dyDescent="0.3">
      <c r="A502" t="s">
        <v>382</v>
      </c>
      <c r="B502" t="s">
        <v>931</v>
      </c>
      <c r="C502" t="s">
        <v>327</v>
      </c>
      <c r="D502" t="s">
        <v>50</v>
      </c>
      <c r="E502">
        <v>67</v>
      </c>
      <c r="F502" t="s">
        <v>672</v>
      </c>
      <c r="G502">
        <v>27.1</v>
      </c>
      <c r="H502" t="s">
        <v>753</v>
      </c>
      <c r="I502" t="s">
        <v>825</v>
      </c>
      <c r="J502" t="s">
        <v>1429</v>
      </c>
      <c r="K502" t="s">
        <v>1016</v>
      </c>
      <c r="L502" t="s">
        <v>746</v>
      </c>
      <c r="M502" t="s">
        <v>1248</v>
      </c>
      <c r="N502" t="s">
        <v>712</v>
      </c>
      <c r="O502" t="s">
        <v>830</v>
      </c>
      <c r="P502" t="s">
        <v>1018</v>
      </c>
      <c r="Q502" t="s">
        <v>1430</v>
      </c>
      <c r="R502" t="s">
        <v>665</v>
      </c>
      <c r="S502" t="s">
        <v>735</v>
      </c>
      <c r="T502" t="s">
        <v>1285</v>
      </c>
      <c r="U502" t="s">
        <v>756</v>
      </c>
      <c r="V502" t="s">
        <v>909</v>
      </c>
      <c r="W502" t="s">
        <v>682</v>
      </c>
      <c r="X502" t="s">
        <v>667</v>
      </c>
      <c r="Y502" t="s">
        <v>768</v>
      </c>
      <c r="Z502" t="s">
        <v>1008</v>
      </c>
      <c r="AA502" t="s">
        <v>665</v>
      </c>
      <c r="AB502" t="s">
        <v>668</v>
      </c>
      <c r="AC502" t="s">
        <v>1330</v>
      </c>
      <c r="AD502" t="s">
        <v>1435</v>
      </c>
      <c r="AE502" t="s">
        <v>1106</v>
      </c>
      <c r="AF502" t="s">
        <v>1153</v>
      </c>
      <c r="AG502" t="s">
        <v>2304</v>
      </c>
      <c r="AH502" t="s">
        <v>840</v>
      </c>
      <c r="AI502" t="s">
        <v>986</v>
      </c>
      <c r="AJ502" t="s">
        <v>935</v>
      </c>
      <c r="AK502" t="s">
        <v>841</v>
      </c>
      <c r="AL502" t="s">
        <v>687</v>
      </c>
      <c r="AM502" t="s">
        <v>663</v>
      </c>
      <c r="AN502" t="s">
        <v>695</v>
      </c>
      <c r="AO502" t="s">
        <v>1009</v>
      </c>
      <c r="AP502" t="s">
        <v>2317</v>
      </c>
      <c r="AQ502" t="s">
        <v>910</v>
      </c>
      <c r="AR502" t="s">
        <v>2449</v>
      </c>
      <c r="AS502" t="s">
        <v>2556</v>
      </c>
      <c r="AT502" t="s">
        <v>2459</v>
      </c>
      <c r="AU502" t="s">
        <v>2369</v>
      </c>
      <c r="AV502" t="s">
        <v>2351</v>
      </c>
      <c r="AW502" t="s">
        <v>2432</v>
      </c>
      <c r="AX502">
        <v>11245680</v>
      </c>
      <c r="AY502">
        <f xml:space="preserve"> Table1[[#This Row],[PPG]] / (Table1[[#This Row],[Salary]] / 1000000)</f>
        <v>1.1559994593479452</v>
      </c>
      <c r="AZ502">
        <f xml:space="preserve"> Table1[[#This Row],[WS]] / (Table1[[#This Row],[Salary]] / 1000000)</f>
        <v>-2.6676910600337195E-2</v>
      </c>
      <c r="BA502">
        <f xml:space="preserve"> Table1[[#This Row],[PER]] / (Table1[[#This Row],[Salary]] / 1000000)</f>
        <v>1.1471071558144994</v>
      </c>
      <c r="BB502">
        <f xml:space="preserve"> ((Table1[[#This Row],[PPG]] + Table1[[#This Row],[APG]] + Table1[[#This Row],[RPG]]) * Table1[[#This Row],[TS%]]) / (Table1[[#This Row],[Salary]] / 1000000)</f>
        <v>0.93865377638346459</v>
      </c>
      <c r="BC502">
        <f>IFERROR((Table1[[#This Row],[WS]] * Table1[[#This Row],[PER]] * Table1[[#This Row],[TS%]]) / (Table1[[#This Row],[Salary]] / 1000000), "")</f>
        <v>-0.16587169473077662</v>
      </c>
      <c r="BD502" t="str">
        <f>IF(OR(Table1[[#This Row],[Team]]="2Tm", Table1[[#This Row],[Team]]="3Tm", Table1[[#This Row],[Team]]="TOT"), "MULTI", Table1[[#This Row],[Team]])</f>
        <v>WAS</v>
      </c>
    </row>
    <row r="503" spans="1:56" hidden="1" x14ac:dyDescent="0.3">
      <c r="A503" t="s">
        <v>171</v>
      </c>
      <c r="B503" t="s">
        <v>939</v>
      </c>
      <c r="C503" t="s">
        <v>82</v>
      </c>
      <c r="D503" t="s">
        <v>50</v>
      </c>
      <c r="E503">
        <v>64</v>
      </c>
      <c r="F503" t="s">
        <v>776</v>
      </c>
      <c r="G503">
        <v>22.2</v>
      </c>
      <c r="H503" t="s">
        <v>927</v>
      </c>
      <c r="I503" t="s">
        <v>830</v>
      </c>
      <c r="J503" t="s">
        <v>1328</v>
      </c>
      <c r="K503" t="s">
        <v>773</v>
      </c>
      <c r="L503" t="s">
        <v>665</v>
      </c>
      <c r="M503" t="s">
        <v>1654</v>
      </c>
      <c r="N503" t="s">
        <v>721</v>
      </c>
      <c r="O503" t="s">
        <v>991</v>
      </c>
      <c r="P503" t="s">
        <v>1655</v>
      </c>
      <c r="Q503" t="s">
        <v>1220</v>
      </c>
      <c r="R503" t="s">
        <v>768</v>
      </c>
      <c r="S503" t="s">
        <v>666</v>
      </c>
      <c r="T503" t="s">
        <v>1656</v>
      </c>
      <c r="U503" t="s">
        <v>710</v>
      </c>
      <c r="V503" t="s">
        <v>801</v>
      </c>
      <c r="W503" t="s">
        <v>730</v>
      </c>
      <c r="X503" t="s">
        <v>661</v>
      </c>
      <c r="Y503" t="s">
        <v>711</v>
      </c>
      <c r="Z503" t="s">
        <v>772</v>
      </c>
      <c r="AA503" t="s">
        <v>661</v>
      </c>
      <c r="AB503" t="s">
        <v>665</v>
      </c>
      <c r="AC503" t="s">
        <v>701</v>
      </c>
      <c r="AD503" t="s">
        <v>1674</v>
      </c>
      <c r="AE503" t="s">
        <v>2667</v>
      </c>
      <c r="AF503" t="s">
        <v>2668</v>
      </c>
      <c r="AG503" t="s">
        <v>2302</v>
      </c>
      <c r="AH503" t="s">
        <v>741</v>
      </c>
      <c r="AI503" t="s">
        <v>1366</v>
      </c>
      <c r="AJ503" t="s">
        <v>1227</v>
      </c>
      <c r="AK503" t="s">
        <v>682</v>
      </c>
      <c r="AL503" t="s">
        <v>929</v>
      </c>
      <c r="AM503" t="s">
        <v>847</v>
      </c>
      <c r="AN503" t="s">
        <v>982</v>
      </c>
      <c r="AO503" t="s">
        <v>1255</v>
      </c>
      <c r="AP503" t="s">
        <v>665</v>
      </c>
      <c r="AQ503" t="s">
        <v>735</v>
      </c>
      <c r="AR503" t="s">
        <v>662</v>
      </c>
      <c r="AS503" t="s">
        <v>2274</v>
      </c>
      <c r="AT503" t="s">
        <v>2294</v>
      </c>
      <c r="AU503" t="s">
        <v>711</v>
      </c>
      <c r="AV503" t="s">
        <v>2285</v>
      </c>
      <c r="AW503" t="s">
        <v>768</v>
      </c>
      <c r="AX503">
        <v>4231800</v>
      </c>
      <c r="AY503">
        <f xml:space="preserve"> Table1[[#This Row],[PPG]] / (Table1[[#This Row],[Salary]] / 1000000)</f>
        <v>2.1976463916064088</v>
      </c>
      <c r="AZ503">
        <f xml:space="preserve"> Table1[[#This Row],[WS]] / (Table1[[#This Row],[Salary]] / 1000000)</f>
        <v>0.96885486081572847</v>
      </c>
      <c r="BC503">
        <f>IFERROR((Table1[[#This Row],[WS]] * Table1[[#This Row],[PER]] * Table1[[#This Row],[TS%]]) / (Table1[[#This Row],[Salary]] / 1000000), "")</f>
        <v>10.165418970650785</v>
      </c>
      <c r="BD503" t="str">
        <f>IF(OR(Table1[[#This Row],[Team]]="2Tm", Table1[[#This Row],[Team]]="3Tm", Table1[[#This Row],[Team]]="TOT"), "MULTI", Table1[[#This Row],[Team]])</f>
        <v>MIA</v>
      </c>
    </row>
    <row r="504" spans="1:56" x14ac:dyDescent="0.3">
      <c r="A504" t="s">
        <v>159</v>
      </c>
      <c r="B504" t="s">
        <v>692</v>
      </c>
      <c r="C504" t="s">
        <v>716</v>
      </c>
      <c r="D504" t="s">
        <v>28</v>
      </c>
      <c r="E504">
        <v>65</v>
      </c>
      <c r="F504" t="s">
        <v>777</v>
      </c>
      <c r="G504">
        <v>29.8</v>
      </c>
      <c r="H504" t="s">
        <v>652</v>
      </c>
      <c r="I504" t="s">
        <v>1330</v>
      </c>
      <c r="J504" t="s">
        <v>1331</v>
      </c>
      <c r="K504" t="s">
        <v>1008</v>
      </c>
      <c r="L504" t="s">
        <v>847</v>
      </c>
      <c r="M504" t="s">
        <v>1332</v>
      </c>
      <c r="N504" t="s">
        <v>790</v>
      </c>
      <c r="O504" t="s">
        <v>731</v>
      </c>
      <c r="P504" t="s">
        <v>974</v>
      </c>
      <c r="Q504" t="s">
        <v>1294</v>
      </c>
      <c r="R504" t="s">
        <v>698</v>
      </c>
      <c r="S504" t="s">
        <v>688</v>
      </c>
      <c r="T504" t="s">
        <v>1312</v>
      </c>
      <c r="U504" t="s">
        <v>729</v>
      </c>
      <c r="V504" t="s">
        <v>753</v>
      </c>
      <c r="W504" t="s">
        <v>652</v>
      </c>
      <c r="X504" t="s">
        <v>689</v>
      </c>
      <c r="Y504" t="s">
        <v>711</v>
      </c>
      <c r="Z504" t="s">
        <v>803</v>
      </c>
      <c r="AA504" t="s">
        <v>668</v>
      </c>
      <c r="AB504" t="s">
        <v>710</v>
      </c>
      <c r="AC504" t="s">
        <v>702</v>
      </c>
      <c r="AD504" t="s">
        <v>683</v>
      </c>
      <c r="AE504" t="s">
        <v>1006</v>
      </c>
      <c r="AF504" t="s">
        <v>1638</v>
      </c>
      <c r="AG504" t="s">
        <v>1575</v>
      </c>
      <c r="AH504" t="s">
        <v>848</v>
      </c>
      <c r="AI504" t="s">
        <v>877</v>
      </c>
      <c r="AJ504" t="s">
        <v>709</v>
      </c>
      <c r="AK504" t="s">
        <v>785</v>
      </c>
      <c r="AL504" t="s">
        <v>661</v>
      </c>
      <c r="AM504" t="s">
        <v>661</v>
      </c>
      <c r="AN504" t="s">
        <v>960</v>
      </c>
      <c r="AO504" t="s">
        <v>977</v>
      </c>
      <c r="AP504" t="s">
        <v>2465</v>
      </c>
      <c r="AQ504" t="s">
        <v>910</v>
      </c>
      <c r="AR504" t="s">
        <v>2266</v>
      </c>
      <c r="AS504" t="s">
        <v>2506</v>
      </c>
      <c r="AT504" t="s">
        <v>2441</v>
      </c>
      <c r="AU504" t="s">
        <v>2428</v>
      </c>
      <c r="AV504" t="s">
        <v>2507</v>
      </c>
      <c r="AW504" t="s">
        <v>2312</v>
      </c>
      <c r="AX504">
        <v>24456061</v>
      </c>
      <c r="AY504">
        <f xml:space="preserve"> Table1[[#This Row],[PPG]] / (Table1[[#This Row],[Salary]] / 1000000)</f>
        <v>0.60516695636308737</v>
      </c>
      <c r="AZ504">
        <f xml:space="preserve"> Table1[[#This Row],[WS]] / (Table1[[#This Row],[Salary]] / 1000000)</f>
        <v>-3.6800693292349904E-2</v>
      </c>
      <c r="BA504">
        <f xml:space="preserve"> Table1[[#This Row],[PER]] / (Table1[[#This Row],[Salary]] / 1000000)</f>
        <v>0.43343038766545439</v>
      </c>
      <c r="BB504">
        <f xml:space="preserve"> ((Table1[[#This Row],[PPG]] + Table1[[#This Row],[APG]] + Table1[[#This Row],[RPG]]) * Table1[[#This Row],[TS%]]) / (Table1[[#This Row],[Salary]] / 1000000)</f>
        <v>0.47919409425745224</v>
      </c>
      <c r="BC504">
        <f>IFERROR((Table1[[#This Row],[WS]] * Table1[[#This Row],[PER]] * Table1[[#This Row],[TS%]]) / (Table1[[#This Row],[Salary]] / 1000000), "")</f>
        <v>-0.2005048973340392</v>
      </c>
      <c r="BD504" t="str">
        <f>IF(OR(Table1[[#This Row],[Team]]="2Tm", Table1[[#This Row],[Team]]="3Tm", Table1[[#This Row],[Team]]="TOT"), "MULTI", Table1[[#This Row],[Team]])</f>
        <v>MULTI</v>
      </c>
    </row>
    <row r="505" spans="1:56" hidden="1" x14ac:dyDescent="0.3">
      <c r="A505" t="s">
        <v>138</v>
      </c>
      <c r="B505" t="s">
        <v>645</v>
      </c>
      <c r="C505" t="s">
        <v>55</v>
      </c>
      <c r="D505" t="s">
        <v>41</v>
      </c>
      <c r="E505">
        <v>82</v>
      </c>
      <c r="F505" t="s">
        <v>817</v>
      </c>
      <c r="G505">
        <v>25.3</v>
      </c>
      <c r="H505" t="s">
        <v>712</v>
      </c>
      <c r="I505" t="s">
        <v>846</v>
      </c>
      <c r="J505" t="s">
        <v>980</v>
      </c>
      <c r="K505" t="s">
        <v>665</v>
      </c>
      <c r="L505" t="s">
        <v>754</v>
      </c>
      <c r="M505" t="s">
        <v>1342</v>
      </c>
      <c r="N505" t="s">
        <v>1016</v>
      </c>
      <c r="O505" t="s">
        <v>848</v>
      </c>
      <c r="P505" t="s">
        <v>1641</v>
      </c>
      <c r="Q505" t="s">
        <v>896</v>
      </c>
      <c r="R505" t="s">
        <v>772</v>
      </c>
      <c r="S505" t="s">
        <v>929</v>
      </c>
      <c r="T505" t="s">
        <v>1267</v>
      </c>
      <c r="U505" t="s">
        <v>768</v>
      </c>
      <c r="V505" t="s">
        <v>782</v>
      </c>
      <c r="W505" t="s">
        <v>755</v>
      </c>
      <c r="X505" t="s">
        <v>919</v>
      </c>
      <c r="Y505" t="s">
        <v>711</v>
      </c>
      <c r="Z505" t="s">
        <v>733</v>
      </c>
      <c r="AA505" t="s">
        <v>687</v>
      </c>
      <c r="AB505" t="s">
        <v>665</v>
      </c>
      <c r="AC505" t="s">
        <v>1480</v>
      </c>
      <c r="AD505" t="s">
        <v>678</v>
      </c>
      <c r="AE505" t="s">
        <v>1284</v>
      </c>
      <c r="AF505" t="s">
        <v>675</v>
      </c>
      <c r="AG505" t="s">
        <v>2243</v>
      </c>
      <c r="AH505" t="s">
        <v>706</v>
      </c>
      <c r="AI505" t="s">
        <v>1050</v>
      </c>
      <c r="AJ505" t="s">
        <v>840</v>
      </c>
      <c r="AK505" t="s">
        <v>1173</v>
      </c>
      <c r="AL505" t="s">
        <v>687</v>
      </c>
      <c r="AM505" t="s">
        <v>1008</v>
      </c>
      <c r="AN505" t="s">
        <v>1435</v>
      </c>
      <c r="AO505" t="s">
        <v>2299</v>
      </c>
      <c r="AP505" t="s">
        <v>698</v>
      </c>
      <c r="AQ505" t="s">
        <v>689</v>
      </c>
      <c r="AR505" t="s">
        <v>881</v>
      </c>
      <c r="AS505" t="s">
        <v>2467</v>
      </c>
      <c r="AT505" t="s">
        <v>2316</v>
      </c>
      <c r="AU505" t="s">
        <v>733</v>
      </c>
      <c r="AV505" t="s">
        <v>2349</v>
      </c>
      <c r="AW505" t="s">
        <v>729</v>
      </c>
      <c r="AX505">
        <v>4312500</v>
      </c>
      <c r="AY505">
        <f xml:space="preserve"> Table1[[#This Row],[PPG]] / (Table1[[#This Row],[Salary]] / 1000000)</f>
        <v>2.1797101449275362</v>
      </c>
      <c r="AZ505">
        <f xml:space="preserve"> Table1[[#This Row],[WS]] / (Table1[[#This Row],[Salary]] / 1000000)</f>
        <v>0.99710144927536226</v>
      </c>
      <c r="BC505">
        <f>IFERROR((Table1[[#This Row],[WS]] * Table1[[#This Row],[PER]] * Table1[[#This Row],[TS%]]) / (Table1[[#This Row],[Salary]] / 1000000), "")</f>
        <v>6.6969321739130425</v>
      </c>
      <c r="BD505" t="str">
        <f>IF(OR(Table1[[#This Row],[Team]]="2Tm", Table1[[#This Row],[Team]]="3Tm", Table1[[#This Row],[Team]]="TOT"), "MULTI", Table1[[#This Row],[Team]])</f>
        <v>MIN</v>
      </c>
    </row>
    <row r="506" spans="1:56" hidden="1" x14ac:dyDescent="0.3">
      <c r="A506" t="s">
        <v>543</v>
      </c>
      <c r="B506" t="s">
        <v>793</v>
      </c>
      <c r="C506" t="s">
        <v>312</v>
      </c>
      <c r="D506" t="s">
        <v>28</v>
      </c>
      <c r="E506">
        <v>79</v>
      </c>
      <c r="F506" t="s">
        <v>834</v>
      </c>
      <c r="G506">
        <v>25.7</v>
      </c>
      <c r="H506" t="s">
        <v>688</v>
      </c>
      <c r="I506" t="s">
        <v>937</v>
      </c>
      <c r="J506" t="s">
        <v>924</v>
      </c>
      <c r="K506" t="s">
        <v>1008</v>
      </c>
      <c r="L506" t="s">
        <v>909</v>
      </c>
      <c r="M506" t="s">
        <v>798</v>
      </c>
      <c r="N506" t="s">
        <v>1016</v>
      </c>
      <c r="O506" t="s">
        <v>712</v>
      </c>
      <c r="P506" t="s">
        <v>999</v>
      </c>
      <c r="Q506" t="s">
        <v>1137</v>
      </c>
      <c r="R506" t="s">
        <v>665</v>
      </c>
      <c r="S506" t="s">
        <v>651</v>
      </c>
      <c r="T506" t="s">
        <v>1271</v>
      </c>
      <c r="U506" t="s">
        <v>661</v>
      </c>
      <c r="V506" t="s">
        <v>735</v>
      </c>
      <c r="W506" t="s">
        <v>879</v>
      </c>
      <c r="X506" t="s">
        <v>710</v>
      </c>
      <c r="Y506" t="s">
        <v>773</v>
      </c>
      <c r="Z506" t="s">
        <v>831</v>
      </c>
      <c r="AA506" t="s">
        <v>666</v>
      </c>
      <c r="AB506" t="s">
        <v>651</v>
      </c>
      <c r="AC506" t="s">
        <v>779</v>
      </c>
      <c r="AD506" t="s">
        <v>779</v>
      </c>
      <c r="AE506" t="s">
        <v>1051</v>
      </c>
      <c r="AF506" t="s">
        <v>943</v>
      </c>
      <c r="AG506" t="s">
        <v>2269</v>
      </c>
      <c r="AH506" t="s">
        <v>927</v>
      </c>
      <c r="AI506" t="s">
        <v>1233</v>
      </c>
      <c r="AJ506" t="s">
        <v>846</v>
      </c>
      <c r="AK506" t="s">
        <v>1079</v>
      </c>
      <c r="AL506" t="s">
        <v>666</v>
      </c>
      <c r="AM506" t="s">
        <v>676</v>
      </c>
      <c r="AN506" t="s">
        <v>709</v>
      </c>
      <c r="AO506" t="s">
        <v>995</v>
      </c>
      <c r="AP506" t="s">
        <v>661</v>
      </c>
      <c r="AQ506" t="s">
        <v>666</v>
      </c>
      <c r="AR506" t="s">
        <v>756</v>
      </c>
      <c r="AS506" t="s">
        <v>2476</v>
      </c>
      <c r="AT506" t="s">
        <v>2477</v>
      </c>
      <c r="AU506" t="s">
        <v>2352</v>
      </c>
      <c r="AV506" t="s">
        <v>2478</v>
      </c>
      <c r="AW506" t="s">
        <v>2369</v>
      </c>
      <c r="AX506">
        <v>1891857</v>
      </c>
      <c r="AY506">
        <f xml:space="preserve"> Table1[[#This Row],[PPG]] / (Table1[[#This Row],[Salary]] / 1000000)</f>
        <v>5.0215211826263824</v>
      </c>
      <c r="AZ506">
        <f xml:space="preserve"> Table1[[#This Row],[WS]] / (Table1[[#This Row],[Salary]] / 1000000)</f>
        <v>1.0043042365252766</v>
      </c>
      <c r="BC506">
        <f>IFERROR((Table1[[#This Row],[WS]] * Table1[[#This Row],[PER]] * Table1[[#This Row],[TS%]]) / (Table1[[#This Row],[Salary]] / 1000000), "")</f>
        <v>5.1616216236216594</v>
      </c>
      <c r="BD506" t="str">
        <f>IF(OR(Table1[[#This Row],[Team]]="2Tm", Table1[[#This Row],[Team]]="3Tm", Table1[[#This Row],[Team]]="TOT"), "MULTI", Table1[[#This Row],[Team]])</f>
        <v>BRK</v>
      </c>
    </row>
    <row r="507" spans="1:56" hidden="1" x14ac:dyDescent="0.3">
      <c r="A507" t="s">
        <v>454</v>
      </c>
      <c r="B507" t="s">
        <v>993</v>
      </c>
      <c r="C507" t="s">
        <v>59</v>
      </c>
      <c r="D507" t="s">
        <v>41</v>
      </c>
      <c r="E507">
        <v>72</v>
      </c>
      <c r="F507" t="s">
        <v>860</v>
      </c>
      <c r="G507">
        <v>24.3</v>
      </c>
      <c r="H507" t="s">
        <v>712</v>
      </c>
      <c r="I507" t="s">
        <v>840</v>
      </c>
      <c r="J507" t="s">
        <v>1544</v>
      </c>
      <c r="K507" t="s">
        <v>929</v>
      </c>
      <c r="L507" t="s">
        <v>879</v>
      </c>
      <c r="M507" t="s">
        <v>1245</v>
      </c>
      <c r="N507" t="s">
        <v>756</v>
      </c>
      <c r="O507" t="s">
        <v>936</v>
      </c>
      <c r="P507" t="s">
        <v>1034</v>
      </c>
      <c r="Q507" t="s">
        <v>917</v>
      </c>
      <c r="R507" t="s">
        <v>1016</v>
      </c>
      <c r="S507" t="s">
        <v>710</v>
      </c>
      <c r="T507" t="s">
        <v>1627</v>
      </c>
      <c r="U507" t="s">
        <v>733</v>
      </c>
      <c r="V507" t="s">
        <v>710</v>
      </c>
      <c r="W507" t="s">
        <v>668</v>
      </c>
      <c r="X507" t="s">
        <v>772</v>
      </c>
      <c r="Y507" t="s">
        <v>711</v>
      </c>
      <c r="Z507" t="s">
        <v>831</v>
      </c>
      <c r="AA507" t="s">
        <v>711</v>
      </c>
      <c r="AB507" t="s">
        <v>665</v>
      </c>
      <c r="AC507" t="s">
        <v>685</v>
      </c>
      <c r="AD507" t="s">
        <v>695</v>
      </c>
      <c r="AE507" t="s">
        <v>1632</v>
      </c>
      <c r="AF507" t="s">
        <v>1057</v>
      </c>
      <c r="AG507" t="s">
        <v>2579</v>
      </c>
      <c r="AH507" t="s">
        <v>651</v>
      </c>
      <c r="AI507" t="s">
        <v>731</v>
      </c>
      <c r="AJ507" t="s">
        <v>704</v>
      </c>
      <c r="AK507" t="s">
        <v>766</v>
      </c>
      <c r="AL507" t="s">
        <v>772</v>
      </c>
      <c r="AM507" t="s">
        <v>733</v>
      </c>
      <c r="AN507" t="s">
        <v>730</v>
      </c>
      <c r="AO507" t="s">
        <v>1214</v>
      </c>
      <c r="AP507" t="s">
        <v>667</v>
      </c>
      <c r="AQ507" t="s">
        <v>665</v>
      </c>
      <c r="AR507" t="s">
        <v>927</v>
      </c>
      <c r="AS507" t="s">
        <v>2277</v>
      </c>
      <c r="AT507" t="s">
        <v>2387</v>
      </c>
      <c r="AU507" t="s">
        <v>2410</v>
      </c>
      <c r="AV507" t="s">
        <v>2328</v>
      </c>
      <c r="AW507" t="s">
        <v>831</v>
      </c>
      <c r="AX507">
        <v>3938271</v>
      </c>
      <c r="AY507">
        <f xml:space="preserve"> Table1[[#This Row],[PPG]] / (Table1[[#This Row],[Salary]] / 1000000)</f>
        <v>2.4630097827193711</v>
      </c>
      <c r="AZ507">
        <f xml:space="preserve"> Table1[[#This Row],[WS]] / (Table1[[#This Row],[Salary]] / 1000000)</f>
        <v>1.0156741372038645</v>
      </c>
      <c r="BC507">
        <f>IFERROR((Table1[[#This Row],[WS]] * Table1[[#This Row],[PER]] * Table1[[#This Row],[TS%]]) / (Table1[[#This Row],[Salary]] / 1000000), "")</f>
        <v>6.9845879067235339</v>
      </c>
      <c r="BD507" t="str">
        <f>IF(OR(Table1[[#This Row],[Team]]="2Tm", Table1[[#This Row],[Team]]="3Tm", Table1[[#This Row],[Team]]="TOT"), "MULTI", Table1[[#This Row],[Team]])</f>
        <v>LAC</v>
      </c>
    </row>
    <row r="508" spans="1:56" hidden="1" x14ac:dyDescent="0.3">
      <c r="A508" t="s">
        <v>545</v>
      </c>
      <c r="B508" t="s">
        <v>738</v>
      </c>
      <c r="C508" t="s">
        <v>316</v>
      </c>
      <c r="D508" t="s">
        <v>28</v>
      </c>
      <c r="E508">
        <v>63</v>
      </c>
      <c r="F508" t="s">
        <v>921</v>
      </c>
      <c r="G508">
        <v>20.399999999999999</v>
      </c>
      <c r="H508" t="s">
        <v>735</v>
      </c>
      <c r="I508" t="s">
        <v>652</v>
      </c>
      <c r="J508" t="s">
        <v>980</v>
      </c>
      <c r="K508" t="s">
        <v>803</v>
      </c>
      <c r="L508" t="s">
        <v>772</v>
      </c>
      <c r="M508" t="s">
        <v>1883</v>
      </c>
      <c r="N508" t="s">
        <v>668</v>
      </c>
      <c r="O508" t="s">
        <v>754</v>
      </c>
      <c r="P508" t="s">
        <v>1590</v>
      </c>
      <c r="Q508" t="s">
        <v>1368</v>
      </c>
      <c r="R508" t="s">
        <v>666</v>
      </c>
      <c r="S508" t="s">
        <v>910</v>
      </c>
      <c r="T508" t="s">
        <v>1840</v>
      </c>
      <c r="U508" t="s">
        <v>665</v>
      </c>
      <c r="V508" t="s">
        <v>755</v>
      </c>
      <c r="W508" t="s">
        <v>753</v>
      </c>
      <c r="X508" t="s">
        <v>689</v>
      </c>
      <c r="Y508" t="s">
        <v>661</v>
      </c>
      <c r="Z508" t="s">
        <v>773</v>
      </c>
      <c r="AA508" t="s">
        <v>772</v>
      </c>
      <c r="AB508" t="s">
        <v>668</v>
      </c>
      <c r="AC508" t="s">
        <v>727</v>
      </c>
      <c r="AD508" t="s">
        <v>686</v>
      </c>
      <c r="AE508" t="s">
        <v>1162</v>
      </c>
      <c r="AF508" t="s">
        <v>2594</v>
      </c>
      <c r="AG508" t="s">
        <v>2715</v>
      </c>
      <c r="AH508" t="s">
        <v>899</v>
      </c>
      <c r="AI508" t="s">
        <v>2319</v>
      </c>
      <c r="AJ508" t="s">
        <v>1330</v>
      </c>
      <c r="AK508" t="s">
        <v>1214</v>
      </c>
      <c r="AL508" t="s">
        <v>651</v>
      </c>
      <c r="AM508" t="s">
        <v>735</v>
      </c>
      <c r="AN508" t="s">
        <v>1126</v>
      </c>
      <c r="AO508" t="s">
        <v>1173</v>
      </c>
      <c r="AP508" t="s">
        <v>803</v>
      </c>
      <c r="AQ508" t="s">
        <v>1016</v>
      </c>
      <c r="AR508" t="s">
        <v>756</v>
      </c>
      <c r="AS508" t="s">
        <v>2531</v>
      </c>
      <c r="AT508" t="s">
        <v>2441</v>
      </c>
      <c r="AU508" t="s">
        <v>666</v>
      </c>
      <c r="AV508" t="s">
        <v>2522</v>
      </c>
      <c r="AW508" t="s">
        <v>1274</v>
      </c>
      <c r="AX508">
        <v>1862265</v>
      </c>
      <c r="AY508">
        <f xml:space="preserve"> Table1[[#This Row],[PPG]] / (Table1[[#This Row],[Salary]] / 1000000)</f>
        <v>3.3292791305211664</v>
      </c>
      <c r="AZ508">
        <f xml:space="preserve"> Table1[[#This Row],[WS]] / (Table1[[#This Row],[Salary]] / 1000000)</f>
        <v>1.0202629593532606</v>
      </c>
      <c r="BC508">
        <f>IFERROR((Table1[[#This Row],[WS]] * Table1[[#This Row],[PER]] * Table1[[#This Row],[TS%]]) / (Table1[[#This Row],[Salary]] / 1000000), "")</f>
        <v>6.0220000912866851</v>
      </c>
      <c r="BD508" t="str">
        <f>IF(OR(Table1[[#This Row],[Team]]="2Tm", Table1[[#This Row],[Team]]="3Tm", Table1[[#This Row],[Team]]="TOT"), "MULTI", Table1[[#This Row],[Team]])</f>
        <v>TOR</v>
      </c>
    </row>
    <row r="509" spans="1:56" hidden="1" x14ac:dyDescent="0.3">
      <c r="A509" t="s">
        <v>451</v>
      </c>
      <c r="B509" t="s">
        <v>834</v>
      </c>
      <c r="C509" t="s">
        <v>716</v>
      </c>
      <c r="D509" t="s">
        <v>41</v>
      </c>
      <c r="E509">
        <v>43</v>
      </c>
      <c r="F509" t="s">
        <v>670</v>
      </c>
      <c r="G509">
        <v>8.5</v>
      </c>
      <c r="H509" t="s">
        <v>729</v>
      </c>
      <c r="I509" t="s">
        <v>651</v>
      </c>
      <c r="J509" t="s">
        <v>1147</v>
      </c>
      <c r="K509" t="s">
        <v>803</v>
      </c>
      <c r="L509" t="s">
        <v>772</v>
      </c>
      <c r="M509" t="s">
        <v>1894</v>
      </c>
      <c r="N509" t="s">
        <v>773</v>
      </c>
      <c r="O509" t="s">
        <v>666</v>
      </c>
      <c r="P509" t="s">
        <v>1052</v>
      </c>
      <c r="Q509" t="s">
        <v>1550</v>
      </c>
      <c r="R509" t="s">
        <v>711</v>
      </c>
      <c r="S509" t="s">
        <v>661</v>
      </c>
      <c r="T509" t="s">
        <v>1451</v>
      </c>
      <c r="U509" t="s">
        <v>733</v>
      </c>
      <c r="V509" t="s">
        <v>666</v>
      </c>
      <c r="W509" t="s">
        <v>910</v>
      </c>
      <c r="X509" t="s">
        <v>729</v>
      </c>
      <c r="Y509" t="s">
        <v>711</v>
      </c>
      <c r="Z509" t="s">
        <v>831</v>
      </c>
      <c r="AA509" t="s">
        <v>733</v>
      </c>
      <c r="AB509" t="s">
        <v>666</v>
      </c>
      <c r="AC509" t="s">
        <v>735</v>
      </c>
      <c r="AD509" t="s">
        <v>1326</v>
      </c>
      <c r="AE509" t="s">
        <v>800</v>
      </c>
      <c r="AF509" t="s">
        <v>1066</v>
      </c>
      <c r="AG509" t="s">
        <v>1499</v>
      </c>
      <c r="AH509" t="s">
        <v>746</v>
      </c>
      <c r="AI509" t="s">
        <v>785</v>
      </c>
      <c r="AJ509" t="s">
        <v>863</v>
      </c>
      <c r="AK509" t="s">
        <v>785</v>
      </c>
      <c r="AL509" t="s">
        <v>755</v>
      </c>
      <c r="AM509" t="s">
        <v>666</v>
      </c>
      <c r="AN509" t="s">
        <v>1330</v>
      </c>
      <c r="AO509" t="s">
        <v>1231</v>
      </c>
      <c r="AP509" t="s">
        <v>831</v>
      </c>
      <c r="AQ509" t="s">
        <v>733</v>
      </c>
      <c r="AR509" t="s">
        <v>773</v>
      </c>
      <c r="AS509" t="s">
        <v>2482</v>
      </c>
      <c r="AT509" t="s">
        <v>2526</v>
      </c>
      <c r="AU509" t="s">
        <v>1016</v>
      </c>
      <c r="AV509" t="s">
        <v>2289</v>
      </c>
      <c r="AW509" t="s">
        <v>2285</v>
      </c>
      <c r="AX509">
        <v>4772772</v>
      </c>
      <c r="AY509">
        <f xml:space="preserve"> Table1[[#This Row],[PPG]] / (Table1[[#This Row],[Salary]] / 1000000)</f>
        <v>0.52380461501198883</v>
      </c>
      <c r="BC509">
        <f>IFERROR((Table1[[#This Row],[WS]] * Table1[[#This Row],[PER]] * Table1[[#This Row],[TS%]]) / (Table1[[#This Row],[Salary]] / 1000000), "")</f>
        <v>0.57280129870021024</v>
      </c>
      <c r="BD509" t="str">
        <f>IF(OR(Table1[[#This Row],[Team]]="2Tm", Table1[[#This Row],[Team]]="3Tm", Table1[[#This Row],[Team]]="TOT"), "MULTI", Table1[[#This Row],[Team]])</f>
        <v>MULTI</v>
      </c>
    </row>
    <row r="510" spans="1:56" hidden="1" x14ac:dyDescent="0.3">
      <c r="A510" t="s">
        <v>180</v>
      </c>
      <c r="B510" t="s">
        <v>834</v>
      </c>
      <c r="C510" t="s">
        <v>49</v>
      </c>
      <c r="D510" t="s">
        <v>52</v>
      </c>
      <c r="E510">
        <v>68</v>
      </c>
      <c r="F510" t="s">
        <v>921</v>
      </c>
      <c r="G510">
        <v>24.4</v>
      </c>
      <c r="H510" t="s">
        <v>848</v>
      </c>
      <c r="I510" t="s">
        <v>751</v>
      </c>
      <c r="J510" t="s">
        <v>1040</v>
      </c>
      <c r="K510" t="s">
        <v>768</v>
      </c>
      <c r="L510" t="s">
        <v>698</v>
      </c>
      <c r="M510" t="s">
        <v>1520</v>
      </c>
      <c r="N510" t="s">
        <v>689</v>
      </c>
      <c r="O510" t="s">
        <v>881</v>
      </c>
      <c r="P510" t="s">
        <v>925</v>
      </c>
      <c r="Q510" t="s">
        <v>1066</v>
      </c>
      <c r="R510" t="s">
        <v>929</v>
      </c>
      <c r="S510" t="s">
        <v>698</v>
      </c>
      <c r="T510" t="s">
        <v>1757</v>
      </c>
      <c r="U510" t="s">
        <v>768</v>
      </c>
      <c r="V510" t="s">
        <v>919</v>
      </c>
      <c r="W510" t="s">
        <v>879</v>
      </c>
      <c r="X510" t="s">
        <v>929</v>
      </c>
      <c r="Y510" t="s">
        <v>768</v>
      </c>
      <c r="Z510" t="s">
        <v>929</v>
      </c>
      <c r="AA510" t="s">
        <v>729</v>
      </c>
      <c r="AB510" t="s">
        <v>710</v>
      </c>
      <c r="AC510" t="s">
        <v>882</v>
      </c>
      <c r="AD510" t="s">
        <v>1233</v>
      </c>
      <c r="AE510" t="s">
        <v>1703</v>
      </c>
      <c r="AF510" t="s">
        <v>1444</v>
      </c>
      <c r="AG510" t="s">
        <v>839</v>
      </c>
      <c r="AH510" t="s">
        <v>712</v>
      </c>
      <c r="AI510" t="s">
        <v>673</v>
      </c>
      <c r="AJ510" t="s">
        <v>732</v>
      </c>
      <c r="AK510" t="s">
        <v>784</v>
      </c>
      <c r="AL510" t="s">
        <v>929</v>
      </c>
      <c r="AM510" t="s">
        <v>663</v>
      </c>
      <c r="AN510" t="s">
        <v>744</v>
      </c>
      <c r="AO510" t="s">
        <v>841</v>
      </c>
      <c r="AP510" t="s">
        <v>666</v>
      </c>
      <c r="AQ510" t="s">
        <v>1008</v>
      </c>
      <c r="AR510" t="s">
        <v>735</v>
      </c>
      <c r="AS510" t="s">
        <v>2458</v>
      </c>
      <c r="AT510" t="s">
        <v>2438</v>
      </c>
      <c r="AU510" t="s">
        <v>803</v>
      </c>
      <c r="AV510" t="s">
        <v>2541</v>
      </c>
      <c r="AW510" t="s">
        <v>831</v>
      </c>
      <c r="AX510">
        <v>2413560</v>
      </c>
      <c r="AY510">
        <f xml:space="preserve"> Table1[[#This Row],[PPG]] / (Table1[[#This Row],[Salary]] / 1000000)</f>
        <v>3.3560383831352856</v>
      </c>
      <c r="AZ510">
        <f xml:space="preserve"> Table1[[#This Row],[WS]] / (Table1[[#This Row],[Salary]] / 1000000)</f>
        <v>1.0358143157824955</v>
      </c>
      <c r="BC510">
        <f>IFERROR((Table1[[#This Row],[WS]] * Table1[[#This Row],[PER]] * Table1[[#This Row],[TS%]]) / (Table1[[#This Row],[Salary]] / 1000000), "")</f>
        <v>6.6598717247551331</v>
      </c>
      <c r="BD510" t="str">
        <f>IF(OR(Table1[[#This Row],[Team]]="2Tm", Table1[[#This Row],[Team]]="3Tm", Table1[[#This Row],[Team]]="TOT"), "MULTI", Table1[[#This Row],[Team]])</f>
        <v>DEN</v>
      </c>
    </row>
    <row r="511" spans="1:56" hidden="1" x14ac:dyDescent="0.3">
      <c r="A511" t="s">
        <v>217</v>
      </c>
      <c r="B511" t="s">
        <v>671</v>
      </c>
      <c r="C511" t="s">
        <v>45</v>
      </c>
      <c r="D511" t="s">
        <v>36</v>
      </c>
      <c r="E511">
        <v>72</v>
      </c>
      <c r="F511" t="s">
        <v>737</v>
      </c>
      <c r="G511">
        <v>15.1</v>
      </c>
      <c r="H511" t="s">
        <v>735</v>
      </c>
      <c r="I511" t="s">
        <v>727</v>
      </c>
      <c r="J511" t="s">
        <v>904</v>
      </c>
      <c r="K511" t="s">
        <v>910</v>
      </c>
      <c r="L511" t="s">
        <v>734</v>
      </c>
      <c r="M511" t="s">
        <v>1161</v>
      </c>
      <c r="N511" t="s">
        <v>687</v>
      </c>
      <c r="O511" t="s">
        <v>782</v>
      </c>
      <c r="P511" t="s">
        <v>1127</v>
      </c>
      <c r="Q511" t="s">
        <v>983</v>
      </c>
      <c r="R511" t="s">
        <v>768</v>
      </c>
      <c r="S511" t="s">
        <v>729</v>
      </c>
      <c r="T511" t="s">
        <v>1832</v>
      </c>
      <c r="U511" t="s">
        <v>676</v>
      </c>
      <c r="V511" t="s">
        <v>910</v>
      </c>
      <c r="W511" t="s">
        <v>929</v>
      </c>
      <c r="X511" t="s">
        <v>815</v>
      </c>
      <c r="Y511" t="s">
        <v>773</v>
      </c>
      <c r="Z511" t="s">
        <v>676</v>
      </c>
      <c r="AA511" t="s">
        <v>768</v>
      </c>
      <c r="AB511" t="s">
        <v>1008</v>
      </c>
      <c r="AC511" t="s">
        <v>828</v>
      </c>
      <c r="AD511" t="s">
        <v>1205</v>
      </c>
      <c r="AE511" t="s">
        <v>1289</v>
      </c>
      <c r="AF511" t="s">
        <v>786</v>
      </c>
      <c r="AG511" t="s">
        <v>2451</v>
      </c>
      <c r="AH511" t="s">
        <v>1008</v>
      </c>
      <c r="AI511" t="s">
        <v>1480</v>
      </c>
      <c r="AJ511" t="s">
        <v>991</v>
      </c>
      <c r="AK511" t="s">
        <v>1446</v>
      </c>
      <c r="AL511" t="s">
        <v>710</v>
      </c>
      <c r="AM511" t="s">
        <v>929</v>
      </c>
      <c r="AN511" t="s">
        <v>1136</v>
      </c>
      <c r="AO511" t="s">
        <v>808</v>
      </c>
      <c r="AP511" t="s">
        <v>910</v>
      </c>
      <c r="AQ511" t="s">
        <v>666</v>
      </c>
      <c r="AR511" t="s">
        <v>689</v>
      </c>
      <c r="AS511" t="s">
        <v>2467</v>
      </c>
      <c r="AT511" t="s">
        <v>2285</v>
      </c>
      <c r="AU511" t="s">
        <v>2410</v>
      </c>
      <c r="AV511" t="s">
        <v>2410</v>
      </c>
      <c r="AW511" t="s">
        <v>773</v>
      </c>
      <c r="AX511">
        <v>2087519</v>
      </c>
      <c r="AY511">
        <f xml:space="preserve"> Table1[[#This Row],[PPG]] / (Table1[[#This Row],[Salary]] / 1000000)</f>
        <v>3.3053591368509703</v>
      </c>
      <c r="AZ511">
        <f xml:space="preserve"> Table1[[#This Row],[WS]] / (Table1[[#This Row],[Salary]] / 1000000)</f>
        <v>1.1017863789503233</v>
      </c>
      <c r="BC511">
        <f>IFERROR((Table1[[#This Row],[WS]] * Table1[[#This Row],[PER]] * Table1[[#This Row],[TS%]]) / (Table1[[#This Row],[Salary]] / 1000000), "")</f>
        <v>8.0888748797016952</v>
      </c>
      <c r="BD511" t="str">
        <f>IF(OR(Table1[[#This Row],[Team]]="2Tm", Table1[[#This Row],[Team]]="3Tm", Table1[[#This Row],[Team]]="TOT"), "MULTI", Table1[[#This Row],[Team]])</f>
        <v>NYK</v>
      </c>
    </row>
    <row r="512" spans="1:56" hidden="1" x14ac:dyDescent="0.3">
      <c r="A512" t="s">
        <v>465</v>
      </c>
      <c r="B512" t="s">
        <v>939</v>
      </c>
      <c r="C512" t="s">
        <v>314</v>
      </c>
      <c r="D512" t="s">
        <v>50</v>
      </c>
      <c r="E512">
        <v>73</v>
      </c>
      <c r="F512" t="s">
        <v>672</v>
      </c>
      <c r="G512">
        <v>26.8</v>
      </c>
      <c r="H512" t="s">
        <v>936</v>
      </c>
      <c r="I512" t="s">
        <v>824</v>
      </c>
      <c r="J512" t="s">
        <v>749</v>
      </c>
      <c r="K512" t="s">
        <v>1274</v>
      </c>
      <c r="L512" t="s">
        <v>1274</v>
      </c>
      <c r="M512" t="s">
        <v>1319</v>
      </c>
      <c r="N512" t="s">
        <v>936</v>
      </c>
      <c r="O512" t="s">
        <v>824</v>
      </c>
      <c r="P512" t="s">
        <v>1052</v>
      </c>
      <c r="Q512" t="s">
        <v>749</v>
      </c>
      <c r="R512" t="s">
        <v>665</v>
      </c>
      <c r="S512" t="s">
        <v>815</v>
      </c>
      <c r="T512" t="s">
        <v>1670</v>
      </c>
      <c r="U512" t="s">
        <v>721</v>
      </c>
      <c r="V512" t="s">
        <v>699</v>
      </c>
      <c r="W512" t="s">
        <v>731</v>
      </c>
      <c r="X512" t="s">
        <v>929</v>
      </c>
      <c r="Y512" t="s">
        <v>773</v>
      </c>
      <c r="Z512" t="s">
        <v>910</v>
      </c>
      <c r="AA512" t="s">
        <v>772</v>
      </c>
      <c r="AB512" t="s">
        <v>698</v>
      </c>
      <c r="AC512" t="s">
        <v>741</v>
      </c>
      <c r="AD512" t="s">
        <v>895</v>
      </c>
      <c r="AE512" t="s">
        <v>926</v>
      </c>
      <c r="AF512" t="s">
        <v>2500</v>
      </c>
      <c r="AG512" t="s">
        <v>1616</v>
      </c>
      <c r="AH512" t="s">
        <v>1042</v>
      </c>
      <c r="AI512" t="s">
        <v>674</v>
      </c>
      <c r="AJ512" t="s">
        <v>995</v>
      </c>
      <c r="AK512" t="s">
        <v>897</v>
      </c>
      <c r="AL512" t="s">
        <v>661</v>
      </c>
      <c r="AM512" t="s">
        <v>847</v>
      </c>
      <c r="AN512" t="s">
        <v>825</v>
      </c>
      <c r="AO512" t="s">
        <v>1231</v>
      </c>
      <c r="AP512" t="s">
        <v>735</v>
      </c>
      <c r="AQ512" t="s">
        <v>772</v>
      </c>
      <c r="AR512" t="s">
        <v>734</v>
      </c>
      <c r="AS512" t="s">
        <v>2501</v>
      </c>
      <c r="AT512" t="s">
        <v>2317</v>
      </c>
      <c r="AU512" t="s">
        <v>2312</v>
      </c>
      <c r="AV512" t="s">
        <v>2395</v>
      </c>
      <c r="AW512" t="s">
        <v>2267</v>
      </c>
      <c r="AX512">
        <v>3193200</v>
      </c>
      <c r="AY512">
        <f xml:space="preserve"> Table1[[#This Row],[PPG]] / (Table1[[#This Row],[Salary]] / 1000000)</f>
        <v>2.8498058374044843</v>
      </c>
      <c r="AZ512">
        <f xml:space="preserve"> Table1[[#This Row],[WS]] / (Table1[[#This Row],[Salary]] / 1000000)</f>
        <v>1.1273957158962795</v>
      </c>
      <c r="BC512">
        <f>IFERROR((Table1[[#This Row],[WS]] * Table1[[#This Row],[PER]] * Table1[[#This Row],[TS%]]) / (Table1[[#This Row],[Salary]] / 1000000), "")</f>
        <v>9.9310033821871482</v>
      </c>
      <c r="BD512" t="str">
        <f>IF(OR(Table1[[#This Row],[Team]]="2Tm", Table1[[#This Row],[Team]]="3Tm", Table1[[#This Row],[Team]]="TOT"), "MULTI", Table1[[#This Row],[Team]])</f>
        <v>NOP</v>
      </c>
    </row>
    <row r="513" spans="1:56" hidden="1" x14ac:dyDescent="0.3">
      <c r="A513" t="s">
        <v>447</v>
      </c>
      <c r="B513" t="s">
        <v>738</v>
      </c>
      <c r="C513" t="s">
        <v>319</v>
      </c>
      <c r="D513" t="s">
        <v>50</v>
      </c>
      <c r="E513">
        <v>44</v>
      </c>
      <c r="F513" t="s">
        <v>1090</v>
      </c>
      <c r="G513">
        <v>26.6</v>
      </c>
      <c r="H513" t="s">
        <v>766</v>
      </c>
      <c r="I513" t="s">
        <v>709</v>
      </c>
      <c r="J513" t="s">
        <v>1211</v>
      </c>
      <c r="K513" t="s">
        <v>1274</v>
      </c>
      <c r="L513" t="s">
        <v>831</v>
      </c>
      <c r="M513" t="s">
        <v>1319</v>
      </c>
      <c r="N513" t="s">
        <v>766</v>
      </c>
      <c r="O513" t="s">
        <v>747</v>
      </c>
      <c r="P513" t="s">
        <v>1014</v>
      </c>
      <c r="Q513" t="s">
        <v>1211</v>
      </c>
      <c r="R513" t="s">
        <v>848</v>
      </c>
      <c r="S513" t="s">
        <v>936</v>
      </c>
      <c r="T513" t="s">
        <v>1060</v>
      </c>
      <c r="U513" t="s">
        <v>848</v>
      </c>
      <c r="V513" t="s">
        <v>897</v>
      </c>
      <c r="W513" t="s">
        <v>709</v>
      </c>
      <c r="X513" t="s">
        <v>735</v>
      </c>
      <c r="Y513" t="s">
        <v>768</v>
      </c>
      <c r="Z513" t="s">
        <v>687</v>
      </c>
      <c r="AA513" t="s">
        <v>1016</v>
      </c>
      <c r="AB513" t="s">
        <v>667</v>
      </c>
      <c r="AC513" t="s">
        <v>1214</v>
      </c>
      <c r="AD513" t="s">
        <v>992</v>
      </c>
      <c r="AE513" t="s">
        <v>1744</v>
      </c>
      <c r="AF513" t="s">
        <v>2754</v>
      </c>
      <c r="AG513" t="s">
        <v>1064</v>
      </c>
      <c r="AH513" t="s">
        <v>673</v>
      </c>
      <c r="AI513" t="s">
        <v>2276</v>
      </c>
      <c r="AJ513" t="s">
        <v>761</v>
      </c>
      <c r="AK513" t="s">
        <v>916</v>
      </c>
      <c r="AL513" t="s">
        <v>910</v>
      </c>
      <c r="AM513" t="s">
        <v>754</v>
      </c>
      <c r="AN513" t="s">
        <v>1065</v>
      </c>
      <c r="AO513" t="s">
        <v>1083</v>
      </c>
      <c r="AP513" t="s">
        <v>688</v>
      </c>
      <c r="AQ513" t="s">
        <v>1016</v>
      </c>
      <c r="AR513" t="s">
        <v>699</v>
      </c>
      <c r="AS513" t="s">
        <v>2645</v>
      </c>
      <c r="AT513" t="s">
        <v>735</v>
      </c>
      <c r="AU513" t="s">
        <v>661</v>
      </c>
      <c r="AV513" t="s">
        <v>721</v>
      </c>
      <c r="AW513" t="s">
        <v>1016</v>
      </c>
      <c r="AX513">
        <v>4094280</v>
      </c>
      <c r="AY513">
        <f xml:space="preserve"> Table1[[#This Row],[PPG]] / (Table1[[#This Row],[Salary]] / 1000000)</f>
        <v>3.7369207772795217</v>
      </c>
      <c r="AZ513">
        <f xml:space="preserve"> Table1[[#This Row],[WS]] / (Table1[[#This Row],[Salary]] / 1000000)</f>
        <v>1.1479429838701798</v>
      </c>
      <c r="BC513">
        <f>IFERROR((Table1[[#This Row],[WS]] * Table1[[#This Row],[PER]] * Table1[[#This Row],[TS%]]) / (Table1[[#This Row],[Salary]] / 1000000), "")</f>
        <v>17.75098674247975</v>
      </c>
      <c r="BD513" t="str">
        <f>IF(OR(Table1[[#This Row],[Team]]="2Tm", Table1[[#This Row],[Team]]="3Tm", Table1[[#This Row],[Team]]="TOT"), "MULTI", Table1[[#This Row],[Team]])</f>
        <v>CHO</v>
      </c>
    </row>
    <row r="514" spans="1:56" hidden="1" x14ac:dyDescent="0.3">
      <c r="A514" t="s">
        <v>570</v>
      </c>
      <c r="B514" t="s">
        <v>738</v>
      </c>
      <c r="C514" t="s">
        <v>314</v>
      </c>
      <c r="D514" t="s">
        <v>41</v>
      </c>
      <c r="E514">
        <v>42</v>
      </c>
      <c r="F514" t="s">
        <v>817</v>
      </c>
      <c r="G514">
        <v>23.6</v>
      </c>
      <c r="H514" t="s">
        <v>927</v>
      </c>
      <c r="I514" t="s">
        <v>741</v>
      </c>
      <c r="J514" t="s">
        <v>1331</v>
      </c>
      <c r="K514" t="s">
        <v>687</v>
      </c>
      <c r="L514" t="s">
        <v>712</v>
      </c>
      <c r="M514" t="s">
        <v>1092</v>
      </c>
      <c r="N514" t="s">
        <v>815</v>
      </c>
      <c r="O514" t="s">
        <v>652</v>
      </c>
      <c r="P514" t="s">
        <v>1200</v>
      </c>
      <c r="Q514" t="s">
        <v>843</v>
      </c>
      <c r="R514" t="s">
        <v>1016</v>
      </c>
      <c r="S514" t="s">
        <v>698</v>
      </c>
      <c r="T514" t="s">
        <v>1547</v>
      </c>
      <c r="U514" t="s">
        <v>768</v>
      </c>
      <c r="V514" t="s">
        <v>735</v>
      </c>
      <c r="W514" t="s">
        <v>755</v>
      </c>
      <c r="X514" t="s">
        <v>668</v>
      </c>
      <c r="Y514" t="s">
        <v>910</v>
      </c>
      <c r="Z514" t="s">
        <v>676</v>
      </c>
      <c r="AA514" t="s">
        <v>687</v>
      </c>
      <c r="AB514" t="s">
        <v>665</v>
      </c>
      <c r="AC514" t="s">
        <v>1326</v>
      </c>
      <c r="AD514" t="s">
        <v>708</v>
      </c>
      <c r="AE514" t="s">
        <v>961</v>
      </c>
      <c r="AF514" t="s">
        <v>1932</v>
      </c>
      <c r="AG514" t="s">
        <v>2589</v>
      </c>
      <c r="AH514" t="s">
        <v>848</v>
      </c>
      <c r="AI514" t="s">
        <v>686</v>
      </c>
      <c r="AJ514" t="s">
        <v>830</v>
      </c>
      <c r="AK514" t="s">
        <v>1042</v>
      </c>
      <c r="AL514" t="s">
        <v>782</v>
      </c>
      <c r="AM514" t="s">
        <v>661</v>
      </c>
      <c r="AN514" t="s">
        <v>1050</v>
      </c>
      <c r="AO514" t="s">
        <v>1676</v>
      </c>
      <c r="AP514" t="s">
        <v>676</v>
      </c>
      <c r="AQ514" t="s">
        <v>773</v>
      </c>
      <c r="AR514" t="s">
        <v>768</v>
      </c>
      <c r="AS514" t="s">
        <v>2711</v>
      </c>
      <c r="AT514" t="s">
        <v>2465</v>
      </c>
      <c r="AU514" t="s">
        <v>2410</v>
      </c>
      <c r="AV514" t="s">
        <v>2448</v>
      </c>
      <c r="AW514" t="s">
        <v>2285</v>
      </c>
      <c r="AX514">
        <v>596581</v>
      </c>
      <c r="AY514">
        <f xml:space="preserve"> Table1[[#This Row],[PPG]] / (Table1[[#This Row],[Salary]] / 1000000)</f>
        <v>17.935535995950254</v>
      </c>
      <c r="AZ514">
        <f xml:space="preserve"> Table1[[#This Row],[WS]] / (Table1[[#This Row],[Salary]] / 1000000)</f>
        <v>1.1733528221649698</v>
      </c>
      <c r="BC514">
        <f>IFERROR((Table1[[#This Row],[WS]] * Table1[[#This Row],[PER]] * Table1[[#This Row],[TS%]]) / (Table1[[#This Row],[Salary]] / 1000000), "")</f>
        <v>7.9723457501998887</v>
      </c>
      <c r="BD514" t="str">
        <f>IF(OR(Table1[[#This Row],[Team]]="2Tm", Table1[[#This Row],[Team]]="3Tm", Table1[[#This Row],[Team]]="TOT"), "MULTI", Table1[[#This Row],[Team]])</f>
        <v>NOP</v>
      </c>
    </row>
    <row r="515" spans="1:56" hidden="1" x14ac:dyDescent="0.3">
      <c r="A515" t="s">
        <v>121</v>
      </c>
      <c r="B515" t="s">
        <v>946</v>
      </c>
      <c r="C515" t="s">
        <v>61</v>
      </c>
      <c r="D515" t="s">
        <v>41</v>
      </c>
      <c r="E515">
        <v>64</v>
      </c>
      <c r="F515" t="s">
        <v>1037</v>
      </c>
      <c r="G515">
        <v>26.8</v>
      </c>
      <c r="H515" t="s">
        <v>814</v>
      </c>
      <c r="I515" t="s">
        <v>807</v>
      </c>
      <c r="J515" t="s">
        <v>1252</v>
      </c>
      <c r="K515" t="s">
        <v>710</v>
      </c>
      <c r="L515" t="s">
        <v>847</v>
      </c>
      <c r="M515" t="s">
        <v>1238</v>
      </c>
      <c r="N515" t="s">
        <v>782</v>
      </c>
      <c r="O515" t="s">
        <v>663</v>
      </c>
      <c r="P515" t="s">
        <v>892</v>
      </c>
      <c r="Q515" t="s">
        <v>765</v>
      </c>
      <c r="R515" t="s">
        <v>772</v>
      </c>
      <c r="S515" t="s">
        <v>1008</v>
      </c>
      <c r="T515" t="s">
        <v>1502</v>
      </c>
      <c r="U515" t="s">
        <v>666</v>
      </c>
      <c r="V515" t="s">
        <v>662</v>
      </c>
      <c r="W515" t="s">
        <v>746</v>
      </c>
      <c r="X515" t="s">
        <v>879</v>
      </c>
      <c r="Y515" t="s">
        <v>772</v>
      </c>
      <c r="Z515" t="s">
        <v>676</v>
      </c>
      <c r="AA515" t="s">
        <v>687</v>
      </c>
      <c r="AB515" t="s">
        <v>1008</v>
      </c>
      <c r="AC515" t="s">
        <v>905</v>
      </c>
      <c r="AD515" t="s">
        <v>1241</v>
      </c>
      <c r="AE515" t="s">
        <v>1209</v>
      </c>
      <c r="AF515" t="s">
        <v>969</v>
      </c>
      <c r="AG515" t="s">
        <v>2587</v>
      </c>
      <c r="AH515" t="s">
        <v>927</v>
      </c>
      <c r="AI515" t="s">
        <v>1071</v>
      </c>
      <c r="AJ515" t="s">
        <v>709</v>
      </c>
      <c r="AK515" t="s">
        <v>679</v>
      </c>
      <c r="AL515" t="s">
        <v>698</v>
      </c>
      <c r="AM515" t="s">
        <v>768</v>
      </c>
      <c r="AN515" t="s">
        <v>747</v>
      </c>
      <c r="AO515" t="s">
        <v>2287</v>
      </c>
      <c r="AP515" t="s">
        <v>756</v>
      </c>
      <c r="AQ515" t="s">
        <v>689</v>
      </c>
      <c r="AR515" t="s">
        <v>790</v>
      </c>
      <c r="AS515" t="s">
        <v>2588</v>
      </c>
      <c r="AT515" t="s">
        <v>2285</v>
      </c>
      <c r="AU515" t="s">
        <v>729</v>
      </c>
      <c r="AV515" t="s">
        <v>768</v>
      </c>
      <c r="AW515" t="s">
        <v>687</v>
      </c>
      <c r="AX515">
        <v>3519960</v>
      </c>
      <c r="AY515">
        <f xml:space="preserve"> Table1[[#This Row],[PPG]] / (Table1[[#This Row],[Salary]] / 1000000)</f>
        <v>3.3239014079705447</v>
      </c>
      <c r="AZ515">
        <f xml:space="preserve"> Table1[[#This Row],[WS]] / (Table1[[#This Row],[Salary]] / 1000000)</f>
        <v>1.1931953772201958</v>
      </c>
      <c r="BC515">
        <f>IFERROR((Table1[[#This Row],[WS]] * Table1[[#This Row],[PER]] * Table1[[#This Row],[TS%]]) / (Table1[[#This Row],[Salary]] / 1000000), "")</f>
        <v>9.5703814816077468</v>
      </c>
      <c r="BD515" t="str">
        <f>IF(OR(Table1[[#This Row],[Team]]="2Tm", Table1[[#This Row],[Team]]="3Tm", Table1[[#This Row],[Team]]="TOT"), "MULTI", Table1[[#This Row],[Team]])</f>
        <v>GSW</v>
      </c>
    </row>
    <row r="516" spans="1:56" hidden="1" x14ac:dyDescent="0.3">
      <c r="A516" t="s">
        <v>506</v>
      </c>
      <c r="B516" t="s">
        <v>793</v>
      </c>
      <c r="C516" t="s">
        <v>307</v>
      </c>
      <c r="D516" t="s">
        <v>36</v>
      </c>
      <c r="E516">
        <v>57</v>
      </c>
      <c r="F516" t="s">
        <v>901</v>
      </c>
      <c r="G516">
        <v>20.2</v>
      </c>
      <c r="H516" t="s">
        <v>735</v>
      </c>
      <c r="I516" t="s">
        <v>746</v>
      </c>
      <c r="J516" t="s">
        <v>1262</v>
      </c>
      <c r="K516" t="s">
        <v>1016</v>
      </c>
      <c r="L516" t="s">
        <v>734</v>
      </c>
      <c r="M516" t="s">
        <v>797</v>
      </c>
      <c r="N516" t="s">
        <v>666</v>
      </c>
      <c r="O516" t="s">
        <v>1008</v>
      </c>
      <c r="P516" t="s">
        <v>1731</v>
      </c>
      <c r="Q516" t="s">
        <v>1804</v>
      </c>
      <c r="R516" t="s">
        <v>711</v>
      </c>
      <c r="S516" t="s">
        <v>729</v>
      </c>
      <c r="T516" t="s">
        <v>1451</v>
      </c>
      <c r="U516" t="s">
        <v>733</v>
      </c>
      <c r="V516" t="s">
        <v>667</v>
      </c>
      <c r="W516" t="s">
        <v>919</v>
      </c>
      <c r="X516" t="s">
        <v>782</v>
      </c>
      <c r="Y516" t="s">
        <v>711</v>
      </c>
      <c r="Z516" t="s">
        <v>773</v>
      </c>
      <c r="AA516" t="s">
        <v>661</v>
      </c>
      <c r="AB516" t="s">
        <v>710</v>
      </c>
      <c r="AC516" t="s">
        <v>897</v>
      </c>
      <c r="AD516" t="s">
        <v>708</v>
      </c>
      <c r="AE516" t="s">
        <v>1275</v>
      </c>
      <c r="AF516" t="s">
        <v>1836</v>
      </c>
      <c r="AG516" t="s">
        <v>2203</v>
      </c>
      <c r="AH516" t="s">
        <v>698</v>
      </c>
      <c r="AI516" t="s">
        <v>1193</v>
      </c>
      <c r="AJ516" t="s">
        <v>730</v>
      </c>
      <c r="AK516" t="s">
        <v>916</v>
      </c>
      <c r="AL516" t="s">
        <v>1008</v>
      </c>
      <c r="AM516" t="s">
        <v>651</v>
      </c>
      <c r="AN516" t="s">
        <v>1205</v>
      </c>
      <c r="AO516" t="s">
        <v>1435</v>
      </c>
      <c r="AP516" t="s">
        <v>710</v>
      </c>
      <c r="AQ516" t="s">
        <v>729</v>
      </c>
      <c r="AR516" t="s">
        <v>782</v>
      </c>
      <c r="AS516" t="s">
        <v>2528</v>
      </c>
      <c r="AT516" t="s">
        <v>1274</v>
      </c>
      <c r="AU516" t="s">
        <v>768</v>
      </c>
      <c r="AV516" t="s">
        <v>768</v>
      </c>
      <c r="AW516" t="s">
        <v>729</v>
      </c>
      <c r="AX516">
        <v>2162606</v>
      </c>
      <c r="AY516">
        <f xml:space="preserve"> Table1[[#This Row],[PPG]] / (Table1[[#This Row],[Salary]] / 1000000)</f>
        <v>3.3293165745401616</v>
      </c>
      <c r="AZ516">
        <f xml:space="preserve"> Table1[[#This Row],[WS]] / (Table1[[#This Row],[Salary]] / 1000000)</f>
        <v>1.2022532074728363</v>
      </c>
      <c r="BC516">
        <f>IFERROR((Table1[[#This Row],[WS]] * Table1[[#This Row],[PER]] * Table1[[#This Row],[TS%]]) / (Table1[[#This Row],[Salary]] / 1000000), "")</f>
        <v>10.092555000772217</v>
      </c>
      <c r="BD516" t="str">
        <f>IF(OR(Table1[[#This Row],[Team]]="2Tm", Table1[[#This Row],[Team]]="3Tm", Table1[[#This Row],[Team]]="TOT"), "MULTI", Table1[[#This Row],[Team]])</f>
        <v>ATL</v>
      </c>
    </row>
    <row r="517" spans="1:56" hidden="1" x14ac:dyDescent="0.3">
      <c r="A517" t="s">
        <v>106</v>
      </c>
      <c r="B517" t="s">
        <v>793</v>
      </c>
      <c r="C517" t="s">
        <v>78</v>
      </c>
      <c r="D517" t="s">
        <v>28</v>
      </c>
      <c r="E517">
        <v>65</v>
      </c>
      <c r="F517" t="s">
        <v>901</v>
      </c>
      <c r="G517">
        <v>25.5</v>
      </c>
      <c r="H517" t="s">
        <v>847</v>
      </c>
      <c r="I517" t="s">
        <v>1136</v>
      </c>
      <c r="J517" t="s">
        <v>1152</v>
      </c>
      <c r="K517" t="s">
        <v>710</v>
      </c>
      <c r="L517" t="s">
        <v>663</v>
      </c>
      <c r="M517" t="s">
        <v>723</v>
      </c>
      <c r="N517" t="s">
        <v>848</v>
      </c>
      <c r="O517" t="s">
        <v>663</v>
      </c>
      <c r="P517" t="s">
        <v>1228</v>
      </c>
      <c r="Q517" t="s">
        <v>697</v>
      </c>
      <c r="R517" t="s">
        <v>666</v>
      </c>
      <c r="S517" t="s">
        <v>929</v>
      </c>
      <c r="T517" t="s">
        <v>1453</v>
      </c>
      <c r="U517" t="s">
        <v>929</v>
      </c>
      <c r="V517" t="s">
        <v>663</v>
      </c>
      <c r="W517" t="s">
        <v>664</v>
      </c>
      <c r="X517" t="s">
        <v>706</v>
      </c>
      <c r="Y517" t="s">
        <v>729</v>
      </c>
      <c r="Z517" t="s">
        <v>733</v>
      </c>
      <c r="AA517" t="s">
        <v>772</v>
      </c>
      <c r="AB517" t="s">
        <v>687</v>
      </c>
      <c r="AC517" t="s">
        <v>935</v>
      </c>
      <c r="AD517" t="s">
        <v>1071</v>
      </c>
      <c r="AE517" t="s">
        <v>1954</v>
      </c>
      <c r="AF517" t="s">
        <v>1679</v>
      </c>
      <c r="AG517" t="s">
        <v>2600</v>
      </c>
      <c r="AH517" t="s">
        <v>766</v>
      </c>
      <c r="AI517" t="s">
        <v>761</v>
      </c>
      <c r="AJ517" t="s">
        <v>1178</v>
      </c>
      <c r="AK517" t="s">
        <v>1146</v>
      </c>
      <c r="AL517" t="s">
        <v>1008</v>
      </c>
      <c r="AM517" t="s">
        <v>1016</v>
      </c>
      <c r="AN517" t="s">
        <v>701</v>
      </c>
      <c r="AO517" t="s">
        <v>821</v>
      </c>
      <c r="AP517" t="s">
        <v>706</v>
      </c>
      <c r="AQ517" t="s">
        <v>698</v>
      </c>
      <c r="AR517" t="s">
        <v>663</v>
      </c>
      <c r="AS517" t="s">
        <v>2302</v>
      </c>
      <c r="AT517" t="s">
        <v>735</v>
      </c>
      <c r="AU517" t="s">
        <v>768</v>
      </c>
      <c r="AV517" t="s">
        <v>755</v>
      </c>
      <c r="AW517" t="s">
        <v>668</v>
      </c>
      <c r="AX517">
        <v>3960531</v>
      </c>
      <c r="AY517">
        <f xml:space="preserve"> Table1[[#This Row],[PPG]] / (Table1[[#This Row],[Salary]] / 1000000)</f>
        <v>3.1561424465557777</v>
      </c>
      <c r="AZ517">
        <f xml:space="preserve"> Table1[[#This Row],[WS]] / (Table1[[#This Row],[Salary]] / 1000000)</f>
        <v>1.262456978622311</v>
      </c>
      <c r="BC517">
        <f>IFERROR((Table1[[#This Row],[WS]] * Table1[[#This Row],[PER]] * Table1[[#This Row],[TS%]]) / (Table1[[#This Row],[Salary]] / 1000000), "")</f>
        <v>12.471055017622636</v>
      </c>
      <c r="BD517" t="str">
        <f>IF(OR(Table1[[#This Row],[Team]]="2Tm", Table1[[#This Row],[Team]]="3Tm", Table1[[#This Row],[Team]]="TOT"), "MULTI", Table1[[#This Row],[Team]])</f>
        <v>MEM</v>
      </c>
    </row>
    <row r="518" spans="1:56" x14ac:dyDescent="0.3">
      <c r="A518" t="s">
        <v>424</v>
      </c>
      <c r="B518" t="s">
        <v>939</v>
      </c>
      <c r="C518" t="s">
        <v>309</v>
      </c>
      <c r="D518" t="s">
        <v>41</v>
      </c>
      <c r="E518">
        <v>50</v>
      </c>
      <c r="F518" t="s">
        <v>946</v>
      </c>
      <c r="G518">
        <v>21.2</v>
      </c>
      <c r="H518" t="s">
        <v>665</v>
      </c>
      <c r="I518" t="s">
        <v>746</v>
      </c>
      <c r="J518" t="s">
        <v>1411</v>
      </c>
      <c r="K518" t="s">
        <v>768</v>
      </c>
      <c r="L518" t="s">
        <v>919</v>
      </c>
      <c r="M518" t="s">
        <v>1875</v>
      </c>
      <c r="N518" t="s">
        <v>666</v>
      </c>
      <c r="O518" t="s">
        <v>667</v>
      </c>
      <c r="P518" t="s">
        <v>1078</v>
      </c>
      <c r="Q518" t="s">
        <v>1269</v>
      </c>
      <c r="R518" t="s">
        <v>711</v>
      </c>
      <c r="S518" t="s">
        <v>729</v>
      </c>
      <c r="T518" t="s">
        <v>1212</v>
      </c>
      <c r="U518" t="s">
        <v>773</v>
      </c>
      <c r="V518" t="s">
        <v>665</v>
      </c>
      <c r="W518" t="s">
        <v>689</v>
      </c>
      <c r="X518" t="s">
        <v>687</v>
      </c>
      <c r="Y518" t="s">
        <v>773</v>
      </c>
      <c r="Z518" t="s">
        <v>803</v>
      </c>
      <c r="AA518" t="s">
        <v>661</v>
      </c>
      <c r="AB518" t="s">
        <v>756</v>
      </c>
      <c r="AC518" t="s">
        <v>909</v>
      </c>
      <c r="AD518" t="s">
        <v>936</v>
      </c>
      <c r="AE518" t="s">
        <v>1441</v>
      </c>
      <c r="AF518" t="s">
        <v>857</v>
      </c>
      <c r="AG518" t="s">
        <v>1842</v>
      </c>
      <c r="AH518" t="s">
        <v>815</v>
      </c>
      <c r="AI518" t="s">
        <v>770</v>
      </c>
      <c r="AJ518" t="s">
        <v>652</v>
      </c>
      <c r="AK518" t="s">
        <v>730</v>
      </c>
      <c r="AL518" t="s">
        <v>666</v>
      </c>
      <c r="AM518" t="s">
        <v>929</v>
      </c>
      <c r="AN518" t="s">
        <v>1205</v>
      </c>
      <c r="AO518" t="s">
        <v>935</v>
      </c>
      <c r="AP518" t="s">
        <v>2284</v>
      </c>
      <c r="AQ518" t="s">
        <v>831</v>
      </c>
      <c r="AR518" t="s">
        <v>2284</v>
      </c>
      <c r="AS518" t="s">
        <v>2779</v>
      </c>
      <c r="AT518" t="s">
        <v>2780</v>
      </c>
      <c r="AU518" t="s">
        <v>2284</v>
      </c>
      <c r="AV518" t="s">
        <v>2781</v>
      </c>
      <c r="AW518" t="s">
        <v>2312</v>
      </c>
      <c r="AX518">
        <v>5469120</v>
      </c>
      <c r="AY518">
        <f xml:space="preserve"> Table1[[#This Row],[PPG]] / (Table1[[#This Row],[Salary]] / 1000000)</f>
        <v>0.84108595167046973</v>
      </c>
      <c r="AZ518">
        <f xml:space="preserve"> Table1[[#This Row],[WS]] / (Table1[[#This Row],[Salary]] / 1000000)</f>
        <v>-0.21941372652273125</v>
      </c>
      <c r="BA518">
        <f xml:space="preserve"> Table1[[#This Row],[PER]] / (Table1[[#This Row],[Salary]] / 1000000)</f>
        <v>0.67652565677842136</v>
      </c>
      <c r="BB518">
        <f xml:space="preserve"> ((Table1[[#This Row],[PPG]] + Table1[[#This Row],[APG]] + Table1[[#This Row],[RPG]]) * Table1[[#This Row],[TS%]]) / (Table1[[#This Row],[Salary]] / 1000000)</f>
        <v>0.62055687203791465</v>
      </c>
      <c r="BC518">
        <f>IFERROR((Table1[[#This Row],[WS]] * Table1[[#This Row],[PER]] * Table1[[#This Row],[TS%]]) / (Table1[[#This Row],[Salary]] / 1000000), "")</f>
        <v>-0.34015710022819029</v>
      </c>
      <c r="BD518" t="str">
        <f>IF(OR(Table1[[#This Row],[Team]]="2Tm", Table1[[#This Row],[Team]]="3Tm", Table1[[#This Row],[Team]]="TOT"), "MULTI", Table1[[#This Row],[Team]])</f>
        <v>UTA</v>
      </c>
    </row>
    <row r="519" spans="1:56" hidden="1" x14ac:dyDescent="0.3">
      <c r="A519" t="s">
        <v>123</v>
      </c>
      <c r="B519" t="s">
        <v>715</v>
      </c>
      <c r="C519" t="s">
        <v>32</v>
      </c>
      <c r="D519" t="s">
        <v>41</v>
      </c>
      <c r="E519">
        <v>73</v>
      </c>
      <c r="F519" t="s">
        <v>775</v>
      </c>
      <c r="G519">
        <v>22.7</v>
      </c>
      <c r="H519" t="s">
        <v>735</v>
      </c>
      <c r="I519" t="s">
        <v>788</v>
      </c>
      <c r="J519" t="s">
        <v>1388</v>
      </c>
      <c r="K519" t="s">
        <v>651</v>
      </c>
      <c r="L519" t="s">
        <v>663</v>
      </c>
      <c r="M519" t="s">
        <v>1540</v>
      </c>
      <c r="N519" t="s">
        <v>733</v>
      </c>
      <c r="O519" t="s">
        <v>729</v>
      </c>
      <c r="P519" t="s">
        <v>973</v>
      </c>
      <c r="Q519" t="s">
        <v>1471</v>
      </c>
      <c r="R519" t="s">
        <v>803</v>
      </c>
      <c r="S519" t="s">
        <v>733</v>
      </c>
      <c r="T519" t="s">
        <v>1725</v>
      </c>
      <c r="U519" t="s">
        <v>676</v>
      </c>
      <c r="V519" t="s">
        <v>651</v>
      </c>
      <c r="W519" t="s">
        <v>667</v>
      </c>
      <c r="X519" t="s">
        <v>1008</v>
      </c>
      <c r="Y519" t="s">
        <v>773</v>
      </c>
      <c r="Z519" t="s">
        <v>831</v>
      </c>
      <c r="AA519" t="s">
        <v>773</v>
      </c>
      <c r="AB519" t="s">
        <v>668</v>
      </c>
      <c r="AC519" t="s">
        <v>730</v>
      </c>
      <c r="AD519" t="s">
        <v>654</v>
      </c>
      <c r="AE519" t="s">
        <v>1210</v>
      </c>
      <c r="AF519" t="s">
        <v>2602</v>
      </c>
      <c r="AG519" t="s">
        <v>2402</v>
      </c>
      <c r="AH519" t="s">
        <v>687</v>
      </c>
      <c r="AI519" t="s">
        <v>807</v>
      </c>
      <c r="AJ519" t="s">
        <v>652</v>
      </c>
      <c r="AK519" t="s">
        <v>894</v>
      </c>
      <c r="AL519" t="s">
        <v>772</v>
      </c>
      <c r="AM519" t="s">
        <v>733</v>
      </c>
      <c r="AN519" t="s">
        <v>844</v>
      </c>
      <c r="AO519" t="s">
        <v>1004</v>
      </c>
      <c r="AP519" t="s">
        <v>1016</v>
      </c>
      <c r="AQ519" t="s">
        <v>910</v>
      </c>
      <c r="AR519" t="s">
        <v>815</v>
      </c>
      <c r="AS519" t="s">
        <v>2315</v>
      </c>
      <c r="AT519" t="s">
        <v>2328</v>
      </c>
      <c r="AU519" t="s">
        <v>2349</v>
      </c>
      <c r="AV519" t="s">
        <v>2459</v>
      </c>
      <c r="AW519" t="s">
        <v>2285</v>
      </c>
      <c r="AX519">
        <v>2120693</v>
      </c>
      <c r="AY519">
        <f xml:space="preserve"> Table1[[#This Row],[PPG]] / (Table1[[#This Row],[Salary]] / 1000000)</f>
        <v>3.489425390662392</v>
      </c>
      <c r="AZ519">
        <f xml:space="preserve"> Table1[[#This Row],[WS]] / (Table1[[#This Row],[Salary]] / 1000000)</f>
        <v>1.3203231207911752</v>
      </c>
      <c r="BC519">
        <f>IFERROR((Table1[[#This Row],[WS]] * Table1[[#This Row],[PER]] * Table1[[#This Row],[TS%]]) / (Table1[[#This Row],[Salary]] / 1000000), "")</f>
        <v>7.5432700537041413</v>
      </c>
      <c r="BD519" t="str">
        <f>IF(OR(Table1[[#This Row],[Team]]="2Tm", Table1[[#This Row],[Team]]="3Tm", Table1[[#This Row],[Team]]="TOT"), "MULTI", Table1[[#This Row],[Team]])</f>
        <v>MIL</v>
      </c>
    </row>
    <row r="520" spans="1:56" hidden="1" x14ac:dyDescent="0.3">
      <c r="A520" t="s">
        <v>144</v>
      </c>
      <c r="B520" t="s">
        <v>738</v>
      </c>
      <c r="C520" t="s">
        <v>67</v>
      </c>
      <c r="D520" t="s">
        <v>28</v>
      </c>
      <c r="E520">
        <v>57</v>
      </c>
      <c r="F520" t="s">
        <v>901</v>
      </c>
      <c r="G520">
        <v>24.9</v>
      </c>
      <c r="H520" t="s">
        <v>847</v>
      </c>
      <c r="I520" t="s">
        <v>807</v>
      </c>
      <c r="J520" t="s">
        <v>1487</v>
      </c>
      <c r="K520" t="s">
        <v>772</v>
      </c>
      <c r="L520" t="s">
        <v>755</v>
      </c>
      <c r="M520" t="s">
        <v>1418</v>
      </c>
      <c r="N520" t="s">
        <v>936</v>
      </c>
      <c r="O520" t="s">
        <v>1151</v>
      </c>
      <c r="P520" t="s">
        <v>1209</v>
      </c>
      <c r="Q520" t="s">
        <v>1081</v>
      </c>
      <c r="R520" t="s">
        <v>929</v>
      </c>
      <c r="S520" t="s">
        <v>710</v>
      </c>
      <c r="T520" t="s">
        <v>1488</v>
      </c>
      <c r="U520" t="s">
        <v>668</v>
      </c>
      <c r="V520" t="s">
        <v>662</v>
      </c>
      <c r="W520" t="s">
        <v>664</v>
      </c>
      <c r="X520" t="s">
        <v>1008</v>
      </c>
      <c r="Y520" t="s">
        <v>665</v>
      </c>
      <c r="Z520" t="s">
        <v>661</v>
      </c>
      <c r="AA520" t="s">
        <v>772</v>
      </c>
      <c r="AB520" t="s">
        <v>667</v>
      </c>
      <c r="AC520" t="s">
        <v>1065</v>
      </c>
      <c r="AD520" t="s">
        <v>821</v>
      </c>
      <c r="AE520" t="s">
        <v>914</v>
      </c>
      <c r="AF520" t="s">
        <v>1938</v>
      </c>
      <c r="AG520" t="s">
        <v>2670</v>
      </c>
      <c r="AH520" t="s">
        <v>1480</v>
      </c>
      <c r="AI520" t="s">
        <v>986</v>
      </c>
      <c r="AJ520" t="s">
        <v>1199</v>
      </c>
      <c r="AK520" t="s">
        <v>894</v>
      </c>
      <c r="AL520" t="s">
        <v>712</v>
      </c>
      <c r="AM520" t="s">
        <v>755</v>
      </c>
      <c r="AN520" t="s">
        <v>685</v>
      </c>
      <c r="AO520" t="s">
        <v>957</v>
      </c>
      <c r="AP520" t="s">
        <v>651</v>
      </c>
      <c r="AQ520" t="s">
        <v>706</v>
      </c>
      <c r="AR520" t="s">
        <v>663</v>
      </c>
      <c r="AS520" t="s">
        <v>2380</v>
      </c>
      <c r="AT520" t="s">
        <v>666</v>
      </c>
      <c r="AU520" t="s">
        <v>782</v>
      </c>
      <c r="AV520" t="s">
        <v>734</v>
      </c>
      <c r="AW520" t="s">
        <v>698</v>
      </c>
      <c r="AX520">
        <v>3695160</v>
      </c>
      <c r="AY520">
        <f xml:space="preserve"> Table1[[#This Row],[PPG]] / (Table1[[#This Row],[Salary]] / 1000000)</f>
        <v>3.2474913129607379</v>
      </c>
      <c r="AZ520">
        <f xml:space="preserve"> Table1[[#This Row],[WS]] / (Table1[[#This Row],[Salary]] / 1000000)</f>
        <v>1.3531213804003075</v>
      </c>
      <c r="BC520">
        <f>IFERROR((Table1[[#This Row],[WS]] * Table1[[#This Row],[PER]] * Table1[[#This Row],[TS%]]) / (Table1[[#This Row],[Salary]] / 1000000), "")</f>
        <v>14.193566719709024</v>
      </c>
      <c r="BD520" t="str">
        <f>IF(OR(Table1[[#This Row],[Team]]="2Tm", Table1[[#This Row],[Team]]="3Tm", Table1[[#This Row],[Team]]="TOT"), "MULTI", Table1[[#This Row],[Team]])</f>
        <v>HOU</v>
      </c>
    </row>
    <row r="521" spans="1:56" hidden="1" x14ac:dyDescent="0.3">
      <c r="A521" t="s">
        <v>553</v>
      </c>
      <c r="B521" t="s">
        <v>834</v>
      </c>
      <c r="C521" t="s">
        <v>297</v>
      </c>
      <c r="D521" t="s">
        <v>28</v>
      </c>
      <c r="E521">
        <v>61</v>
      </c>
      <c r="F521" t="s">
        <v>758</v>
      </c>
      <c r="G521">
        <v>17.100000000000001</v>
      </c>
      <c r="H521" t="s">
        <v>756</v>
      </c>
      <c r="I521" t="s">
        <v>688</v>
      </c>
      <c r="J521" t="s">
        <v>1211</v>
      </c>
      <c r="K521" t="s">
        <v>1274</v>
      </c>
      <c r="L521" t="s">
        <v>1274</v>
      </c>
      <c r="M521" t="s">
        <v>1319</v>
      </c>
      <c r="N521" t="s">
        <v>756</v>
      </c>
      <c r="O521" t="s">
        <v>848</v>
      </c>
      <c r="P521" t="s">
        <v>1413</v>
      </c>
      <c r="Q521" t="s">
        <v>1211</v>
      </c>
      <c r="R521" t="s">
        <v>773</v>
      </c>
      <c r="S521" t="s">
        <v>729</v>
      </c>
      <c r="T521" t="s">
        <v>1280</v>
      </c>
      <c r="U521" t="s">
        <v>772</v>
      </c>
      <c r="V521" t="s">
        <v>782</v>
      </c>
      <c r="W521" t="s">
        <v>734</v>
      </c>
      <c r="X521" t="s">
        <v>687</v>
      </c>
      <c r="Y521" t="s">
        <v>773</v>
      </c>
      <c r="Z521" t="s">
        <v>773</v>
      </c>
      <c r="AA521" t="s">
        <v>711</v>
      </c>
      <c r="AB521" t="s">
        <v>665</v>
      </c>
      <c r="AC521" t="s">
        <v>790</v>
      </c>
      <c r="AD521" t="s">
        <v>1050</v>
      </c>
      <c r="AE521" t="s">
        <v>2102</v>
      </c>
      <c r="AF521" t="s">
        <v>2695</v>
      </c>
      <c r="AG521" t="s">
        <v>1775</v>
      </c>
      <c r="AH521" t="s">
        <v>897</v>
      </c>
      <c r="AI521" t="s">
        <v>1296</v>
      </c>
      <c r="AJ521" t="s">
        <v>686</v>
      </c>
      <c r="AK521" t="s">
        <v>741</v>
      </c>
      <c r="AL521" t="s">
        <v>910</v>
      </c>
      <c r="AM521" t="s">
        <v>782</v>
      </c>
      <c r="AN521" t="s">
        <v>1115</v>
      </c>
      <c r="AO521" t="s">
        <v>1169</v>
      </c>
      <c r="AP521" t="s">
        <v>772</v>
      </c>
      <c r="AQ521" t="s">
        <v>711</v>
      </c>
      <c r="AR521" t="s">
        <v>1016</v>
      </c>
      <c r="AS521" t="s">
        <v>2480</v>
      </c>
      <c r="AT521" t="s">
        <v>2441</v>
      </c>
      <c r="AU521" t="s">
        <v>803</v>
      </c>
      <c r="AV521" t="s">
        <v>2477</v>
      </c>
      <c r="AW521" t="s">
        <v>2410</v>
      </c>
      <c r="AX521">
        <v>1157153</v>
      </c>
      <c r="AY521">
        <f xml:space="preserve"> Table1[[#This Row],[PPG]] / (Table1[[#This Row],[Salary]] / 1000000)</f>
        <v>3.6295978146364396</v>
      </c>
      <c r="AZ521">
        <f xml:space="preserve"> Table1[[#This Row],[WS]] / (Table1[[#This Row],[Salary]] / 1000000)</f>
        <v>1.3827039293853103</v>
      </c>
      <c r="BC521">
        <f>IFERROR((Table1[[#This Row],[WS]] * Table1[[#This Row],[PER]] * Table1[[#This Row],[TS%]]) / (Table1[[#This Row],[Salary]] / 1000000), "")</f>
        <v>9.3622883058679367</v>
      </c>
      <c r="BD521" t="str">
        <f>IF(OR(Table1[[#This Row],[Team]]="2Tm", Table1[[#This Row],[Team]]="3Tm", Table1[[#This Row],[Team]]="TOT"), "MULTI", Table1[[#This Row],[Team]])</f>
        <v>PHO</v>
      </c>
    </row>
    <row r="522" spans="1:56" hidden="1" x14ac:dyDescent="0.3">
      <c r="A522" t="s">
        <v>107</v>
      </c>
      <c r="B522" t="s">
        <v>715</v>
      </c>
      <c r="C522" t="s">
        <v>69</v>
      </c>
      <c r="D522" t="s">
        <v>41</v>
      </c>
      <c r="E522">
        <v>65</v>
      </c>
      <c r="F522" t="s">
        <v>819</v>
      </c>
      <c r="G522">
        <v>28.9</v>
      </c>
      <c r="H522" t="s">
        <v>866</v>
      </c>
      <c r="I522" t="s">
        <v>1085</v>
      </c>
      <c r="J522" t="s">
        <v>1304</v>
      </c>
      <c r="K522" t="s">
        <v>729</v>
      </c>
      <c r="L522" t="s">
        <v>919</v>
      </c>
      <c r="M522" t="s">
        <v>1605</v>
      </c>
      <c r="N522" t="s">
        <v>848</v>
      </c>
      <c r="O522" t="s">
        <v>801</v>
      </c>
      <c r="P522" t="s">
        <v>1005</v>
      </c>
      <c r="Q522" t="s">
        <v>983</v>
      </c>
      <c r="R522" t="s">
        <v>665</v>
      </c>
      <c r="S522" t="s">
        <v>651</v>
      </c>
      <c r="T522" t="s">
        <v>1606</v>
      </c>
      <c r="U522" t="s">
        <v>773</v>
      </c>
      <c r="V522" t="s">
        <v>815</v>
      </c>
      <c r="W522" t="s">
        <v>712</v>
      </c>
      <c r="X522" t="s">
        <v>663</v>
      </c>
      <c r="Y522" t="s">
        <v>687</v>
      </c>
      <c r="Z522" t="s">
        <v>676</v>
      </c>
      <c r="AA522" t="s">
        <v>665</v>
      </c>
      <c r="AB522" t="s">
        <v>689</v>
      </c>
      <c r="AC522" t="s">
        <v>1136</v>
      </c>
      <c r="AD522" t="s">
        <v>905</v>
      </c>
      <c r="AE522" t="s">
        <v>1372</v>
      </c>
      <c r="AF522" t="s">
        <v>1254</v>
      </c>
      <c r="AG522" t="s">
        <v>2530</v>
      </c>
      <c r="AH522" t="s">
        <v>698</v>
      </c>
      <c r="AI522" t="s">
        <v>1326</v>
      </c>
      <c r="AJ522" t="s">
        <v>664</v>
      </c>
      <c r="AK522" t="s">
        <v>1598</v>
      </c>
      <c r="AL522" t="s">
        <v>698</v>
      </c>
      <c r="AM522" t="s">
        <v>773</v>
      </c>
      <c r="AN522" t="s">
        <v>1056</v>
      </c>
      <c r="AO522" t="s">
        <v>1286</v>
      </c>
      <c r="AP522" t="s">
        <v>772</v>
      </c>
      <c r="AQ522" t="s">
        <v>665</v>
      </c>
      <c r="AR522" t="s">
        <v>815</v>
      </c>
      <c r="AS522" t="s">
        <v>2531</v>
      </c>
      <c r="AT522" t="s">
        <v>2477</v>
      </c>
      <c r="AU522" t="s">
        <v>803</v>
      </c>
      <c r="AV522" t="s">
        <v>2465</v>
      </c>
      <c r="AW522" t="s">
        <v>2285</v>
      </c>
      <c r="AX522">
        <v>2019699</v>
      </c>
      <c r="AY522">
        <f xml:space="preserve"> Table1[[#This Row],[PPG]] / (Table1[[#This Row],[Salary]] / 1000000)</f>
        <v>4.9512328322190582</v>
      </c>
      <c r="AZ522">
        <f xml:space="preserve"> Table1[[#This Row],[WS]] / (Table1[[#This Row],[Salary]] / 1000000)</f>
        <v>1.3863451930213362</v>
      </c>
      <c r="BC522">
        <f>IFERROR((Table1[[#This Row],[WS]] * Table1[[#This Row],[PER]] * Table1[[#This Row],[TS%]]) / (Table1[[#This Row],[Salary]] / 1000000), "")</f>
        <v>8.8400301233005507</v>
      </c>
      <c r="BD522" t="str">
        <f>IF(OR(Table1[[#This Row],[Team]]="2Tm", Table1[[#This Row],[Team]]="3Tm", Table1[[#This Row],[Team]]="TOT"), "MULTI", Table1[[#This Row],[Team]])</f>
        <v>IND</v>
      </c>
    </row>
    <row r="523" spans="1:56" hidden="1" x14ac:dyDescent="0.3">
      <c r="A523" t="s">
        <v>426</v>
      </c>
      <c r="B523" t="s">
        <v>834</v>
      </c>
      <c r="C523" t="s">
        <v>327</v>
      </c>
      <c r="D523" t="s">
        <v>41</v>
      </c>
      <c r="E523">
        <v>34</v>
      </c>
      <c r="F523" t="s">
        <v>1375</v>
      </c>
      <c r="G523">
        <v>7.1</v>
      </c>
      <c r="H523" t="s">
        <v>661</v>
      </c>
      <c r="I523" t="s">
        <v>689</v>
      </c>
      <c r="J523" t="s">
        <v>1027</v>
      </c>
      <c r="K523" t="s">
        <v>676</v>
      </c>
      <c r="L523" t="s">
        <v>661</v>
      </c>
      <c r="M523" t="s">
        <v>2122</v>
      </c>
      <c r="N523" t="s">
        <v>768</v>
      </c>
      <c r="O523" t="s">
        <v>929</v>
      </c>
      <c r="P523" t="s">
        <v>1122</v>
      </c>
      <c r="Q523" t="s">
        <v>1378</v>
      </c>
      <c r="R523" t="s">
        <v>803</v>
      </c>
      <c r="S523" t="s">
        <v>733</v>
      </c>
      <c r="T523" t="s">
        <v>1553</v>
      </c>
      <c r="U523" t="s">
        <v>803</v>
      </c>
      <c r="V523" t="s">
        <v>729</v>
      </c>
      <c r="W523" t="s">
        <v>772</v>
      </c>
      <c r="X523" t="s">
        <v>803</v>
      </c>
      <c r="Y523" t="s">
        <v>733</v>
      </c>
      <c r="Z523" t="s">
        <v>676</v>
      </c>
      <c r="AA523" t="s">
        <v>676</v>
      </c>
      <c r="AB523" t="s">
        <v>773</v>
      </c>
      <c r="AC523" t="s">
        <v>667</v>
      </c>
      <c r="AD523" t="s">
        <v>709</v>
      </c>
      <c r="AE523" t="s">
        <v>903</v>
      </c>
      <c r="AF523" t="s">
        <v>1238</v>
      </c>
      <c r="AG523" t="s">
        <v>2243</v>
      </c>
      <c r="AH523" t="s">
        <v>881</v>
      </c>
      <c r="AI523" t="s">
        <v>785</v>
      </c>
      <c r="AJ523" t="s">
        <v>731</v>
      </c>
      <c r="AK523" t="s">
        <v>1151</v>
      </c>
      <c r="AL523" t="s">
        <v>706</v>
      </c>
      <c r="AM523" t="s">
        <v>668</v>
      </c>
      <c r="AN523" t="s">
        <v>811</v>
      </c>
      <c r="AO523" t="s">
        <v>1251</v>
      </c>
      <c r="AP523" t="s">
        <v>2285</v>
      </c>
      <c r="AQ523" t="s">
        <v>676</v>
      </c>
      <c r="AR523" t="s">
        <v>831</v>
      </c>
      <c r="AS523" t="s">
        <v>2799</v>
      </c>
      <c r="AT523" t="s">
        <v>2542</v>
      </c>
      <c r="AU523" t="s">
        <v>768</v>
      </c>
      <c r="AV523" t="s">
        <v>2483</v>
      </c>
      <c r="AW523" t="s">
        <v>1274</v>
      </c>
      <c r="AX523">
        <v>5291160</v>
      </c>
      <c r="AY523">
        <f xml:space="preserve"> Table1[[#This Row],[PPG]] / (Table1[[#This Row],[Salary]] / 1000000)</f>
        <v>0.45358673712380654</v>
      </c>
      <c r="BC523">
        <f>IFERROR((Table1[[#This Row],[WS]] * Table1[[#This Row],[PER]] * Table1[[#This Row],[TS%]]) / (Table1[[#This Row],[Salary]] / 1000000), "")</f>
        <v>9.1182273830313201E-2</v>
      </c>
      <c r="BD523" t="str">
        <f>IF(OR(Table1[[#This Row],[Team]]="2Tm", Table1[[#This Row],[Team]]="3Tm", Table1[[#This Row],[Team]]="TOT"), "MULTI", Table1[[#This Row],[Team]])</f>
        <v>WAS</v>
      </c>
    </row>
    <row r="524" spans="1:56" hidden="1" x14ac:dyDescent="0.3">
      <c r="A524" t="s">
        <v>568</v>
      </c>
      <c r="B524" t="s">
        <v>715</v>
      </c>
      <c r="C524" t="s">
        <v>312</v>
      </c>
      <c r="D524" t="s">
        <v>41</v>
      </c>
      <c r="E524">
        <v>60</v>
      </c>
      <c r="F524" t="s">
        <v>833</v>
      </c>
      <c r="G524">
        <v>21.9</v>
      </c>
      <c r="H524" t="s">
        <v>755</v>
      </c>
      <c r="I524" t="s">
        <v>937</v>
      </c>
      <c r="J524" t="s">
        <v>1225</v>
      </c>
      <c r="K524" t="s">
        <v>665</v>
      </c>
      <c r="L524" t="s">
        <v>699</v>
      </c>
      <c r="M524" t="s">
        <v>1723</v>
      </c>
      <c r="N524" t="s">
        <v>1008</v>
      </c>
      <c r="O524" t="s">
        <v>688</v>
      </c>
      <c r="P524" t="s">
        <v>998</v>
      </c>
      <c r="Q524" t="s">
        <v>934</v>
      </c>
      <c r="R524" t="s">
        <v>729</v>
      </c>
      <c r="S524" t="s">
        <v>666</v>
      </c>
      <c r="T524" t="s">
        <v>1614</v>
      </c>
      <c r="U524" t="s">
        <v>666</v>
      </c>
      <c r="V524" t="s">
        <v>919</v>
      </c>
      <c r="W524" t="s">
        <v>936</v>
      </c>
      <c r="X524" t="s">
        <v>698</v>
      </c>
      <c r="Y524" t="s">
        <v>711</v>
      </c>
      <c r="Z524" t="s">
        <v>676</v>
      </c>
      <c r="AA524" t="s">
        <v>687</v>
      </c>
      <c r="AB524" t="s">
        <v>910</v>
      </c>
      <c r="AC524" t="s">
        <v>770</v>
      </c>
      <c r="AD524" t="s">
        <v>724</v>
      </c>
      <c r="AE524" t="s">
        <v>1066</v>
      </c>
      <c r="AF524" t="s">
        <v>1456</v>
      </c>
      <c r="AG524" t="s">
        <v>1974</v>
      </c>
      <c r="AH524" t="s">
        <v>847</v>
      </c>
      <c r="AI524" t="s">
        <v>1348</v>
      </c>
      <c r="AJ524" t="s">
        <v>779</v>
      </c>
      <c r="AK524" t="s">
        <v>1348</v>
      </c>
      <c r="AL524" t="s">
        <v>910</v>
      </c>
      <c r="AM524" t="s">
        <v>768</v>
      </c>
      <c r="AN524" t="s">
        <v>1193</v>
      </c>
      <c r="AO524" t="s">
        <v>1002</v>
      </c>
      <c r="AP524" t="s">
        <v>1274</v>
      </c>
      <c r="AQ524" t="s">
        <v>661</v>
      </c>
      <c r="AR524" t="s">
        <v>661</v>
      </c>
      <c r="AS524" t="s">
        <v>2711</v>
      </c>
      <c r="AT524" t="s">
        <v>2312</v>
      </c>
      <c r="AU524" t="s">
        <v>2284</v>
      </c>
      <c r="AV524" t="s">
        <v>2477</v>
      </c>
      <c r="AW524" t="s">
        <v>2410</v>
      </c>
      <c r="AX524">
        <v>635853</v>
      </c>
      <c r="AY524">
        <f xml:space="preserve"> Table1[[#This Row],[PPG]] / (Table1[[#This Row],[Salary]] / 1000000)</f>
        <v>13.6824077263141</v>
      </c>
      <c r="AZ524">
        <f xml:space="preserve"> Table1[[#This Row],[WS]] / (Table1[[#This Row],[Salary]] / 1000000)</f>
        <v>1.4154214889290448</v>
      </c>
      <c r="BC524">
        <f>IFERROR((Table1[[#This Row],[WS]] * Table1[[#This Row],[PER]] * Table1[[#This Row],[TS%]]) / (Table1[[#This Row],[Salary]] / 1000000), "")</f>
        <v>8.223174224231073</v>
      </c>
      <c r="BD524" t="str">
        <f>IF(OR(Table1[[#This Row],[Team]]="2Tm", Table1[[#This Row],[Team]]="3Tm", Table1[[#This Row],[Team]]="TOT"), "MULTI", Table1[[#This Row],[Team]])</f>
        <v>BRK</v>
      </c>
    </row>
    <row r="525" spans="1:56" hidden="1" x14ac:dyDescent="0.3">
      <c r="A525" t="s">
        <v>227</v>
      </c>
      <c r="B525" t="s">
        <v>793</v>
      </c>
      <c r="C525" t="s">
        <v>38</v>
      </c>
      <c r="D525" t="s">
        <v>50</v>
      </c>
      <c r="E525">
        <v>56</v>
      </c>
      <c r="F525" t="s">
        <v>1024</v>
      </c>
      <c r="G525">
        <v>19.5</v>
      </c>
      <c r="H525" t="s">
        <v>706</v>
      </c>
      <c r="I525" t="s">
        <v>927</v>
      </c>
      <c r="J525" t="s">
        <v>1343</v>
      </c>
      <c r="K525" t="s">
        <v>1274</v>
      </c>
      <c r="L525" t="s">
        <v>831</v>
      </c>
      <c r="M525" t="s">
        <v>1319</v>
      </c>
      <c r="N525" t="s">
        <v>706</v>
      </c>
      <c r="O525" t="s">
        <v>871</v>
      </c>
      <c r="P525" t="s">
        <v>1840</v>
      </c>
      <c r="Q525" t="s">
        <v>1343</v>
      </c>
      <c r="R525" t="s">
        <v>772</v>
      </c>
      <c r="S525" t="s">
        <v>710</v>
      </c>
      <c r="T525" t="s">
        <v>1463</v>
      </c>
      <c r="U525" t="s">
        <v>929</v>
      </c>
      <c r="V525" t="s">
        <v>879</v>
      </c>
      <c r="W525" t="s">
        <v>847</v>
      </c>
      <c r="X525" t="s">
        <v>666</v>
      </c>
      <c r="Y525" t="s">
        <v>711</v>
      </c>
      <c r="Z525" t="s">
        <v>661</v>
      </c>
      <c r="AA525" t="s">
        <v>729</v>
      </c>
      <c r="AB525" t="s">
        <v>667</v>
      </c>
      <c r="AC525" t="s">
        <v>884</v>
      </c>
      <c r="AD525" t="s">
        <v>1056</v>
      </c>
      <c r="AE525" t="s">
        <v>2770</v>
      </c>
      <c r="AF525" t="s">
        <v>2771</v>
      </c>
      <c r="AG525" t="s">
        <v>1253</v>
      </c>
      <c r="AH525" t="s">
        <v>1085</v>
      </c>
      <c r="AI525" t="s">
        <v>1171</v>
      </c>
      <c r="AJ525" t="s">
        <v>841</v>
      </c>
      <c r="AK525" t="s">
        <v>846</v>
      </c>
      <c r="AL525" t="s">
        <v>929</v>
      </c>
      <c r="AM525" t="s">
        <v>814</v>
      </c>
      <c r="AN525" t="s">
        <v>841</v>
      </c>
      <c r="AO525" t="s">
        <v>825</v>
      </c>
      <c r="AP525" t="s">
        <v>689</v>
      </c>
      <c r="AQ525" t="s">
        <v>929</v>
      </c>
      <c r="AR525" t="s">
        <v>936</v>
      </c>
      <c r="AS525" t="s">
        <v>2772</v>
      </c>
      <c r="AT525" t="s">
        <v>2317</v>
      </c>
      <c r="AU525" t="s">
        <v>910</v>
      </c>
      <c r="AV525" t="s">
        <v>2449</v>
      </c>
      <c r="AW525" t="s">
        <v>773</v>
      </c>
      <c r="AX525">
        <v>2463946</v>
      </c>
      <c r="AY525">
        <f xml:space="preserve"> Table1[[#This Row],[PPG]] / (Table1[[#This Row],[Salary]] / 1000000)</f>
        <v>2.7598007423863997</v>
      </c>
      <c r="AZ525">
        <f xml:space="preserve"> Table1[[#This Row],[WS]] / (Table1[[#This Row],[Salary]] / 1000000)</f>
        <v>1.5016562862984824</v>
      </c>
      <c r="BC525">
        <f>IFERROR((Table1[[#This Row],[WS]] * Table1[[#This Row],[PER]] * Table1[[#This Row],[TS%]]) / (Table1[[#This Row],[Salary]] / 1000000), "")</f>
        <v>17.082841912931535</v>
      </c>
      <c r="BD525" t="str">
        <f>IF(OR(Table1[[#This Row],[Team]]="2Tm", Table1[[#This Row],[Team]]="3Tm", Table1[[#This Row],[Team]]="TOT"), "MULTI", Table1[[#This Row],[Team]])</f>
        <v>LAL</v>
      </c>
    </row>
    <row r="526" spans="1:56" hidden="1" x14ac:dyDescent="0.3">
      <c r="A526" t="s">
        <v>225</v>
      </c>
      <c r="B526" t="s">
        <v>645</v>
      </c>
      <c r="C526" t="s">
        <v>47</v>
      </c>
      <c r="D526" t="s">
        <v>50</v>
      </c>
      <c r="E526">
        <v>33</v>
      </c>
      <c r="F526" t="s">
        <v>670</v>
      </c>
      <c r="G526">
        <v>7</v>
      </c>
      <c r="H526" t="s">
        <v>733</v>
      </c>
      <c r="I526" t="s">
        <v>1016</v>
      </c>
      <c r="J526" t="s">
        <v>2220</v>
      </c>
      <c r="K526" t="s">
        <v>676</v>
      </c>
      <c r="L526" t="s">
        <v>666</v>
      </c>
      <c r="M526" t="s">
        <v>1842</v>
      </c>
      <c r="N526" t="s">
        <v>676</v>
      </c>
      <c r="O526" t="s">
        <v>711</v>
      </c>
      <c r="P526" t="s">
        <v>1342</v>
      </c>
      <c r="Q526" t="s">
        <v>2202</v>
      </c>
      <c r="R526" t="s">
        <v>831</v>
      </c>
      <c r="S526" t="s">
        <v>831</v>
      </c>
      <c r="T526" t="s">
        <v>1650</v>
      </c>
      <c r="U526" t="s">
        <v>803</v>
      </c>
      <c r="V526" t="s">
        <v>666</v>
      </c>
      <c r="W526" t="s">
        <v>910</v>
      </c>
      <c r="X526" t="s">
        <v>676</v>
      </c>
      <c r="Y526" t="s">
        <v>803</v>
      </c>
      <c r="Z526" t="s">
        <v>676</v>
      </c>
      <c r="AA526" t="s">
        <v>733</v>
      </c>
      <c r="AB526" t="s">
        <v>773</v>
      </c>
      <c r="AC526" t="s">
        <v>666</v>
      </c>
      <c r="AD526" t="s">
        <v>667</v>
      </c>
      <c r="AE526" t="s">
        <v>1003</v>
      </c>
      <c r="AF526" t="s">
        <v>1211</v>
      </c>
      <c r="AG526" t="s">
        <v>2480</v>
      </c>
      <c r="AH526" t="s">
        <v>699</v>
      </c>
      <c r="AI526" t="s">
        <v>1119</v>
      </c>
      <c r="AJ526" t="s">
        <v>747</v>
      </c>
      <c r="AK526" t="s">
        <v>866</v>
      </c>
      <c r="AL526" t="s">
        <v>667</v>
      </c>
      <c r="AM526" t="s">
        <v>698</v>
      </c>
      <c r="AN526" t="s">
        <v>742</v>
      </c>
      <c r="AO526" t="s">
        <v>1193</v>
      </c>
      <c r="AP526" t="s">
        <v>2294</v>
      </c>
      <c r="AQ526" t="s">
        <v>733</v>
      </c>
      <c r="AR526" t="s">
        <v>2449</v>
      </c>
      <c r="AS526" t="s">
        <v>2910</v>
      </c>
      <c r="AT526" t="s">
        <v>2938</v>
      </c>
      <c r="AU526" t="s">
        <v>803</v>
      </c>
      <c r="AV526" t="s">
        <v>2888</v>
      </c>
      <c r="AW526" t="s">
        <v>2349</v>
      </c>
      <c r="AX526">
        <v>2237691</v>
      </c>
      <c r="AY526">
        <f xml:space="preserve"> Table1[[#This Row],[PPG]] / (Table1[[#This Row],[Salary]] / 1000000)</f>
        <v>0.44688922643921797</v>
      </c>
      <c r="BC526">
        <f>IFERROR((Table1[[#This Row],[WS]] * Table1[[#This Row],[PER]] * Table1[[#This Row],[TS%]]) / (Table1[[#This Row],[Salary]] / 1000000), "")</f>
        <v>-9.9745675341233436E-2</v>
      </c>
      <c r="BD526" t="str">
        <f>IF(OR(Table1[[#This Row],[Team]]="2Tm", Table1[[#This Row],[Team]]="3Tm", Table1[[#This Row],[Team]]="TOT"), "MULTI", Table1[[#This Row],[Team]])</f>
        <v>BOS</v>
      </c>
    </row>
    <row r="527" spans="1:56" hidden="1" x14ac:dyDescent="0.3">
      <c r="A527" t="s">
        <v>161</v>
      </c>
      <c r="B527" t="s">
        <v>818</v>
      </c>
      <c r="C527" t="s">
        <v>40</v>
      </c>
      <c r="D527" t="s">
        <v>41</v>
      </c>
      <c r="E527">
        <v>71</v>
      </c>
      <c r="F527" t="s">
        <v>714</v>
      </c>
      <c r="G527">
        <v>19.7</v>
      </c>
      <c r="H527" t="s">
        <v>667</v>
      </c>
      <c r="I527" t="s">
        <v>771</v>
      </c>
      <c r="J527" t="s">
        <v>1225</v>
      </c>
      <c r="K527" t="s">
        <v>756</v>
      </c>
      <c r="L527" t="s">
        <v>704</v>
      </c>
      <c r="M527" t="s">
        <v>1238</v>
      </c>
      <c r="N527" t="s">
        <v>773</v>
      </c>
      <c r="O527" t="s">
        <v>729</v>
      </c>
      <c r="P527" t="s">
        <v>1485</v>
      </c>
      <c r="Q527" t="s">
        <v>914</v>
      </c>
      <c r="R527" t="s">
        <v>733</v>
      </c>
      <c r="S527" t="s">
        <v>733</v>
      </c>
      <c r="T527" t="s">
        <v>1806</v>
      </c>
      <c r="U527" t="s">
        <v>773</v>
      </c>
      <c r="V527" t="s">
        <v>665</v>
      </c>
      <c r="W527" t="s">
        <v>668</v>
      </c>
      <c r="X527" t="s">
        <v>1008</v>
      </c>
      <c r="Y527" t="s">
        <v>768</v>
      </c>
      <c r="Z527" t="s">
        <v>676</v>
      </c>
      <c r="AA527" t="s">
        <v>773</v>
      </c>
      <c r="AB527" t="s">
        <v>665</v>
      </c>
      <c r="AC527" t="s">
        <v>897</v>
      </c>
      <c r="AD527" t="s">
        <v>1050</v>
      </c>
      <c r="AE527" t="s">
        <v>1181</v>
      </c>
      <c r="AF527" t="s">
        <v>2680</v>
      </c>
      <c r="AG527" t="s">
        <v>2440</v>
      </c>
      <c r="AH527" t="s">
        <v>848</v>
      </c>
      <c r="AI527" t="s">
        <v>899</v>
      </c>
      <c r="AJ527" t="s">
        <v>766</v>
      </c>
      <c r="AK527" t="s">
        <v>722</v>
      </c>
      <c r="AL527" t="s">
        <v>710</v>
      </c>
      <c r="AM527" t="s">
        <v>661</v>
      </c>
      <c r="AN527" t="s">
        <v>730</v>
      </c>
      <c r="AO527" t="s">
        <v>1231</v>
      </c>
      <c r="AP527" t="s">
        <v>710</v>
      </c>
      <c r="AQ527" t="s">
        <v>1008</v>
      </c>
      <c r="AR527" t="s">
        <v>712</v>
      </c>
      <c r="AS527" t="s">
        <v>2681</v>
      </c>
      <c r="AT527" t="s">
        <v>2349</v>
      </c>
      <c r="AU527" t="s">
        <v>768</v>
      </c>
      <c r="AV527" t="s">
        <v>803</v>
      </c>
      <c r="AW527" t="s">
        <v>729</v>
      </c>
      <c r="AX527">
        <v>2164993</v>
      </c>
      <c r="AY527">
        <f xml:space="preserve"> Table1[[#This Row],[PPG]] / (Table1[[#This Row],[Salary]] / 1000000)</f>
        <v>3.3256458565916844</v>
      </c>
      <c r="AZ527">
        <f xml:space="preserve"> Table1[[#This Row],[WS]] / (Table1[[#This Row],[Salary]] / 1000000)</f>
        <v>1.5242543509378552</v>
      </c>
      <c r="BC527">
        <f>IFERROR((Table1[[#This Row],[WS]] * Table1[[#This Row],[PER]] * Table1[[#This Row],[TS%]]) / (Table1[[#This Row],[Salary]] / 1000000), "")</f>
        <v>9.8639071812241408</v>
      </c>
      <c r="BD527" t="str">
        <f>IF(OR(Table1[[#This Row],[Team]]="2Tm", Table1[[#This Row],[Team]]="3Tm", Table1[[#This Row],[Team]]="TOT"), "MULTI", Table1[[#This Row],[Team]])</f>
        <v>CLE</v>
      </c>
    </row>
    <row r="528" spans="1:56" hidden="1" x14ac:dyDescent="0.3">
      <c r="A528" t="s">
        <v>547</v>
      </c>
      <c r="B528" t="s">
        <v>738</v>
      </c>
      <c r="C528" t="s">
        <v>327</v>
      </c>
      <c r="D528" t="s">
        <v>52</v>
      </c>
      <c r="E528">
        <v>62</v>
      </c>
      <c r="F528" t="s">
        <v>888</v>
      </c>
      <c r="G528">
        <v>21.6</v>
      </c>
      <c r="H528" t="s">
        <v>879</v>
      </c>
      <c r="I528" t="s">
        <v>1151</v>
      </c>
      <c r="J528" t="s">
        <v>800</v>
      </c>
      <c r="K528" t="s">
        <v>687</v>
      </c>
      <c r="L528" t="s">
        <v>688</v>
      </c>
      <c r="M528" t="s">
        <v>823</v>
      </c>
      <c r="N528" t="s">
        <v>668</v>
      </c>
      <c r="O528" t="s">
        <v>721</v>
      </c>
      <c r="P528" t="s">
        <v>1694</v>
      </c>
      <c r="Q528" t="s">
        <v>675</v>
      </c>
      <c r="R528" t="s">
        <v>729</v>
      </c>
      <c r="S528" t="s">
        <v>687</v>
      </c>
      <c r="T528" t="s">
        <v>1695</v>
      </c>
      <c r="U528" t="s">
        <v>710</v>
      </c>
      <c r="V528" t="s">
        <v>871</v>
      </c>
      <c r="W528" t="s">
        <v>652</v>
      </c>
      <c r="X528" t="s">
        <v>666</v>
      </c>
      <c r="Y528" t="s">
        <v>666</v>
      </c>
      <c r="Z528" t="s">
        <v>711</v>
      </c>
      <c r="AA528" t="s">
        <v>661</v>
      </c>
      <c r="AB528" t="s">
        <v>710</v>
      </c>
      <c r="AC528" t="s">
        <v>659</v>
      </c>
      <c r="AD528" t="s">
        <v>1115</v>
      </c>
      <c r="AE528" t="s">
        <v>1632</v>
      </c>
      <c r="AF528" t="s">
        <v>1259</v>
      </c>
      <c r="AG528" t="s">
        <v>2343</v>
      </c>
      <c r="AH528" t="s">
        <v>863</v>
      </c>
      <c r="AI528" t="s">
        <v>948</v>
      </c>
      <c r="AJ528" t="s">
        <v>1199</v>
      </c>
      <c r="AK528" t="s">
        <v>884</v>
      </c>
      <c r="AL528" t="s">
        <v>689</v>
      </c>
      <c r="AM528" t="s">
        <v>782</v>
      </c>
      <c r="AN528" t="s">
        <v>724</v>
      </c>
      <c r="AO528" t="s">
        <v>1309</v>
      </c>
      <c r="AP528" t="s">
        <v>1016</v>
      </c>
      <c r="AQ528" t="s">
        <v>687</v>
      </c>
      <c r="AR528" t="s">
        <v>815</v>
      </c>
      <c r="AS528" t="s">
        <v>2144</v>
      </c>
      <c r="AT528" t="s">
        <v>2449</v>
      </c>
      <c r="AU528" t="s">
        <v>2410</v>
      </c>
      <c r="AV528" t="s">
        <v>2267</v>
      </c>
      <c r="AW528" t="s">
        <v>773</v>
      </c>
      <c r="AX528">
        <v>1800000</v>
      </c>
      <c r="AY528">
        <f xml:space="preserve"> Table1[[#This Row],[PPG]] / (Table1[[#This Row],[Salary]] / 1000000)</f>
        <v>4.8888888888888893</v>
      </c>
      <c r="AZ528">
        <f xml:space="preserve"> Table1[[#This Row],[WS]] / (Table1[[#This Row],[Salary]] / 1000000)</f>
        <v>1.5555555555555554</v>
      </c>
      <c r="BC528">
        <f>IFERROR((Table1[[#This Row],[WS]] * Table1[[#This Row],[PER]] * Table1[[#This Row],[TS%]]) / (Table1[[#This Row],[Salary]] / 1000000), "")</f>
        <v>14.995244444444442</v>
      </c>
      <c r="BD528" t="str">
        <f>IF(OR(Table1[[#This Row],[Team]]="2Tm", Table1[[#This Row],[Team]]="3Tm", Table1[[#This Row],[Team]]="TOT"), "MULTI", Table1[[#This Row],[Team]])</f>
        <v>WAS</v>
      </c>
    </row>
    <row r="529" spans="1:56" hidden="1" x14ac:dyDescent="0.3">
      <c r="A529" t="s">
        <v>72</v>
      </c>
      <c r="B529" t="s">
        <v>645</v>
      </c>
      <c r="C529" t="s">
        <v>32</v>
      </c>
      <c r="D529" t="s">
        <v>41</v>
      </c>
      <c r="E529">
        <v>74</v>
      </c>
      <c r="F529" t="s">
        <v>805</v>
      </c>
      <c r="G529">
        <v>25.6</v>
      </c>
      <c r="H529" t="s">
        <v>866</v>
      </c>
      <c r="I529" t="s">
        <v>899</v>
      </c>
      <c r="J529" t="s">
        <v>1134</v>
      </c>
      <c r="K529" t="s">
        <v>667</v>
      </c>
      <c r="L529" t="s">
        <v>838</v>
      </c>
      <c r="M529" t="s">
        <v>1282</v>
      </c>
      <c r="N529" t="s">
        <v>929</v>
      </c>
      <c r="O529" t="s">
        <v>848</v>
      </c>
      <c r="P529" t="s">
        <v>1141</v>
      </c>
      <c r="Q529" t="s">
        <v>1148</v>
      </c>
      <c r="R529" t="s">
        <v>772</v>
      </c>
      <c r="S529" t="s">
        <v>687</v>
      </c>
      <c r="T529" t="s">
        <v>1182</v>
      </c>
      <c r="U529" t="s">
        <v>803</v>
      </c>
      <c r="V529" t="s">
        <v>698</v>
      </c>
      <c r="W529" t="s">
        <v>689</v>
      </c>
      <c r="X529" t="s">
        <v>687</v>
      </c>
      <c r="Y529" t="s">
        <v>666</v>
      </c>
      <c r="Z529" t="s">
        <v>831</v>
      </c>
      <c r="AA529" t="s">
        <v>711</v>
      </c>
      <c r="AB529" t="s">
        <v>665</v>
      </c>
      <c r="AC529" t="s">
        <v>1050</v>
      </c>
      <c r="AD529" t="s">
        <v>905</v>
      </c>
      <c r="AE529" t="s">
        <v>1462</v>
      </c>
      <c r="AF529" t="s">
        <v>2520</v>
      </c>
      <c r="AG529" t="s">
        <v>2274</v>
      </c>
      <c r="AH529" t="s">
        <v>687</v>
      </c>
      <c r="AI529" t="s">
        <v>731</v>
      </c>
      <c r="AJ529" t="s">
        <v>847</v>
      </c>
      <c r="AK529" t="s">
        <v>664</v>
      </c>
      <c r="AL529" t="s">
        <v>710</v>
      </c>
      <c r="AM529" t="s">
        <v>676</v>
      </c>
      <c r="AN529" t="s">
        <v>652</v>
      </c>
      <c r="AO529" t="s">
        <v>877</v>
      </c>
      <c r="AP529" t="s">
        <v>1016</v>
      </c>
      <c r="AQ529" t="s">
        <v>665</v>
      </c>
      <c r="AR529" t="s">
        <v>712</v>
      </c>
      <c r="AS529" t="s">
        <v>2496</v>
      </c>
      <c r="AT529" t="s">
        <v>2284</v>
      </c>
      <c r="AU529" t="s">
        <v>2349</v>
      </c>
      <c r="AV529" t="s">
        <v>2317</v>
      </c>
      <c r="AW529" t="s">
        <v>676</v>
      </c>
      <c r="AX529">
        <v>2087519</v>
      </c>
      <c r="AY529">
        <f xml:space="preserve"> Table1[[#This Row],[PPG]] / (Table1[[#This Row],[Salary]] / 1000000)</f>
        <v>5.3173168723254731</v>
      </c>
      <c r="AZ529">
        <f xml:space="preserve"> Table1[[#This Row],[WS]] / (Table1[[#This Row],[Salary]] / 1000000)</f>
        <v>1.5808239350156812</v>
      </c>
      <c r="BC529">
        <f>IFERROR((Table1[[#This Row],[WS]] * Table1[[#This Row],[PER]] * Table1[[#This Row],[TS%]]) / (Table1[[#This Row],[Salary]] / 1000000), "")</f>
        <v>10.930923263452929</v>
      </c>
      <c r="BD529" t="str">
        <f>IF(OR(Table1[[#This Row],[Team]]="2Tm", Table1[[#This Row],[Team]]="3Tm", Table1[[#This Row],[Team]]="TOT"), "MULTI", Table1[[#This Row],[Team]])</f>
        <v>MIL</v>
      </c>
    </row>
    <row r="530" spans="1:56" hidden="1" x14ac:dyDescent="0.3">
      <c r="A530" t="s">
        <v>70</v>
      </c>
      <c r="B530" t="s">
        <v>738</v>
      </c>
      <c r="C530" t="s">
        <v>35</v>
      </c>
      <c r="D530" t="s">
        <v>41</v>
      </c>
      <c r="E530">
        <v>69</v>
      </c>
      <c r="F530" t="s">
        <v>1062</v>
      </c>
      <c r="G530">
        <v>32.4</v>
      </c>
      <c r="H530" t="s">
        <v>731</v>
      </c>
      <c r="I530" t="s">
        <v>913</v>
      </c>
      <c r="J530" t="s">
        <v>1057</v>
      </c>
      <c r="K530" t="s">
        <v>710</v>
      </c>
      <c r="L530" t="s">
        <v>753</v>
      </c>
      <c r="M530" t="s">
        <v>1064</v>
      </c>
      <c r="N530" t="s">
        <v>664</v>
      </c>
      <c r="O530" t="s">
        <v>1065</v>
      </c>
      <c r="P530" t="s">
        <v>1066</v>
      </c>
      <c r="Q530" t="s">
        <v>765</v>
      </c>
      <c r="R530" t="s">
        <v>879</v>
      </c>
      <c r="S530" t="s">
        <v>881</v>
      </c>
      <c r="T530" t="s">
        <v>1067</v>
      </c>
      <c r="U530" t="s">
        <v>661</v>
      </c>
      <c r="V530" t="s">
        <v>754</v>
      </c>
      <c r="W530" t="s">
        <v>750</v>
      </c>
      <c r="X530" t="s">
        <v>746</v>
      </c>
      <c r="Y530" t="s">
        <v>1016</v>
      </c>
      <c r="Z530" t="s">
        <v>768</v>
      </c>
      <c r="AA530" t="s">
        <v>668</v>
      </c>
      <c r="AB530" t="s">
        <v>689</v>
      </c>
      <c r="AC530" t="s">
        <v>1068</v>
      </c>
      <c r="AD530" t="s">
        <v>761</v>
      </c>
      <c r="AE530" t="s">
        <v>1260</v>
      </c>
      <c r="AF530" t="s">
        <v>1605</v>
      </c>
      <c r="AG530" t="s">
        <v>2406</v>
      </c>
      <c r="AH530" t="s">
        <v>706</v>
      </c>
      <c r="AI530" t="s">
        <v>1348</v>
      </c>
      <c r="AJ530" t="s">
        <v>659</v>
      </c>
      <c r="AK530" t="s">
        <v>1768</v>
      </c>
      <c r="AL530" t="s">
        <v>667</v>
      </c>
      <c r="AM530" t="s">
        <v>651</v>
      </c>
      <c r="AN530" t="s">
        <v>744</v>
      </c>
      <c r="AO530" t="s">
        <v>1366</v>
      </c>
      <c r="AP530" t="s">
        <v>936</v>
      </c>
      <c r="AQ530" t="s">
        <v>662</v>
      </c>
      <c r="AR530" t="s">
        <v>937</v>
      </c>
      <c r="AS530" t="s">
        <v>2330</v>
      </c>
      <c r="AT530" t="s">
        <v>919</v>
      </c>
      <c r="AU530" t="s">
        <v>929</v>
      </c>
      <c r="AV530" t="s">
        <v>927</v>
      </c>
      <c r="AW530" t="s">
        <v>879</v>
      </c>
      <c r="AX530">
        <v>4775760</v>
      </c>
      <c r="AY530">
        <f xml:space="preserve"> Table1[[#This Row],[PPG]] / (Table1[[#This Row],[Salary]] / 1000000)</f>
        <v>4.5228403437358669</v>
      </c>
      <c r="AZ530">
        <f xml:space="preserve"> Table1[[#This Row],[WS]] / (Table1[[#This Row],[Salary]] / 1000000)</f>
        <v>1.6332479019046182</v>
      </c>
      <c r="BC530">
        <f>IFERROR((Table1[[#This Row],[WS]] * Table1[[#This Row],[PER]] * Table1[[#This Row],[TS%]]) / (Table1[[#This Row],[Salary]] / 1000000), "")</f>
        <v>18.99777627016433</v>
      </c>
      <c r="BD530" t="str">
        <f>IF(OR(Table1[[#This Row],[Team]]="2Tm", Table1[[#This Row],[Team]]="3Tm", Table1[[#This Row],[Team]]="TOT"), "MULTI", Table1[[#This Row],[Team]])</f>
        <v>OKC</v>
      </c>
    </row>
    <row r="531" spans="1:56" hidden="1" x14ac:dyDescent="0.3">
      <c r="A531" t="s">
        <v>209</v>
      </c>
      <c r="B531" t="s">
        <v>834</v>
      </c>
      <c r="C531" t="s">
        <v>35</v>
      </c>
      <c r="D531" t="s">
        <v>28</v>
      </c>
      <c r="E531">
        <v>47</v>
      </c>
      <c r="F531" t="s">
        <v>805</v>
      </c>
      <c r="G531">
        <v>16.7</v>
      </c>
      <c r="H531" t="s">
        <v>651</v>
      </c>
      <c r="I531" t="s">
        <v>699</v>
      </c>
      <c r="J531" t="s">
        <v>1253</v>
      </c>
      <c r="K531" t="s">
        <v>910</v>
      </c>
      <c r="L531" t="s">
        <v>712</v>
      </c>
      <c r="M531" t="s">
        <v>1179</v>
      </c>
      <c r="N531" t="s">
        <v>729</v>
      </c>
      <c r="O531" t="s">
        <v>929</v>
      </c>
      <c r="P531" t="s">
        <v>1034</v>
      </c>
      <c r="Q531" t="s">
        <v>1180</v>
      </c>
      <c r="R531" t="s">
        <v>773</v>
      </c>
      <c r="S531" t="s">
        <v>711</v>
      </c>
      <c r="T531" t="s">
        <v>1442</v>
      </c>
      <c r="U531" t="s">
        <v>666</v>
      </c>
      <c r="V531" t="s">
        <v>909</v>
      </c>
      <c r="W531" t="s">
        <v>801</v>
      </c>
      <c r="X531" t="s">
        <v>782</v>
      </c>
      <c r="Y531" t="s">
        <v>773</v>
      </c>
      <c r="Z531" t="s">
        <v>711</v>
      </c>
      <c r="AA531" t="s">
        <v>768</v>
      </c>
      <c r="AB531" t="s">
        <v>665</v>
      </c>
      <c r="AC531" t="s">
        <v>838</v>
      </c>
      <c r="AD531" t="s">
        <v>1026</v>
      </c>
      <c r="AE531" t="s">
        <v>1242</v>
      </c>
      <c r="AF531" t="s">
        <v>1175</v>
      </c>
      <c r="AG531" t="s">
        <v>2591</v>
      </c>
      <c r="AH531" t="s">
        <v>824</v>
      </c>
      <c r="AI531" t="s">
        <v>2400</v>
      </c>
      <c r="AJ531" t="s">
        <v>986</v>
      </c>
      <c r="AK531" t="s">
        <v>1183</v>
      </c>
      <c r="AL531" t="s">
        <v>910</v>
      </c>
      <c r="AM531" t="s">
        <v>936</v>
      </c>
      <c r="AN531" t="s">
        <v>1330</v>
      </c>
      <c r="AO531" t="s">
        <v>1348</v>
      </c>
      <c r="AP531" t="s">
        <v>1008</v>
      </c>
      <c r="AQ531" t="s">
        <v>665</v>
      </c>
      <c r="AR531" t="s">
        <v>712</v>
      </c>
      <c r="AS531" t="s">
        <v>2304</v>
      </c>
      <c r="AT531" t="s">
        <v>1008</v>
      </c>
      <c r="AU531" t="s">
        <v>919</v>
      </c>
      <c r="AV531" t="s">
        <v>881</v>
      </c>
      <c r="AW531" t="s">
        <v>687</v>
      </c>
      <c r="AX531">
        <v>2019699</v>
      </c>
      <c r="AY531">
        <f xml:space="preserve"> Table1[[#This Row],[PPG]] / (Table1[[#This Row],[Salary]] / 1000000)</f>
        <v>2.9212273710092442</v>
      </c>
      <c r="AZ531">
        <f xml:space="preserve"> Table1[[#This Row],[WS]] / (Table1[[#This Row],[Salary]] / 1000000)</f>
        <v>1.6339068346322891</v>
      </c>
      <c r="BC531">
        <f>IFERROR((Table1[[#This Row],[WS]] * Table1[[#This Row],[PER]] * Table1[[#This Row],[TS%]]) / (Table1[[#This Row],[Salary]] / 1000000), "")</f>
        <v>15.916866820253906</v>
      </c>
      <c r="BD531" t="str">
        <f>IF(OR(Table1[[#This Row],[Team]]="2Tm", Table1[[#This Row],[Team]]="3Tm", Table1[[#This Row],[Team]]="TOT"), "MULTI", Table1[[#This Row],[Team]])</f>
        <v>OKC</v>
      </c>
    </row>
    <row r="532" spans="1:56" hidden="1" x14ac:dyDescent="0.3">
      <c r="A532" t="s">
        <v>242</v>
      </c>
      <c r="B532" t="s">
        <v>671</v>
      </c>
      <c r="C532" t="s">
        <v>32</v>
      </c>
      <c r="D532" t="s">
        <v>52</v>
      </c>
      <c r="E532">
        <v>80</v>
      </c>
      <c r="F532" t="s">
        <v>1125</v>
      </c>
      <c r="G532">
        <v>27.1</v>
      </c>
      <c r="H532" t="s">
        <v>706</v>
      </c>
      <c r="I532" t="s">
        <v>664</v>
      </c>
      <c r="J532" t="s">
        <v>1430</v>
      </c>
      <c r="K532" t="s">
        <v>710</v>
      </c>
      <c r="L532" t="s">
        <v>790</v>
      </c>
      <c r="M532" t="s">
        <v>1253</v>
      </c>
      <c r="N532" t="s">
        <v>772</v>
      </c>
      <c r="O532" t="s">
        <v>668</v>
      </c>
      <c r="P532" t="s">
        <v>998</v>
      </c>
      <c r="Q532" t="s">
        <v>1553</v>
      </c>
      <c r="R532" t="s">
        <v>773</v>
      </c>
      <c r="S532" t="s">
        <v>711</v>
      </c>
      <c r="T532" t="s">
        <v>1107</v>
      </c>
      <c r="U532" t="s">
        <v>733</v>
      </c>
      <c r="V532" t="s">
        <v>755</v>
      </c>
      <c r="W532" t="s">
        <v>734</v>
      </c>
      <c r="X532" t="s">
        <v>756</v>
      </c>
      <c r="Y532" t="s">
        <v>666</v>
      </c>
      <c r="Z532" t="s">
        <v>676</v>
      </c>
      <c r="AA532" t="s">
        <v>666</v>
      </c>
      <c r="AB532" t="s">
        <v>651</v>
      </c>
      <c r="AC532" t="s">
        <v>731</v>
      </c>
      <c r="AD532" t="s">
        <v>807</v>
      </c>
      <c r="AE532" t="s">
        <v>2425</v>
      </c>
      <c r="AF532" t="s">
        <v>2426</v>
      </c>
      <c r="AG532" t="s">
        <v>2334</v>
      </c>
      <c r="AH532" t="s">
        <v>710</v>
      </c>
      <c r="AI532" t="s">
        <v>942</v>
      </c>
      <c r="AJ532" t="s">
        <v>897</v>
      </c>
      <c r="AK532" t="s">
        <v>1480</v>
      </c>
      <c r="AL532" t="s">
        <v>665</v>
      </c>
      <c r="AM532" t="s">
        <v>711</v>
      </c>
      <c r="AN532" t="s">
        <v>1178</v>
      </c>
      <c r="AO532" t="s">
        <v>935</v>
      </c>
      <c r="AP532" t="s">
        <v>910</v>
      </c>
      <c r="AQ532" t="s">
        <v>668</v>
      </c>
      <c r="AR532" t="s">
        <v>721</v>
      </c>
      <c r="AS532" t="s">
        <v>2427</v>
      </c>
      <c r="AT532" t="s">
        <v>2428</v>
      </c>
      <c r="AU532" t="s">
        <v>803</v>
      </c>
      <c r="AV532" t="s">
        <v>2328</v>
      </c>
      <c r="AW532" t="s">
        <v>831</v>
      </c>
      <c r="AX532">
        <v>2087519</v>
      </c>
      <c r="AY532">
        <f xml:space="preserve"> Table1[[#This Row],[PPG]] / (Table1[[#This Row],[Salary]] / 1000000)</f>
        <v>3.928107959735935</v>
      </c>
      <c r="AZ532">
        <f xml:space="preserve"> Table1[[#This Row],[WS]] / (Table1[[#This Row],[Salary]] / 1000000)</f>
        <v>1.676631446228753</v>
      </c>
      <c r="BC532">
        <f>IFERROR((Table1[[#This Row],[WS]] * Table1[[#This Row],[PER]] * Table1[[#This Row],[TS%]]) / (Table1[[#This Row],[Salary]] / 1000000), "")</f>
        <v>10.072195750074613</v>
      </c>
      <c r="BD532" t="str">
        <f>IF(OR(Table1[[#This Row],[Team]]="2Tm", Table1[[#This Row],[Team]]="3Tm", Table1[[#This Row],[Team]]="TOT"), "MULTI", Table1[[#This Row],[Team]])</f>
        <v>MIL</v>
      </c>
    </row>
    <row r="533" spans="1:56" hidden="1" x14ac:dyDescent="0.3">
      <c r="A533" t="s">
        <v>559</v>
      </c>
      <c r="B533" t="s">
        <v>738</v>
      </c>
      <c r="C533" t="s">
        <v>316</v>
      </c>
      <c r="D533" t="s">
        <v>52</v>
      </c>
      <c r="E533">
        <v>59</v>
      </c>
      <c r="F533" t="s">
        <v>817</v>
      </c>
      <c r="G533">
        <v>17.7</v>
      </c>
      <c r="H533" t="s">
        <v>735</v>
      </c>
      <c r="I533" t="s">
        <v>838</v>
      </c>
      <c r="J533" t="s">
        <v>1388</v>
      </c>
      <c r="K533" t="s">
        <v>710</v>
      </c>
      <c r="L533" t="s">
        <v>814</v>
      </c>
      <c r="M533" t="s">
        <v>865</v>
      </c>
      <c r="N533" t="s">
        <v>768</v>
      </c>
      <c r="O533" t="s">
        <v>1008</v>
      </c>
      <c r="P533" t="s">
        <v>843</v>
      </c>
      <c r="Q533" t="s">
        <v>1207</v>
      </c>
      <c r="R533" t="s">
        <v>803</v>
      </c>
      <c r="S533" t="s">
        <v>803</v>
      </c>
      <c r="T533" t="s">
        <v>1816</v>
      </c>
      <c r="U533" t="s">
        <v>711</v>
      </c>
      <c r="V533" t="s">
        <v>651</v>
      </c>
      <c r="W533" t="s">
        <v>919</v>
      </c>
      <c r="X533" t="s">
        <v>661</v>
      </c>
      <c r="Y533" t="s">
        <v>803</v>
      </c>
      <c r="Z533" t="s">
        <v>676</v>
      </c>
      <c r="AA533" t="s">
        <v>773</v>
      </c>
      <c r="AB533" t="s">
        <v>1016</v>
      </c>
      <c r="AC533" t="s">
        <v>840</v>
      </c>
      <c r="AD533" t="s">
        <v>1326</v>
      </c>
      <c r="AE533" t="s">
        <v>1168</v>
      </c>
      <c r="AF533" t="s">
        <v>1191</v>
      </c>
      <c r="AG533" t="s">
        <v>2768</v>
      </c>
      <c r="AH533" t="s">
        <v>936</v>
      </c>
      <c r="AI533" t="s">
        <v>945</v>
      </c>
      <c r="AJ533" t="s">
        <v>882</v>
      </c>
      <c r="AK533" t="s">
        <v>840</v>
      </c>
      <c r="AL533" t="s">
        <v>729</v>
      </c>
      <c r="AM533" t="s">
        <v>661</v>
      </c>
      <c r="AN533" t="s">
        <v>840</v>
      </c>
      <c r="AO533" t="s">
        <v>1214</v>
      </c>
      <c r="AP533" t="s">
        <v>666</v>
      </c>
      <c r="AQ533" t="s">
        <v>768</v>
      </c>
      <c r="AR533" t="s">
        <v>665</v>
      </c>
      <c r="AS533" t="s">
        <v>2371</v>
      </c>
      <c r="AT533" t="s">
        <v>2266</v>
      </c>
      <c r="AU533" t="s">
        <v>2352</v>
      </c>
      <c r="AV533" t="s">
        <v>2465</v>
      </c>
      <c r="AW533" t="s">
        <v>2285</v>
      </c>
      <c r="AX533">
        <v>1000000</v>
      </c>
      <c r="AY533">
        <f xml:space="preserve"> Table1[[#This Row],[PPG]] / (Table1[[#This Row],[Salary]] / 1000000)</f>
        <v>7.1</v>
      </c>
      <c r="AZ533">
        <f xml:space="preserve"> Table1[[#This Row],[WS]] / (Table1[[#This Row],[Salary]] / 1000000)</f>
        <v>1.7</v>
      </c>
      <c r="BC533">
        <f>IFERROR((Table1[[#This Row],[WS]] * Table1[[#This Row],[PER]] * Table1[[#This Row],[TS%]]) / (Table1[[#This Row],[Salary]] / 1000000), "")</f>
        <v>10.732099999999997</v>
      </c>
      <c r="BD533" t="str">
        <f>IF(OR(Table1[[#This Row],[Team]]="2Tm", Table1[[#This Row],[Team]]="3Tm", Table1[[#This Row],[Team]]="TOT"), "MULTI", Table1[[#This Row],[Team]])</f>
        <v>TOR</v>
      </c>
    </row>
    <row r="534" spans="1:56" hidden="1" x14ac:dyDescent="0.3">
      <c r="A534" t="s">
        <v>519</v>
      </c>
      <c r="B534" t="s">
        <v>874</v>
      </c>
      <c r="C534" t="s">
        <v>297</v>
      </c>
      <c r="D534" t="s">
        <v>50</v>
      </c>
      <c r="E534">
        <v>74</v>
      </c>
      <c r="F534" t="s">
        <v>946</v>
      </c>
      <c r="G534">
        <v>17.600000000000001</v>
      </c>
      <c r="H534" t="s">
        <v>665</v>
      </c>
      <c r="I534" t="s">
        <v>919</v>
      </c>
      <c r="J534" t="s">
        <v>1702</v>
      </c>
      <c r="K534" t="s">
        <v>1274</v>
      </c>
      <c r="L534" t="s">
        <v>831</v>
      </c>
      <c r="M534" t="s">
        <v>1319</v>
      </c>
      <c r="N534" t="s">
        <v>665</v>
      </c>
      <c r="O534" t="s">
        <v>919</v>
      </c>
      <c r="P534" t="s">
        <v>1987</v>
      </c>
      <c r="Q534" t="s">
        <v>1702</v>
      </c>
      <c r="R534" t="s">
        <v>772</v>
      </c>
      <c r="S534" t="s">
        <v>665</v>
      </c>
      <c r="T534" t="s">
        <v>1311</v>
      </c>
      <c r="U534" t="s">
        <v>1016</v>
      </c>
      <c r="V534" t="s">
        <v>909</v>
      </c>
      <c r="W534" t="s">
        <v>766</v>
      </c>
      <c r="X534" t="s">
        <v>710</v>
      </c>
      <c r="Y534" t="s">
        <v>733</v>
      </c>
      <c r="Z534" t="s">
        <v>711</v>
      </c>
      <c r="AA534" t="s">
        <v>729</v>
      </c>
      <c r="AB534" t="s">
        <v>651</v>
      </c>
      <c r="AC534" t="s">
        <v>754</v>
      </c>
      <c r="AD534" t="s">
        <v>702</v>
      </c>
      <c r="AE534" t="s">
        <v>2040</v>
      </c>
      <c r="AF534" t="s">
        <v>2713</v>
      </c>
      <c r="AG534" t="s">
        <v>1312</v>
      </c>
      <c r="AH534" t="s">
        <v>709</v>
      </c>
      <c r="AI534" t="s">
        <v>1340</v>
      </c>
      <c r="AJ534" t="s">
        <v>696</v>
      </c>
      <c r="AK534" t="s">
        <v>1199</v>
      </c>
      <c r="AL534" t="s">
        <v>910</v>
      </c>
      <c r="AM534" t="s">
        <v>879</v>
      </c>
      <c r="AN534" t="s">
        <v>948</v>
      </c>
      <c r="AO534" t="s">
        <v>1079</v>
      </c>
      <c r="AP534" t="s">
        <v>667</v>
      </c>
      <c r="AQ534" t="s">
        <v>910</v>
      </c>
      <c r="AR534" t="s">
        <v>936</v>
      </c>
      <c r="AS534" t="s">
        <v>2591</v>
      </c>
      <c r="AT534" t="s">
        <v>2387</v>
      </c>
      <c r="AU534" t="s">
        <v>666</v>
      </c>
      <c r="AV534" t="s">
        <v>2432</v>
      </c>
      <c r="AW534" t="s">
        <v>773</v>
      </c>
      <c r="AX534">
        <v>2087519</v>
      </c>
      <c r="AY534">
        <f xml:space="preserve"> Table1[[#This Row],[PPG]] / (Table1[[#This Row],[Salary]] / 1000000)</f>
        <v>2.1556690022941107</v>
      </c>
      <c r="AZ534">
        <f xml:space="preserve"> Table1[[#This Row],[WS]] / (Table1[[#This Row],[Salary]] / 1000000)</f>
        <v>1.7724389574418247</v>
      </c>
      <c r="BC534">
        <f>IFERROR((Table1[[#This Row],[WS]] * Table1[[#This Row],[PER]] * Table1[[#This Row],[TS%]]) / (Table1[[#This Row],[Salary]] / 1000000), "")</f>
        <v>16.919702287739661</v>
      </c>
      <c r="BD534" t="str">
        <f>IF(OR(Table1[[#This Row],[Team]]="2Tm", Table1[[#This Row],[Team]]="3Tm", Table1[[#This Row],[Team]]="TOT"), "MULTI", Table1[[#This Row],[Team]])</f>
        <v>PHO</v>
      </c>
    </row>
    <row r="535" spans="1:56" hidden="1" x14ac:dyDescent="0.3">
      <c r="A535" t="s">
        <v>527</v>
      </c>
      <c r="B535" t="s">
        <v>888</v>
      </c>
      <c r="C535" t="s">
        <v>304</v>
      </c>
      <c r="D535" t="s">
        <v>36</v>
      </c>
      <c r="E535">
        <v>79</v>
      </c>
      <c r="F535" t="s">
        <v>671</v>
      </c>
      <c r="G535">
        <v>27</v>
      </c>
      <c r="H535" t="s">
        <v>734</v>
      </c>
      <c r="I535" t="s">
        <v>863</v>
      </c>
      <c r="J535" t="s">
        <v>1282</v>
      </c>
      <c r="K535" t="s">
        <v>929</v>
      </c>
      <c r="L535" t="s">
        <v>662</v>
      </c>
      <c r="M535" t="s">
        <v>1529</v>
      </c>
      <c r="N535" t="s">
        <v>668</v>
      </c>
      <c r="O535" t="s">
        <v>754</v>
      </c>
      <c r="P535" t="s">
        <v>998</v>
      </c>
      <c r="Q535" t="s">
        <v>1162</v>
      </c>
      <c r="R535" t="s">
        <v>735</v>
      </c>
      <c r="S535" t="s">
        <v>688</v>
      </c>
      <c r="T535" t="s">
        <v>1530</v>
      </c>
      <c r="U535" t="s">
        <v>676</v>
      </c>
      <c r="V535" t="s">
        <v>667</v>
      </c>
      <c r="W535" t="s">
        <v>782</v>
      </c>
      <c r="X535" t="s">
        <v>814</v>
      </c>
      <c r="Y535" t="s">
        <v>661</v>
      </c>
      <c r="Z535" t="s">
        <v>676</v>
      </c>
      <c r="AA535" t="s">
        <v>910</v>
      </c>
      <c r="AB535" t="s">
        <v>1008</v>
      </c>
      <c r="AC535" t="s">
        <v>953</v>
      </c>
      <c r="AD535" t="s">
        <v>1330</v>
      </c>
      <c r="AE535" t="s">
        <v>896</v>
      </c>
      <c r="AF535" t="s">
        <v>868</v>
      </c>
      <c r="AG535" t="s">
        <v>810</v>
      </c>
      <c r="AH535" t="s">
        <v>661</v>
      </c>
      <c r="AI535" t="s">
        <v>779</v>
      </c>
      <c r="AJ535" t="s">
        <v>750</v>
      </c>
      <c r="AK535" t="s">
        <v>1835</v>
      </c>
      <c r="AL535" t="s">
        <v>1016</v>
      </c>
      <c r="AM535" t="s">
        <v>768</v>
      </c>
      <c r="AN535" t="s">
        <v>1233</v>
      </c>
      <c r="AO535" t="s">
        <v>986</v>
      </c>
      <c r="AP535" t="s">
        <v>667</v>
      </c>
      <c r="AQ535" t="s">
        <v>687</v>
      </c>
      <c r="AR535" t="s">
        <v>936</v>
      </c>
      <c r="AS535" t="s">
        <v>2315</v>
      </c>
      <c r="AT535" t="s">
        <v>2266</v>
      </c>
      <c r="AU535" t="s">
        <v>2294</v>
      </c>
      <c r="AV535" t="s">
        <v>2317</v>
      </c>
      <c r="AW535" t="s">
        <v>676</v>
      </c>
      <c r="AX535">
        <v>2087519</v>
      </c>
      <c r="AY535">
        <f xml:space="preserve"> Table1[[#This Row],[PPG]] / (Table1[[#This Row],[Salary]] / 1000000)</f>
        <v>5.2694131167189378</v>
      </c>
      <c r="AZ535">
        <f xml:space="preserve"> Table1[[#This Row],[WS]] / (Table1[[#This Row],[Salary]] / 1000000)</f>
        <v>1.7724389574418247</v>
      </c>
      <c r="BC535">
        <f>IFERROR((Table1[[#This Row],[WS]] * Table1[[#This Row],[PER]] * Table1[[#This Row],[TS%]]) / (Table1[[#This Row],[Salary]] / 1000000), "")</f>
        <v>12.742063665049278</v>
      </c>
      <c r="BD535" t="str">
        <f>IF(OR(Table1[[#This Row],[Team]]="2Tm", Table1[[#This Row],[Team]]="3Tm", Table1[[#This Row],[Team]]="TOT"), "MULTI", Table1[[#This Row],[Team]])</f>
        <v>DAL</v>
      </c>
    </row>
    <row r="536" spans="1:56" hidden="1" x14ac:dyDescent="0.3">
      <c r="A536" t="s">
        <v>185</v>
      </c>
      <c r="B536" t="s">
        <v>793</v>
      </c>
      <c r="C536" t="s">
        <v>61</v>
      </c>
      <c r="D536" t="s">
        <v>50</v>
      </c>
      <c r="E536">
        <v>62</v>
      </c>
      <c r="F536" t="s">
        <v>1061</v>
      </c>
      <c r="G536">
        <v>15.6</v>
      </c>
      <c r="H536" t="s">
        <v>815</v>
      </c>
      <c r="I536" t="s">
        <v>753</v>
      </c>
      <c r="J536" t="s">
        <v>697</v>
      </c>
      <c r="K536" t="s">
        <v>1274</v>
      </c>
      <c r="L536" t="s">
        <v>1274</v>
      </c>
      <c r="M536" t="s">
        <v>1319</v>
      </c>
      <c r="N536" t="s">
        <v>815</v>
      </c>
      <c r="O536" t="s">
        <v>847</v>
      </c>
      <c r="P536" t="s">
        <v>1195</v>
      </c>
      <c r="Q536" t="s">
        <v>697</v>
      </c>
      <c r="R536" t="s">
        <v>666</v>
      </c>
      <c r="S536" t="s">
        <v>1016</v>
      </c>
      <c r="T536" t="s">
        <v>1059</v>
      </c>
      <c r="U536" t="s">
        <v>698</v>
      </c>
      <c r="V536" t="s">
        <v>848</v>
      </c>
      <c r="W536" t="s">
        <v>663</v>
      </c>
      <c r="X536" t="s">
        <v>665</v>
      </c>
      <c r="Y536" t="s">
        <v>733</v>
      </c>
      <c r="Z536" t="s">
        <v>711</v>
      </c>
      <c r="AA536" t="s">
        <v>768</v>
      </c>
      <c r="AB536" t="s">
        <v>687</v>
      </c>
      <c r="AC536" t="s">
        <v>1151</v>
      </c>
      <c r="AD536" t="s">
        <v>821</v>
      </c>
      <c r="AE536" t="s">
        <v>1219</v>
      </c>
      <c r="AF536" t="s">
        <v>2799</v>
      </c>
      <c r="AG536" t="s">
        <v>1610</v>
      </c>
      <c r="AH536" t="s">
        <v>1414</v>
      </c>
      <c r="AI536" t="s">
        <v>1580</v>
      </c>
      <c r="AJ536" t="s">
        <v>2319</v>
      </c>
      <c r="AK536" t="s">
        <v>655</v>
      </c>
      <c r="AL536" t="s">
        <v>687</v>
      </c>
      <c r="AM536" t="s">
        <v>936</v>
      </c>
      <c r="AN536" t="s">
        <v>1367</v>
      </c>
      <c r="AO536" t="s">
        <v>877</v>
      </c>
      <c r="AP536" t="s">
        <v>756</v>
      </c>
      <c r="AQ536" t="s">
        <v>929</v>
      </c>
      <c r="AR536" t="s">
        <v>879</v>
      </c>
      <c r="AS536" t="s">
        <v>1976</v>
      </c>
      <c r="AT536" t="s">
        <v>803</v>
      </c>
      <c r="AU536" t="s">
        <v>661</v>
      </c>
      <c r="AV536" t="s">
        <v>687</v>
      </c>
      <c r="AW536" t="s">
        <v>729</v>
      </c>
      <c r="AX536">
        <v>1891857</v>
      </c>
      <c r="AY536">
        <f xml:space="preserve"> Table1[[#This Row],[PPG]] / (Table1[[#This Row],[Salary]] / 1000000)</f>
        <v>3.4886357689825394</v>
      </c>
      <c r="AZ536">
        <f xml:space="preserve"> Table1[[#This Row],[WS]] / (Table1[[#This Row],[Salary]] / 1000000)</f>
        <v>1.7971760022031265</v>
      </c>
      <c r="BC536">
        <f>IFERROR((Table1[[#This Row],[WS]] * Table1[[#This Row],[PER]] * Table1[[#This Row],[TS%]]) / (Table1[[#This Row],[Salary]] / 1000000), "")</f>
        <v>19.516432795924853</v>
      </c>
      <c r="BD536" t="str">
        <f>IF(OR(Table1[[#This Row],[Team]]="2Tm", Table1[[#This Row],[Team]]="3Tm", Table1[[#This Row],[Team]]="TOT"), "MULTI", Table1[[#This Row],[Team]])</f>
        <v>GSW</v>
      </c>
    </row>
    <row r="537" spans="1:56" hidden="1" x14ac:dyDescent="0.3">
      <c r="A537" t="s">
        <v>476</v>
      </c>
      <c r="B537" t="s">
        <v>738</v>
      </c>
      <c r="C537" t="s">
        <v>309</v>
      </c>
      <c r="D537" t="s">
        <v>50</v>
      </c>
      <c r="E537">
        <v>58</v>
      </c>
      <c r="F537" t="s">
        <v>875</v>
      </c>
      <c r="G537">
        <v>30</v>
      </c>
      <c r="H537" t="s">
        <v>847</v>
      </c>
      <c r="I537" t="s">
        <v>897</v>
      </c>
      <c r="J537" t="s">
        <v>1523</v>
      </c>
      <c r="K537" t="s">
        <v>831</v>
      </c>
      <c r="L537" t="s">
        <v>711</v>
      </c>
      <c r="M537" t="s">
        <v>1524</v>
      </c>
      <c r="N537" t="s">
        <v>699</v>
      </c>
      <c r="O537" t="s">
        <v>1151</v>
      </c>
      <c r="P537" t="s">
        <v>1403</v>
      </c>
      <c r="Q537" t="s">
        <v>1525</v>
      </c>
      <c r="R537" t="s">
        <v>929</v>
      </c>
      <c r="S537" t="s">
        <v>782</v>
      </c>
      <c r="T537" t="s">
        <v>1396</v>
      </c>
      <c r="U537" t="s">
        <v>909</v>
      </c>
      <c r="V537" t="s">
        <v>811</v>
      </c>
      <c r="W537" t="s">
        <v>942</v>
      </c>
      <c r="X537" t="s">
        <v>665</v>
      </c>
      <c r="Y537" t="s">
        <v>711</v>
      </c>
      <c r="Z537" t="s">
        <v>667</v>
      </c>
      <c r="AA537" t="s">
        <v>1008</v>
      </c>
      <c r="AB537" t="s">
        <v>668</v>
      </c>
      <c r="AC537" t="s">
        <v>1050</v>
      </c>
      <c r="AD537" t="s">
        <v>1676</v>
      </c>
      <c r="AE537" t="s">
        <v>1963</v>
      </c>
      <c r="AF537" t="s">
        <v>2489</v>
      </c>
      <c r="AG537" t="s">
        <v>1161</v>
      </c>
      <c r="AH537" t="s">
        <v>995</v>
      </c>
      <c r="AI537" t="s">
        <v>1428</v>
      </c>
      <c r="AJ537" t="s">
        <v>1722</v>
      </c>
      <c r="AK537" t="s">
        <v>1085</v>
      </c>
      <c r="AL537" t="s">
        <v>666</v>
      </c>
      <c r="AM537" t="s">
        <v>730</v>
      </c>
      <c r="AN537" t="s">
        <v>1173</v>
      </c>
      <c r="AO537" t="s">
        <v>1042</v>
      </c>
      <c r="AP537" t="s">
        <v>734</v>
      </c>
      <c r="AQ537" t="s">
        <v>710</v>
      </c>
      <c r="AR537" t="s">
        <v>1053</v>
      </c>
      <c r="AS537" t="s">
        <v>2584</v>
      </c>
      <c r="AT537" t="s">
        <v>772</v>
      </c>
      <c r="AU537" t="s">
        <v>768</v>
      </c>
      <c r="AV537" t="s">
        <v>710</v>
      </c>
      <c r="AW537" t="s">
        <v>665</v>
      </c>
      <c r="AX537">
        <v>2965920</v>
      </c>
      <c r="AY537">
        <f xml:space="preserve"> Table1[[#This Row],[PPG]] / (Table1[[#This Row],[Salary]] / 1000000)</f>
        <v>3.7425149700598799</v>
      </c>
      <c r="AZ537">
        <f xml:space="preserve"> Table1[[#This Row],[WS]] / (Table1[[#This Row],[Salary]] / 1000000)</f>
        <v>1.8206829584075093</v>
      </c>
      <c r="BC537">
        <f>IFERROR((Table1[[#This Row],[WS]] * Table1[[#This Row],[PER]] * Table1[[#This Row],[TS%]]) / (Table1[[#This Row],[Salary]] / 1000000), "")</f>
        <v>24.033015050979124</v>
      </c>
      <c r="BD537" t="str">
        <f>IF(OR(Table1[[#This Row],[Team]]="2Tm", Table1[[#This Row],[Team]]="3Tm", Table1[[#This Row],[Team]]="TOT"), "MULTI", Table1[[#This Row],[Team]])</f>
        <v>UTA</v>
      </c>
    </row>
    <row r="538" spans="1:56" hidden="1" x14ac:dyDescent="0.3">
      <c r="A538" t="s">
        <v>521</v>
      </c>
      <c r="B538" t="s">
        <v>692</v>
      </c>
      <c r="C538" t="s">
        <v>294</v>
      </c>
      <c r="D538" t="s">
        <v>50</v>
      </c>
      <c r="E538">
        <v>70</v>
      </c>
      <c r="F538" t="s">
        <v>1100</v>
      </c>
      <c r="G538">
        <v>27.1</v>
      </c>
      <c r="H538" t="s">
        <v>927</v>
      </c>
      <c r="I538" t="s">
        <v>769</v>
      </c>
      <c r="J538" t="s">
        <v>748</v>
      </c>
      <c r="K538" t="s">
        <v>1008</v>
      </c>
      <c r="L538" t="s">
        <v>871</v>
      </c>
      <c r="M538" t="s">
        <v>1535</v>
      </c>
      <c r="N538" t="s">
        <v>735</v>
      </c>
      <c r="O538" t="s">
        <v>662</v>
      </c>
      <c r="P538" t="s">
        <v>1434</v>
      </c>
      <c r="Q538" t="s">
        <v>1279</v>
      </c>
      <c r="R538" t="s">
        <v>929</v>
      </c>
      <c r="S538" t="s">
        <v>698</v>
      </c>
      <c r="T538" t="s">
        <v>1212</v>
      </c>
      <c r="U538" t="s">
        <v>756</v>
      </c>
      <c r="V538" t="s">
        <v>936</v>
      </c>
      <c r="W538" t="s">
        <v>801</v>
      </c>
      <c r="X538" t="s">
        <v>651</v>
      </c>
      <c r="Y538" t="s">
        <v>729</v>
      </c>
      <c r="Z538" t="s">
        <v>803</v>
      </c>
      <c r="AA538" t="s">
        <v>687</v>
      </c>
      <c r="AB538" t="s">
        <v>689</v>
      </c>
      <c r="AC538" t="s">
        <v>953</v>
      </c>
      <c r="AD538" t="s">
        <v>1338</v>
      </c>
      <c r="AE538" t="s">
        <v>1434</v>
      </c>
      <c r="AF538" t="s">
        <v>1487</v>
      </c>
      <c r="AG538" t="s">
        <v>2220</v>
      </c>
      <c r="AH538" t="s">
        <v>732</v>
      </c>
      <c r="AI538" t="s">
        <v>1286</v>
      </c>
      <c r="AJ538" t="s">
        <v>673</v>
      </c>
      <c r="AK538" t="s">
        <v>678</v>
      </c>
      <c r="AL538" t="s">
        <v>1008</v>
      </c>
      <c r="AM538" t="s">
        <v>687</v>
      </c>
      <c r="AN538" t="s">
        <v>942</v>
      </c>
      <c r="AO538" t="s">
        <v>1286</v>
      </c>
      <c r="AP538" t="s">
        <v>706</v>
      </c>
      <c r="AQ538" t="s">
        <v>666</v>
      </c>
      <c r="AR538" t="s">
        <v>871</v>
      </c>
      <c r="AS538" t="s">
        <v>2467</v>
      </c>
      <c r="AT538" t="s">
        <v>831</v>
      </c>
      <c r="AU538" t="s">
        <v>2335</v>
      </c>
      <c r="AV538" t="s">
        <v>2369</v>
      </c>
      <c r="AW538" t="s">
        <v>773</v>
      </c>
      <c r="AX538">
        <v>2087519</v>
      </c>
      <c r="AY538">
        <f xml:space="preserve"> Table1[[#This Row],[PPG]] / (Table1[[#This Row],[Salary]] / 1000000)</f>
        <v>5.2694131167189378</v>
      </c>
      <c r="AZ538">
        <f xml:space="preserve"> Table1[[#This Row],[WS]] / (Table1[[#This Row],[Salary]] / 1000000)</f>
        <v>1.8682464686548961</v>
      </c>
      <c r="BC538">
        <f>IFERROR((Table1[[#This Row],[WS]] * Table1[[#This Row],[PER]] * Table1[[#This Row],[TS%]]) / (Table1[[#This Row],[Salary]] / 1000000), "")</f>
        <v>16.917345422963816</v>
      </c>
      <c r="BD538" t="str">
        <f>IF(OR(Table1[[#This Row],[Team]]="2Tm", Table1[[#This Row],[Team]]="3Tm", Table1[[#This Row],[Team]]="TOT"), "MULTI", Table1[[#This Row],[Team]])</f>
        <v>PHI</v>
      </c>
    </row>
    <row r="539" spans="1:56" hidden="1" x14ac:dyDescent="0.3">
      <c r="A539" t="s">
        <v>564</v>
      </c>
      <c r="B539" t="s">
        <v>793</v>
      </c>
      <c r="C539" t="s">
        <v>716</v>
      </c>
      <c r="D539" t="s">
        <v>41</v>
      </c>
      <c r="E539">
        <v>60</v>
      </c>
      <c r="F539" t="s">
        <v>911</v>
      </c>
      <c r="G539">
        <v>17.399999999999999</v>
      </c>
      <c r="H539" t="s">
        <v>879</v>
      </c>
      <c r="I539" t="s">
        <v>811</v>
      </c>
      <c r="J539" t="s">
        <v>878</v>
      </c>
      <c r="K539" t="s">
        <v>666</v>
      </c>
      <c r="L539" t="s">
        <v>815</v>
      </c>
      <c r="M539" t="s">
        <v>1110</v>
      </c>
      <c r="N539" t="s">
        <v>667</v>
      </c>
      <c r="O539" t="s">
        <v>699</v>
      </c>
      <c r="P539" t="s">
        <v>1021</v>
      </c>
      <c r="Q539" t="s">
        <v>1006</v>
      </c>
      <c r="R539" t="s">
        <v>910</v>
      </c>
      <c r="S539" t="s">
        <v>1008</v>
      </c>
      <c r="T539" t="s">
        <v>1022</v>
      </c>
      <c r="U539" t="s">
        <v>733</v>
      </c>
      <c r="V539" t="s">
        <v>929</v>
      </c>
      <c r="W539" t="s">
        <v>710</v>
      </c>
      <c r="X539" t="s">
        <v>936</v>
      </c>
      <c r="Y539" t="s">
        <v>768</v>
      </c>
      <c r="Z539" t="s">
        <v>676</v>
      </c>
      <c r="AA539" t="s">
        <v>910</v>
      </c>
      <c r="AB539" t="s">
        <v>1016</v>
      </c>
      <c r="AC539" t="s">
        <v>820</v>
      </c>
      <c r="AD539" t="s">
        <v>1309</v>
      </c>
      <c r="AE539" t="s">
        <v>907</v>
      </c>
      <c r="AF539" t="s">
        <v>1097</v>
      </c>
      <c r="AG539" t="s">
        <v>2785</v>
      </c>
      <c r="AH539" t="s">
        <v>735</v>
      </c>
      <c r="AI539" t="s">
        <v>701</v>
      </c>
      <c r="AJ539" t="s">
        <v>788</v>
      </c>
      <c r="AK539" t="s">
        <v>1371</v>
      </c>
      <c r="AL539" t="s">
        <v>698</v>
      </c>
      <c r="AM539" t="s">
        <v>687</v>
      </c>
      <c r="AN539" t="s">
        <v>1235</v>
      </c>
      <c r="AO539" t="s">
        <v>1542</v>
      </c>
      <c r="AP539" t="s">
        <v>666</v>
      </c>
      <c r="AQ539" t="s">
        <v>733</v>
      </c>
      <c r="AR539" t="s">
        <v>929</v>
      </c>
      <c r="AS539" t="s">
        <v>2654</v>
      </c>
      <c r="AT539" t="s">
        <v>773</v>
      </c>
      <c r="AU539" t="s">
        <v>2387</v>
      </c>
      <c r="AV539" t="s">
        <v>2369</v>
      </c>
      <c r="AW539" t="s">
        <v>803</v>
      </c>
      <c r="AX539">
        <v>745726</v>
      </c>
      <c r="AY539">
        <f xml:space="preserve"> Table1[[#This Row],[PPG]] / (Table1[[#This Row],[Salary]] / 1000000)</f>
        <v>12.068775931106064</v>
      </c>
      <c r="AZ539">
        <f xml:space="preserve"> Table1[[#This Row],[WS]] / (Table1[[#This Row],[Salary]] / 1000000)</f>
        <v>1.8773651448387207</v>
      </c>
      <c r="BC539">
        <f>IFERROR((Table1[[#This Row],[WS]] * Table1[[#This Row],[PER]] * Table1[[#This Row],[TS%]]) / (Table1[[#This Row],[Salary]] / 1000000), "")</f>
        <v>16.078506046456742</v>
      </c>
      <c r="BD539" t="str">
        <f>IF(OR(Table1[[#This Row],[Team]]="2Tm", Table1[[#This Row],[Team]]="3Tm", Table1[[#This Row],[Team]]="TOT"), "MULTI", Table1[[#This Row],[Team]])</f>
        <v>MULTI</v>
      </c>
    </row>
    <row r="540" spans="1:56" hidden="1" x14ac:dyDescent="0.3">
      <c r="A540" t="s">
        <v>555</v>
      </c>
      <c r="B540" t="s">
        <v>946</v>
      </c>
      <c r="C540" t="s">
        <v>294</v>
      </c>
      <c r="D540" t="s">
        <v>50</v>
      </c>
      <c r="E540">
        <v>58</v>
      </c>
      <c r="F540" t="s">
        <v>833</v>
      </c>
      <c r="G540">
        <v>15.6</v>
      </c>
      <c r="H540" t="s">
        <v>689</v>
      </c>
      <c r="I540" t="s">
        <v>712</v>
      </c>
      <c r="J540" t="s">
        <v>1596</v>
      </c>
      <c r="K540" t="s">
        <v>1274</v>
      </c>
      <c r="L540" t="s">
        <v>1274</v>
      </c>
      <c r="M540" t="s">
        <v>1319</v>
      </c>
      <c r="N540" t="s">
        <v>689</v>
      </c>
      <c r="O540" t="s">
        <v>712</v>
      </c>
      <c r="P540" t="s">
        <v>1917</v>
      </c>
      <c r="Q540" t="s">
        <v>1596</v>
      </c>
      <c r="R540" t="s">
        <v>687</v>
      </c>
      <c r="S540" t="s">
        <v>665</v>
      </c>
      <c r="T540" t="s">
        <v>1918</v>
      </c>
      <c r="U540" t="s">
        <v>1016</v>
      </c>
      <c r="V540" t="s">
        <v>782</v>
      </c>
      <c r="W540" t="s">
        <v>790</v>
      </c>
      <c r="X540" t="s">
        <v>773</v>
      </c>
      <c r="Y540" t="s">
        <v>733</v>
      </c>
      <c r="Z540" t="s">
        <v>687</v>
      </c>
      <c r="AA540" t="s">
        <v>772</v>
      </c>
      <c r="AB540" t="s">
        <v>668</v>
      </c>
      <c r="AC540" t="s">
        <v>788</v>
      </c>
      <c r="AD540" t="s">
        <v>916</v>
      </c>
      <c r="AE540" t="s">
        <v>1611</v>
      </c>
      <c r="AF540" t="s">
        <v>2350</v>
      </c>
      <c r="AG540" t="s">
        <v>812</v>
      </c>
      <c r="AH540" t="s">
        <v>1050</v>
      </c>
      <c r="AI540" t="s">
        <v>1455</v>
      </c>
      <c r="AJ540" t="s">
        <v>1214</v>
      </c>
      <c r="AK540" t="s">
        <v>814</v>
      </c>
      <c r="AL540" t="s">
        <v>929</v>
      </c>
      <c r="AM540" t="s">
        <v>846</v>
      </c>
      <c r="AN540" t="s">
        <v>719</v>
      </c>
      <c r="AO540" t="s">
        <v>1231</v>
      </c>
      <c r="AP540" t="s">
        <v>929</v>
      </c>
      <c r="AQ540" t="s">
        <v>661</v>
      </c>
      <c r="AR540" t="s">
        <v>689</v>
      </c>
      <c r="AS540" t="s">
        <v>2451</v>
      </c>
      <c r="AT540" t="s">
        <v>2441</v>
      </c>
      <c r="AU540" t="s">
        <v>676</v>
      </c>
      <c r="AV540" t="s">
        <v>2289</v>
      </c>
      <c r="AW540" t="s">
        <v>2410</v>
      </c>
      <c r="AX540">
        <v>1157153</v>
      </c>
      <c r="AY540">
        <f xml:space="preserve"> Table1[[#This Row],[PPG]] / (Table1[[#This Row],[Salary]] / 1000000)</f>
        <v>5.012301744021749</v>
      </c>
      <c r="AZ540">
        <f xml:space="preserve"> Table1[[#This Row],[WS]] / (Table1[[#This Row],[Salary]] / 1000000)</f>
        <v>1.9876368984913833</v>
      </c>
      <c r="BC540">
        <f>IFERROR((Table1[[#This Row],[WS]] * Table1[[#This Row],[PER]] * Table1[[#This Row],[TS%]]) / (Table1[[#This Row],[Salary]] / 1000000), "")</f>
        <v>23.416350301126986</v>
      </c>
      <c r="BD540" t="str">
        <f>IF(OR(Table1[[#This Row],[Team]]="2Tm", Table1[[#This Row],[Team]]="3Tm", Table1[[#This Row],[Team]]="TOT"), "MULTI", Table1[[#This Row],[Team]])</f>
        <v>PHI</v>
      </c>
    </row>
    <row r="541" spans="1:56" hidden="1" x14ac:dyDescent="0.3">
      <c r="A541" t="s">
        <v>114</v>
      </c>
      <c r="B541" t="s">
        <v>946</v>
      </c>
      <c r="C541" t="s">
        <v>57</v>
      </c>
      <c r="D541" t="s">
        <v>50</v>
      </c>
      <c r="E541">
        <v>78</v>
      </c>
      <c r="F541" t="s">
        <v>1145</v>
      </c>
      <c r="G541">
        <v>26.1</v>
      </c>
      <c r="H541" t="s">
        <v>847</v>
      </c>
      <c r="I541" t="s">
        <v>784</v>
      </c>
      <c r="J541" t="s">
        <v>1175</v>
      </c>
      <c r="K541" t="s">
        <v>1274</v>
      </c>
      <c r="L541" t="s">
        <v>1274</v>
      </c>
      <c r="M541" t="s">
        <v>33</v>
      </c>
      <c r="N541" t="s">
        <v>847</v>
      </c>
      <c r="O541" t="s">
        <v>784</v>
      </c>
      <c r="P541" t="s">
        <v>1175</v>
      </c>
      <c r="Q541" t="s">
        <v>1175</v>
      </c>
      <c r="R541" t="s">
        <v>651</v>
      </c>
      <c r="S541" t="s">
        <v>688</v>
      </c>
      <c r="T541" t="s">
        <v>1490</v>
      </c>
      <c r="U541" t="s">
        <v>734</v>
      </c>
      <c r="V541" t="s">
        <v>884</v>
      </c>
      <c r="W541" t="s">
        <v>744</v>
      </c>
      <c r="X541" t="s">
        <v>919</v>
      </c>
      <c r="Y541" t="s">
        <v>768</v>
      </c>
      <c r="Z541" t="s">
        <v>772</v>
      </c>
      <c r="AA541" t="s">
        <v>665</v>
      </c>
      <c r="AB541" t="s">
        <v>755</v>
      </c>
      <c r="AC541" t="s">
        <v>673</v>
      </c>
      <c r="AD541" t="s">
        <v>1083</v>
      </c>
      <c r="AE541" t="s">
        <v>1596</v>
      </c>
      <c r="AF541" t="s">
        <v>1319</v>
      </c>
      <c r="AG541" t="s">
        <v>973</v>
      </c>
      <c r="AH541" t="s">
        <v>1146</v>
      </c>
      <c r="AI541" t="s">
        <v>2400</v>
      </c>
      <c r="AJ541" t="s">
        <v>1391</v>
      </c>
      <c r="AK541" t="s">
        <v>1338</v>
      </c>
      <c r="AL541" t="s">
        <v>910</v>
      </c>
      <c r="AM541" t="s">
        <v>790</v>
      </c>
      <c r="AN541" t="s">
        <v>1255</v>
      </c>
      <c r="AO541" t="s">
        <v>1026</v>
      </c>
      <c r="AP541" t="s">
        <v>838</v>
      </c>
      <c r="AQ541" t="s">
        <v>879</v>
      </c>
      <c r="AR541" t="s">
        <v>654</v>
      </c>
      <c r="AS541" t="s">
        <v>2474</v>
      </c>
      <c r="AT541" t="s">
        <v>1016</v>
      </c>
      <c r="AU541" t="s">
        <v>1008</v>
      </c>
      <c r="AV541" t="s">
        <v>688</v>
      </c>
      <c r="AW541" t="s">
        <v>919</v>
      </c>
      <c r="AX541">
        <v>4536840</v>
      </c>
      <c r="AY541">
        <f xml:space="preserve"> Table1[[#This Row],[PPG]] / (Table1[[#This Row],[Salary]] / 1000000)</f>
        <v>2.6009292811736806</v>
      </c>
      <c r="AZ541">
        <f xml:space="preserve"> Table1[[#This Row],[WS]] / (Table1[[#This Row],[Salary]] / 1000000)</f>
        <v>2.0278431683727001</v>
      </c>
      <c r="BC541">
        <f>IFERROR((Table1[[#This Row],[WS]] * Table1[[#This Row],[PER]] * Table1[[#This Row],[TS%]]) / (Table1[[#This Row],[Salary]] / 1000000), "")</f>
        <v>30.507278193632569</v>
      </c>
      <c r="BD541" t="str">
        <f>IF(OR(Table1[[#This Row],[Team]]="2Tm", Table1[[#This Row],[Team]]="3Tm", Table1[[#This Row],[Team]]="TOT"), "MULTI", Table1[[#This Row],[Team]])</f>
        <v>DET</v>
      </c>
    </row>
    <row r="542" spans="1:56" hidden="1" x14ac:dyDescent="0.3">
      <c r="A542" t="s">
        <v>191</v>
      </c>
      <c r="B542" t="s">
        <v>993</v>
      </c>
      <c r="C542" t="s">
        <v>47</v>
      </c>
      <c r="D542" t="s">
        <v>28</v>
      </c>
      <c r="E542">
        <v>71</v>
      </c>
      <c r="F542" t="s">
        <v>931</v>
      </c>
      <c r="G542">
        <v>21.7</v>
      </c>
      <c r="H542" t="s">
        <v>848</v>
      </c>
      <c r="I542" t="s">
        <v>824</v>
      </c>
      <c r="J542" t="s">
        <v>1504</v>
      </c>
      <c r="K542" t="s">
        <v>689</v>
      </c>
      <c r="L542" t="s">
        <v>801</v>
      </c>
      <c r="M542" t="s">
        <v>1282</v>
      </c>
      <c r="N542" t="s">
        <v>768</v>
      </c>
      <c r="O542" t="s">
        <v>772</v>
      </c>
      <c r="P542" t="s">
        <v>1731</v>
      </c>
      <c r="Q542" t="s">
        <v>703</v>
      </c>
      <c r="R542" t="s">
        <v>676</v>
      </c>
      <c r="S542" t="s">
        <v>676</v>
      </c>
      <c r="T542" t="s">
        <v>1732</v>
      </c>
      <c r="U542" t="s">
        <v>711</v>
      </c>
      <c r="V542" t="s">
        <v>735</v>
      </c>
      <c r="W542" t="s">
        <v>755</v>
      </c>
      <c r="X542" t="s">
        <v>661</v>
      </c>
      <c r="Y542" t="s">
        <v>711</v>
      </c>
      <c r="Z542" t="s">
        <v>676</v>
      </c>
      <c r="AA542" t="s">
        <v>803</v>
      </c>
      <c r="AB542" t="s">
        <v>687</v>
      </c>
      <c r="AC542" t="s">
        <v>894</v>
      </c>
      <c r="AD542" t="s">
        <v>945</v>
      </c>
      <c r="AE542" t="s">
        <v>2027</v>
      </c>
      <c r="AF542" t="s">
        <v>1250</v>
      </c>
      <c r="AG542" t="s">
        <v>2633</v>
      </c>
      <c r="AH542" t="s">
        <v>688</v>
      </c>
      <c r="AI542" t="s">
        <v>708</v>
      </c>
      <c r="AJ542" t="s">
        <v>658</v>
      </c>
      <c r="AK542" t="s">
        <v>788</v>
      </c>
      <c r="AL542" t="s">
        <v>910</v>
      </c>
      <c r="AM542" t="s">
        <v>729</v>
      </c>
      <c r="AN542" t="s">
        <v>909</v>
      </c>
      <c r="AO542" t="s">
        <v>1231</v>
      </c>
      <c r="AP542" t="s">
        <v>782</v>
      </c>
      <c r="AQ542" t="s">
        <v>710</v>
      </c>
      <c r="AR542" t="s">
        <v>814</v>
      </c>
      <c r="AS542" t="s">
        <v>2591</v>
      </c>
      <c r="AT542" t="s">
        <v>661</v>
      </c>
      <c r="AU542" t="s">
        <v>2285</v>
      </c>
      <c r="AV542" t="s">
        <v>729</v>
      </c>
      <c r="AW542" t="s">
        <v>772</v>
      </c>
      <c r="AX542">
        <v>2092344</v>
      </c>
      <c r="AY542">
        <f xml:space="preserve"> Table1[[#This Row],[PPG]] / (Table1[[#This Row],[Salary]] / 1000000)</f>
        <v>4.0624295048997672</v>
      </c>
      <c r="AZ542">
        <f xml:space="preserve"> Table1[[#This Row],[WS]] / (Table1[[#This Row],[Salary]] / 1000000)</f>
        <v>2.1029046848892916</v>
      </c>
      <c r="BC542">
        <f>IFERROR((Table1[[#This Row],[WS]] * Table1[[#This Row],[PER]] * Table1[[#This Row],[TS%]]) / (Table1[[#This Row],[Salary]] / 1000000), "")</f>
        <v>17.011657738880416</v>
      </c>
      <c r="BD542" t="str">
        <f>IF(OR(Table1[[#This Row],[Team]]="2Tm", Table1[[#This Row],[Team]]="3Tm", Table1[[#This Row],[Team]]="TOT"), "MULTI", Table1[[#This Row],[Team]])</f>
        <v>BOS</v>
      </c>
    </row>
    <row r="543" spans="1:56" hidden="1" x14ac:dyDescent="0.3">
      <c r="A543" t="s">
        <v>516</v>
      </c>
      <c r="B543" t="s">
        <v>818</v>
      </c>
      <c r="C543" t="s">
        <v>297</v>
      </c>
      <c r="D543" t="s">
        <v>36</v>
      </c>
      <c r="E543">
        <v>81</v>
      </c>
      <c r="F543" t="s">
        <v>875</v>
      </c>
      <c r="G543">
        <v>26.8</v>
      </c>
      <c r="H543" t="s">
        <v>866</v>
      </c>
      <c r="I543" t="s">
        <v>844</v>
      </c>
      <c r="J543" t="s">
        <v>878</v>
      </c>
      <c r="K543" t="s">
        <v>698</v>
      </c>
      <c r="L543" t="s">
        <v>663</v>
      </c>
      <c r="M543" t="s">
        <v>1583</v>
      </c>
      <c r="N543" t="s">
        <v>665</v>
      </c>
      <c r="O543" t="s">
        <v>721</v>
      </c>
      <c r="P543" t="s">
        <v>1162</v>
      </c>
      <c r="Q543" t="s">
        <v>917</v>
      </c>
      <c r="R543" t="s">
        <v>711</v>
      </c>
      <c r="S543" t="s">
        <v>768</v>
      </c>
      <c r="T543" t="s">
        <v>1584</v>
      </c>
      <c r="U543" t="s">
        <v>773</v>
      </c>
      <c r="V543" t="s">
        <v>756</v>
      </c>
      <c r="W543" t="s">
        <v>667</v>
      </c>
      <c r="X543" t="s">
        <v>750</v>
      </c>
      <c r="Y543" t="s">
        <v>661</v>
      </c>
      <c r="Z543" t="s">
        <v>831</v>
      </c>
      <c r="AA543" t="s">
        <v>772</v>
      </c>
      <c r="AB543" t="s">
        <v>729</v>
      </c>
      <c r="AC543" t="s">
        <v>709</v>
      </c>
      <c r="AD543" t="s">
        <v>1353</v>
      </c>
      <c r="AE543" t="s">
        <v>1750</v>
      </c>
      <c r="AF543" t="s">
        <v>1219</v>
      </c>
      <c r="AG543" t="s">
        <v>2421</v>
      </c>
      <c r="AH543" t="s">
        <v>651</v>
      </c>
      <c r="AI543" t="s">
        <v>937</v>
      </c>
      <c r="AJ543" t="s">
        <v>663</v>
      </c>
      <c r="AK543" t="s">
        <v>1682</v>
      </c>
      <c r="AL543" t="s">
        <v>1016</v>
      </c>
      <c r="AM543" t="s">
        <v>803</v>
      </c>
      <c r="AN543" t="s">
        <v>1233</v>
      </c>
      <c r="AO543" t="s">
        <v>1296</v>
      </c>
      <c r="AP543" t="s">
        <v>927</v>
      </c>
      <c r="AQ543" t="s">
        <v>803</v>
      </c>
      <c r="AR543" t="s">
        <v>814</v>
      </c>
      <c r="AS543" t="s">
        <v>2394</v>
      </c>
      <c r="AT543" t="s">
        <v>929</v>
      </c>
      <c r="AU543" t="s">
        <v>2352</v>
      </c>
      <c r="AV543" t="s">
        <v>831</v>
      </c>
      <c r="AW543" t="s">
        <v>772</v>
      </c>
      <c r="AX543">
        <v>2087519</v>
      </c>
      <c r="AY543">
        <f xml:space="preserve"> Table1[[#This Row],[PPG]] / (Table1[[#This Row],[Salary]] / 1000000)</f>
        <v>4.8861830718666512</v>
      </c>
      <c r="AZ543">
        <f xml:space="preserve"> Table1[[#This Row],[WS]] / (Table1[[#This Row],[Salary]] / 1000000)</f>
        <v>2.1077652466875754</v>
      </c>
      <c r="BC543">
        <f>IFERROR((Table1[[#This Row],[WS]] * Table1[[#This Row],[PER]] * Table1[[#This Row],[TS%]]) / (Table1[[#This Row],[Salary]] / 1000000), "")</f>
        <v>17.879118705027356</v>
      </c>
      <c r="BD543" t="str">
        <f>IF(OR(Table1[[#This Row],[Team]]="2Tm", Table1[[#This Row],[Team]]="3Tm", Table1[[#This Row],[Team]]="TOT"), "MULTI", Table1[[#This Row],[Team]])</f>
        <v>PHO</v>
      </c>
    </row>
    <row r="544" spans="1:56" hidden="1" x14ac:dyDescent="0.3">
      <c r="A544" t="s">
        <v>576</v>
      </c>
      <c r="B544" t="s">
        <v>946</v>
      </c>
      <c r="C544" t="s">
        <v>294</v>
      </c>
      <c r="D544" t="s">
        <v>52</v>
      </c>
      <c r="E544">
        <v>44</v>
      </c>
      <c r="F544" t="s">
        <v>645</v>
      </c>
      <c r="G544">
        <v>26.3</v>
      </c>
      <c r="H544" t="s">
        <v>871</v>
      </c>
      <c r="I544" t="s">
        <v>863</v>
      </c>
      <c r="J544" t="s">
        <v>1378</v>
      </c>
      <c r="K544" t="s">
        <v>1016</v>
      </c>
      <c r="L544" t="s">
        <v>881</v>
      </c>
      <c r="M544" t="s">
        <v>1161</v>
      </c>
      <c r="N544" t="s">
        <v>689</v>
      </c>
      <c r="O544" t="s">
        <v>881</v>
      </c>
      <c r="P544" t="s">
        <v>1052</v>
      </c>
      <c r="Q544" t="s">
        <v>1249</v>
      </c>
      <c r="R544" t="s">
        <v>768</v>
      </c>
      <c r="S544" t="s">
        <v>666</v>
      </c>
      <c r="T544" t="s">
        <v>1510</v>
      </c>
      <c r="U544" t="s">
        <v>666</v>
      </c>
      <c r="V544" t="s">
        <v>689</v>
      </c>
      <c r="W544" t="s">
        <v>879</v>
      </c>
      <c r="X544" t="s">
        <v>1016</v>
      </c>
      <c r="Y544" t="s">
        <v>666</v>
      </c>
      <c r="Z544" t="s">
        <v>733</v>
      </c>
      <c r="AA544" t="s">
        <v>772</v>
      </c>
      <c r="AB544" t="s">
        <v>668</v>
      </c>
      <c r="AC544" t="s">
        <v>747</v>
      </c>
      <c r="AD544" t="s">
        <v>648</v>
      </c>
      <c r="AE544" t="s">
        <v>764</v>
      </c>
      <c r="AF544" t="s">
        <v>1679</v>
      </c>
      <c r="AG544" t="s">
        <v>2503</v>
      </c>
      <c r="AH544" t="s">
        <v>881</v>
      </c>
      <c r="AI544" t="s">
        <v>982</v>
      </c>
      <c r="AJ544" t="s">
        <v>830</v>
      </c>
      <c r="AK544" t="s">
        <v>899</v>
      </c>
      <c r="AL544" t="s">
        <v>756</v>
      </c>
      <c r="AM544" t="s">
        <v>929</v>
      </c>
      <c r="AN544" t="s">
        <v>953</v>
      </c>
      <c r="AO544" t="s">
        <v>913</v>
      </c>
      <c r="AP544" t="s">
        <v>733</v>
      </c>
      <c r="AQ544" t="s">
        <v>773</v>
      </c>
      <c r="AR544" t="s">
        <v>661</v>
      </c>
      <c r="AS544" t="s">
        <v>2636</v>
      </c>
      <c r="AT544" t="s">
        <v>2438</v>
      </c>
      <c r="AU544" t="s">
        <v>2317</v>
      </c>
      <c r="AV544" t="s">
        <v>2504</v>
      </c>
      <c r="AW544" t="s">
        <v>2267</v>
      </c>
      <c r="AX544">
        <v>425619</v>
      </c>
      <c r="AY544">
        <f xml:space="preserve"> Table1[[#This Row],[PPG]] / (Table1[[#This Row],[Salary]] / 1000000)</f>
        <v>23.730143626106916</v>
      </c>
      <c r="AZ544">
        <f xml:space="preserve"> Table1[[#This Row],[WS]] / (Table1[[#This Row],[Salary]] / 1000000)</f>
        <v>2.1145672538115075</v>
      </c>
      <c r="BC544">
        <f>IFERROR((Table1[[#This Row],[WS]] * Table1[[#This Row],[PER]] * Table1[[#This Row],[TS%]]) / (Table1[[#This Row],[Salary]] / 1000000), "")</f>
        <v>13.357086972151151</v>
      </c>
      <c r="BD544" t="str">
        <f>IF(OR(Table1[[#This Row],[Team]]="2Tm", Table1[[#This Row],[Team]]="3Tm", Table1[[#This Row],[Team]]="TOT"), "MULTI", Table1[[#This Row],[Team]])</f>
        <v>PHI</v>
      </c>
    </row>
    <row r="545" spans="1:56" hidden="1" x14ac:dyDescent="0.3">
      <c r="A545" t="s">
        <v>79</v>
      </c>
      <c r="B545" t="s">
        <v>793</v>
      </c>
      <c r="C545" t="s">
        <v>78</v>
      </c>
      <c r="D545" t="s">
        <v>36</v>
      </c>
      <c r="E545">
        <v>79</v>
      </c>
      <c r="F545" t="s">
        <v>946</v>
      </c>
      <c r="G545">
        <v>21.3</v>
      </c>
      <c r="H545" t="s">
        <v>734</v>
      </c>
      <c r="I545" t="s">
        <v>846</v>
      </c>
      <c r="J545" t="s">
        <v>1224</v>
      </c>
      <c r="K545" t="s">
        <v>772</v>
      </c>
      <c r="L545" t="s">
        <v>815</v>
      </c>
      <c r="M545" t="s">
        <v>924</v>
      </c>
      <c r="N545" t="s">
        <v>735</v>
      </c>
      <c r="O545" t="s">
        <v>699</v>
      </c>
      <c r="P545" t="s">
        <v>883</v>
      </c>
      <c r="Q545" t="s">
        <v>896</v>
      </c>
      <c r="R545" t="s">
        <v>1008</v>
      </c>
      <c r="S545" t="s">
        <v>668</v>
      </c>
      <c r="T545" t="s">
        <v>1619</v>
      </c>
      <c r="U545" t="s">
        <v>729</v>
      </c>
      <c r="V545" t="s">
        <v>735</v>
      </c>
      <c r="W545" t="s">
        <v>712</v>
      </c>
      <c r="X545" t="s">
        <v>814</v>
      </c>
      <c r="Y545" t="s">
        <v>910</v>
      </c>
      <c r="Z545" t="s">
        <v>733</v>
      </c>
      <c r="AA545" t="s">
        <v>665</v>
      </c>
      <c r="AB545" t="s">
        <v>782</v>
      </c>
      <c r="AC545" t="s">
        <v>707</v>
      </c>
      <c r="AD545" t="s">
        <v>1056</v>
      </c>
      <c r="AE545" t="s">
        <v>1195</v>
      </c>
      <c r="AF545" t="s">
        <v>1638</v>
      </c>
      <c r="AG545" t="s">
        <v>2435</v>
      </c>
      <c r="AH545" t="s">
        <v>662</v>
      </c>
      <c r="AI545" t="s">
        <v>785</v>
      </c>
      <c r="AJ545" t="s">
        <v>882</v>
      </c>
      <c r="AK545" t="s">
        <v>1428</v>
      </c>
      <c r="AL545" t="s">
        <v>815</v>
      </c>
      <c r="AM545" t="s">
        <v>1016</v>
      </c>
      <c r="AN545" t="s">
        <v>877</v>
      </c>
      <c r="AO545" t="s">
        <v>1159</v>
      </c>
      <c r="AP545" t="s">
        <v>667</v>
      </c>
      <c r="AQ545" t="s">
        <v>689</v>
      </c>
      <c r="AR545" t="s">
        <v>699</v>
      </c>
      <c r="AS545" t="s">
        <v>2487</v>
      </c>
      <c r="AT545" t="s">
        <v>1274</v>
      </c>
      <c r="AU545" t="s">
        <v>710</v>
      </c>
      <c r="AV545" t="s">
        <v>756</v>
      </c>
      <c r="AW545" t="s">
        <v>665</v>
      </c>
      <c r="AX545">
        <v>2087519</v>
      </c>
      <c r="AY545">
        <f xml:space="preserve"> Table1[[#This Row],[PPG]] / (Table1[[#This Row],[Salary]] / 1000000)</f>
        <v>4.7424718050470442</v>
      </c>
      <c r="AZ545">
        <f xml:space="preserve"> Table1[[#This Row],[WS]] / (Table1[[#This Row],[Salary]] / 1000000)</f>
        <v>2.2514765135071828</v>
      </c>
      <c r="BC545">
        <f>IFERROR((Table1[[#This Row],[WS]] * Table1[[#This Row],[PER]] * Table1[[#This Row],[TS%]]) / (Table1[[#This Row],[Salary]] / 1000000), "")</f>
        <v>20.70367742760665</v>
      </c>
      <c r="BD545" t="str">
        <f>IF(OR(Table1[[#This Row],[Team]]="2Tm", Table1[[#This Row],[Team]]="3Tm", Table1[[#This Row],[Team]]="TOT"), "MULTI", Table1[[#This Row],[Team]])</f>
        <v>MEM</v>
      </c>
    </row>
    <row r="546" spans="1:56" hidden="1" x14ac:dyDescent="0.3">
      <c r="A546" t="s">
        <v>137</v>
      </c>
      <c r="B546" t="s">
        <v>715</v>
      </c>
      <c r="C546" t="s">
        <v>716</v>
      </c>
      <c r="D546" t="s">
        <v>28</v>
      </c>
      <c r="E546">
        <v>31</v>
      </c>
      <c r="F546" t="s">
        <v>670</v>
      </c>
      <c r="G546">
        <v>8.5</v>
      </c>
      <c r="H546" t="s">
        <v>710</v>
      </c>
      <c r="I546" t="s">
        <v>879</v>
      </c>
      <c r="J546" t="s">
        <v>650</v>
      </c>
      <c r="K546" t="s">
        <v>831</v>
      </c>
      <c r="L546" t="s">
        <v>711</v>
      </c>
      <c r="M546" t="s">
        <v>1990</v>
      </c>
      <c r="N546" t="s">
        <v>665</v>
      </c>
      <c r="O546" t="s">
        <v>815</v>
      </c>
      <c r="P546" t="s">
        <v>787</v>
      </c>
      <c r="Q546" t="s">
        <v>1066</v>
      </c>
      <c r="R546" t="s">
        <v>768</v>
      </c>
      <c r="S546" t="s">
        <v>772</v>
      </c>
      <c r="T546" t="s">
        <v>1991</v>
      </c>
      <c r="U546" t="s">
        <v>687</v>
      </c>
      <c r="V546" t="s">
        <v>1008</v>
      </c>
      <c r="W546" t="s">
        <v>919</v>
      </c>
      <c r="X546" t="s">
        <v>733</v>
      </c>
      <c r="Y546" t="s">
        <v>803</v>
      </c>
      <c r="Z546" t="s">
        <v>803</v>
      </c>
      <c r="AA546" t="s">
        <v>733</v>
      </c>
      <c r="AB546" t="s">
        <v>711</v>
      </c>
      <c r="AC546" t="s">
        <v>814</v>
      </c>
      <c r="AD546" t="s">
        <v>1227</v>
      </c>
      <c r="AE546" t="s">
        <v>1073</v>
      </c>
      <c r="AF546" t="s">
        <v>2822</v>
      </c>
      <c r="AG546" t="s">
        <v>1476</v>
      </c>
      <c r="AH546" t="s">
        <v>1173</v>
      </c>
      <c r="AI546" t="s">
        <v>979</v>
      </c>
      <c r="AJ546" t="s">
        <v>995</v>
      </c>
      <c r="AK546" t="s">
        <v>682</v>
      </c>
      <c r="AL546" t="s">
        <v>1016</v>
      </c>
      <c r="AM546" t="s">
        <v>919</v>
      </c>
      <c r="AN546" t="s">
        <v>820</v>
      </c>
      <c r="AO546" t="s">
        <v>2273</v>
      </c>
      <c r="AP546" t="s">
        <v>733</v>
      </c>
      <c r="AQ546" t="s">
        <v>676</v>
      </c>
      <c r="AR546" t="s">
        <v>711</v>
      </c>
      <c r="AS546" t="s">
        <v>2377</v>
      </c>
      <c r="AT546" t="s">
        <v>733</v>
      </c>
      <c r="AU546" t="s">
        <v>2317</v>
      </c>
      <c r="AV546" t="s">
        <v>2284</v>
      </c>
      <c r="AW546" t="s">
        <v>831</v>
      </c>
      <c r="AX546">
        <v>12500000</v>
      </c>
      <c r="AY546">
        <f xml:space="preserve"> Table1[[#This Row],[PPG]] / (Table1[[#This Row],[Salary]] / 1000000)</f>
        <v>0.35200000000000004</v>
      </c>
      <c r="BC546">
        <f>IFERROR((Table1[[#This Row],[WS]] * Table1[[#This Row],[PER]] * Table1[[#This Row],[TS%]]) / (Table1[[#This Row],[Salary]] / 1000000), "")</f>
        <v>0.49459200000000003</v>
      </c>
      <c r="BD546" t="str">
        <f>IF(OR(Table1[[#This Row],[Team]]="2Tm", Table1[[#This Row],[Team]]="3Tm", Table1[[#This Row],[Team]]="TOT"), "MULTI", Table1[[#This Row],[Team]])</f>
        <v>MULTI</v>
      </c>
    </row>
    <row r="547" spans="1:56" hidden="1" x14ac:dyDescent="0.3">
      <c r="A547" t="s">
        <v>115</v>
      </c>
      <c r="B547" t="s">
        <v>993</v>
      </c>
      <c r="C547" t="s">
        <v>40</v>
      </c>
      <c r="D547" t="s">
        <v>41</v>
      </c>
      <c r="E547">
        <v>70</v>
      </c>
      <c r="F547" t="s">
        <v>691</v>
      </c>
      <c r="G547">
        <v>19.899999999999999</v>
      </c>
      <c r="H547" t="s">
        <v>909</v>
      </c>
      <c r="I547" t="s">
        <v>659</v>
      </c>
      <c r="J547" t="s">
        <v>892</v>
      </c>
      <c r="K547" t="s">
        <v>1016</v>
      </c>
      <c r="L547" t="s">
        <v>734</v>
      </c>
      <c r="M547" t="s">
        <v>1253</v>
      </c>
      <c r="N547" t="s">
        <v>848</v>
      </c>
      <c r="O547" t="s">
        <v>704</v>
      </c>
      <c r="P547" t="s">
        <v>917</v>
      </c>
      <c r="Q547" t="s">
        <v>1456</v>
      </c>
      <c r="R547" t="s">
        <v>710</v>
      </c>
      <c r="S547" t="s">
        <v>651</v>
      </c>
      <c r="T547" t="s">
        <v>1457</v>
      </c>
      <c r="U547" t="s">
        <v>768</v>
      </c>
      <c r="V547" t="s">
        <v>710</v>
      </c>
      <c r="W547" t="s">
        <v>735</v>
      </c>
      <c r="X547" t="s">
        <v>879</v>
      </c>
      <c r="Y547" t="s">
        <v>772</v>
      </c>
      <c r="Z547" t="s">
        <v>1274</v>
      </c>
      <c r="AA547" t="s">
        <v>910</v>
      </c>
      <c r="AB547" t="s">
        <v>1008</v>
      </c>
      <c r="AC547" t="s">
        <v>935</v>
      </c>
      <c r="AD547" t="s">
        <v>796</v>
      </c>
      <c r="AE547" t="s">
        <v>2096</v>
      </c>
      <c r="AF547" t="s">
        <v>1245</v>
      </c>
      <c r="AG547" t="s">
        <v>2668</v>
      </c>
      <c r="AH547" t="s">
        <v>927</v>
      </c>
      <c r="AI547" t="s">
        <v>701</v>
      </c>
      <c r="AJ547" t="s">
        <v>824</v>
      </c>
      <c r="AK547" t="s">
        <v>930</v>
      </c>
      <c r="AL547" t="s">
        <v>919</v>
      </c>
      <c r="AM547" t="s">
        <v>676</v>
      </c>
      <c r="AN547" t="s">
        <v>686</v>
      </c>
      <c r="AO547" t="s">
        <v>1542</v>
      </c>
      <c r="AP547" t="s">
        <v>790</v>
      </c>
      <c r="AQ547" t="s">
        <v>710</v>
      </c>
      <c r="AR547" t="s">
        <v>838</v>
      </c>
      <c r="AS547" t="s">
        <v>2360</v>
      </c>
      <c r="AT547" t="s">
        <v>721</v>
      </c>
      <c r="AU547" t="s">
        <v>729</v>
      </c>
      <c r="AV547" t="s">
        <v>881</v>
      </c>
      <c r="AW547" t="s">
        <v>668</v>
      </c>
      <c r="AX547">
        <v>2560975</v>
      </c>
      <c r="AY547">
        <f xml:space="preserve"> Table1[[#This Row],[PPG]] / (Table1[[#This Row],[Salary]] / 1000000)</f>
        <v>4.8809535430841766</v>
      </c>
      <c r="AZ547">
        <f xml:space="preserve"> Table1[[#This Row],[WS]] / (Table1[[#This Row],[Salary]] / 1000000)</f>
        <v>2.3038100723357315</v>
      </c>
      <c r="BC547">
        <f>IFERROR((Table1[[#This Row],[WS]] * Table1[[#This Row],[PER]] * Table1[[#This Row],[TS%]]) / (Table1[[#This Row],[Salary]] / 1000000), "")</f>
        <v>31.108347406749388</v>
      </c>
      <c r="BD547" t="str">
        <f>IF(OR(Table1[[#This Row],[Team]]="2Tm", Table1[[#This Row],[Team]]="3Tm", Table1[[#This Row],[Team]]="TOT"), "MULTI", Table1[[#This Row],[Team]])</f>
        <v>CLE</v>
      </c>
    </row>
    <row r="548" spans="1:56" hidden="1" x14ac:dyDescent="0.3">
      <c r="A548" t="s">
        <v>508</v>
      </c>
      <c r="B548" t="s">
        <v>715</v>
      </c>
      <c r="C548" t="s">
        <v>302</v>
      </c>
      <c r="D548" t="s">
        <v>41</v>
      </c>
      <c r="E548">
        <v>80</v>
      </c>
      <c r="F548" t="s">
        <v>818</v>
      </c>
      <c r="G548">
        <v>24.4</v>
      </c>
      <c r="H548" t="s">
        <v>815</v>
      </c>
      <c r="I548" t="s">
        <v>788</v>
      </c>
      <c r="J548" t="s">
        <v>1302</v>
      </c>
      <c r="K548" t="s">
        <v>665</v>
      </c>
      <c r="L548" t="s">
        <v>927</v>
      </c>
      <c r="M548" t="s">
        <v>1437</v>
      </c>
      <c r="N548" t="s">
        <v>772</v>
      </c>
      <c r="O548" t="s">
        <v>710</v>
      </c>
      <c r="P548" t="s">
        <v>1747</v>
      </c>
      <c r="Q548" t="s">
        <v>1748</v>
      </c>
      <c r="R548" t="s">
        <v>661</v>
      </c>
      <c r="S548" t="s">
        <v>772</v>
      </c>
      <c r="T548" t="s">
        <v>1360</v>
      </c>
      <c r="U548" t="s">
        <v>729</v>
      </c>
      <c r="V548" t="s">
        <v>756</v>
      </c>
      <c r="W548" t="s">
        <v>919</v>
      </c>
      <c r="X548" t="s">
        <v>1008</v>
      </c>
      <c r="Y548" t="s">
        <v>1008</v>
      </c>
      <c r="Z548" t="s">
        <v>729</v>
      </c>
      <c r="AA548" t="s">
        <v>661</v>
      </c>
      <c r="AB548" t="s">
        <v>668</v>
      </c>
      <c r="AC548" t="s">
        <v>1085</v>
      </c>
      <c r="AD548" t="s">
        <v>960</v>
      </c>
      <c r="AE548" t="s">
        <v>1688</v>
      </c>
      <c r="AF548" t="s">
        <v>1175</v>
      </c>
      <c r="AG548" t="s">
        <v>2326</v>
      </c>
      <c r="AH548" t="s">
        <v>879</v>
      </c>
      <c r="AI548" t="s">
        <v>659</v>
      </c>
      <c r="AJ548" t="s">
        <v>766</v>
      </c>
      <c r="AK548" t="s">
        <v>769</v>
      </c>
      <c r="AL548" t="s">
        <v>848</v>
      </c>
      <c r="AM548" t="s">
        <v>755</v>
      </c>
      <c r="AN548" t="s">
        <v>825</v>
      </c>
      <c r="AO548" t="s">
        <v>708</v>
      </c>
      <c r="AP548" t="s">
        <v>919</v>
      </c>
      <c r="AQ548" t="s">
        <v>668</v>
      </c>
      <c r="AR548" t="s">
        <v>663</v>
      </c>
      <c r="AS548" t="s">
        <v>2503</v>
      </c>
      <c r="AT548" t="s">
        <v>2285</v>
      </c>
      <c r="AU548" t="s">
        <v>698</v>
      </c>
      <c r="AV548" t="s">
        <v>756</v>
      </c>
      <c r="AW548" t="s">
        <v>756</v>
      </c>
      <c r="AX548">
        <v>2120693</v>
      </c>
      <c r="AY548">
        <f xml:space="preserve"> Table1[[#This Row],[PPG]] / (Table1[[#This Row],[Salary]] / 1000000)</f>
        <v>3.9138149652024126</v>
      </c>
      <c r="AZ548">
        <f xml:space="preserve"> Table1[[#This Row],[WS]] / (Table1[[#This Row],[Salary]] / 1000000)</f>
        <v>2.35771985855567</v>
      </c>
      <c r="BC548">
        <f>IFERROR((Table1[[#This Row],[WS]] * Table1[[#This Row],[PER]] * Table1[[#This Row],[TS%]]) / (Table1[[#This Row],[Salary]] / 1000000), "")</f>
        <v>21.134600812093026</v>
      </c>
      <c r="BD548" t="str">
        <f>IF(OR(Table1[[#This Row],[Team]]="2Tm", Table1[[#This Row],[Team]]="3Tm", Table1[[#This Row],[Team]]="TOT"), "MULTI", Table1[[#This Row],[Team]])</f>
        <v>SAC</v>
      </c>
    </row>
    <row r="549" spans="1:56" hidden="1" x14ac:dyDescent="0.3">
      <c r="A549" t="s">
        <v>108</v>
      </c>
      <c r="B549" t="s">
        <v>738</v>
      </c>
      <c r="C549" t="s">
        <v>49</v>
      </c>
      <c r="D549" t="s">
        <v>41</v>
      </c>
      <c r="E549">
        <v>79</v>
      </c>
      <c r="F549" t="s">
        <v>985</v>
      </c>
      <c r="G549">
        <v>33.9</v>
      </c>
      <c r="H549" t="s">
        <v>771</v>
      </c>
      <c r="I549" t="s">
        <v>982</v>
      </c>
      <c r="J549" t="s">
        <v>1280</v>
      </c>
      <c r="K549" t="s">
        <v>772</v>
      </c>
      <c r="L549" t="s">
        <v>815</v>
      </c>
      <c r="M549" t="s">
        <v>924</v>
      </c>
      <c r="N549" t="s">
        <v>753</v>
      </c>
      <c r="O549" t="s">
        <v>811</v>
      </c>
      <c r="P549" t="s">
        <v>1311</v>
      </c>
      <c r="Q549" t="s">
        <v>1312</v>
      </c>
      <c r="R549" t="s">
        <v>668</v>
      </c>
      <c r="S549" t="s">
        <v>919</v>
      </c>
      <c r="T549" t="s">
        <v>1007</v>
      </c>
      <c r="U549" t="s">
        <v>687</v>
      </c>
      <c r="V549" t="s">
        <v>871</v>
      </c>
      <c r="W549" t="s">
        <v>704</v>
      </c>
      <c r="X549" t="s">
        <v>782</v>
      </c>
      <c r="Y549" t="s">
        <v>772</v>
      </c>
      <c r="Z549" t="s">
        <v>773</v>
      </c>
      <c r="AA549" t="s">
        <v>666</v>
      </c>
      <c r="AB549" t="s">
        <v>668</v>
      </c>
      <c r="AC549" t="s">
        <v>895</v>
      </c>
      <c r="AD549" t="s">
        <v>2299</v>
      </c>
      <c r="AE549" t="s">
        <v>1855</v>
      </c>
      <c r="AF549" t="s">
        <v>1926</v>
      </c>
      <c r="AG549" t="s">
        <v>2233</v>
      </c>
      <c r="AH549" t="s">
        <v>790</v>
      </c>
      <c r="AI549" t="s">
        <v>942</v>
      </c>
      <c r="AJ549" t="s">
        <v>844</v>
      </c>
      <c r="AK549" t="s">
        <v>747</v>
      </c>
      <c r="AL549" t="s">
        <v>1008</v>
      </c>
      <c r="AM549" t="s">
        <v>687</v>
      </c>
      <c r="AN549" t="s">
        <v>882</v>
      </c>
      <c r="AO549" t="s">
        <v>1056</v>
      </c>
      <c r="AP549" t="s">
        <v>727</v>
      </c>
      <c r="AQ549" t="s">
        <v>756</v>
      </c>
      <c r="AR549" t="s">
        <v>769</v>
      </c>
      <c r="AS549" t="s">
        <v>2302</v>
      </c>
      <c r="AT549" t="s">
        <v>729</v>
      </c>
      <c r="AU549" t="s">
        <v>2267</v>
      </c>
      <c r="AV549" t="s">
        <v>803</v>
      </c>
      <c r="AW549" t="s">
        <v>1016</v>
      </c>
      <c r="AX549">
        <v>3089640</v>
      </c>
      <c r="AY549">
        <f xml:space="preserve"> Table1[[#This Row],[PPG]] / (Table1[[#This Row],[Salary]] / 1000000)</f>
        <v>4.984399476961717</v>
      </c>
      <c r="AZ549">
        <f xml:space="preserve"> Table1[[#This Row],[WS]] / (Table1[[#This Row],[Salary]] / 1000000)</f>
        <v>2.5892984295905022</v>
      </c>
      <c r="BC549">
        <f>IFERROR((Table1[[#This Row],[WS]] * Table1[[#This Row],[PER]] * Table1[[#This Row],[TS%]]) / (Table1[[#This Row],[Salary]] / 1000000), "")</f>
        <v>27.550135290842945</v>
      </c>
      <c r="BD549" t="str">
        <f>IF(OR(Table1[[#This Row],[Team]]="2Tm", Table1[[#This Row],[Team]]="3Tm", Table1[[#This Row],[Team]]="TOT"), "MULTI", Table1[[#This Row],[Team]])</f>
        <v>DEN</v>
      </c>
    </row>
    <row r="550" spans="1:56" hidden="1" x14ac:dyDescent="0.3">
      <c r="A550" t="s">
        <v>540</v>
      </c>
      <c r="B550" t="s">
        <v>793</v>
      </c>
      <c r="C550" t="s">
        <v>323</v>
      </c>
      <c r="D550" t="s">
        <v>28</v>
      </c>
      <c r="E550">
        <v>78</v>
      </c>
      <c r="F550" t="s">
        <v>1145</v>
      </c>
      <c r="G550">
        <v>32.700000000000003</v>
      </c>
      <c r="H550" t="s">
        <v>790</v>
      </c>
      <c r="I550" t="s">
        <v>654</v>
      </c>
      <c r="J550" t="s">
        <v>1304</v>
      </c>
      <c r="K550" t="s">
        <v>665</v>
      </c>
      <c r="L550" t="s">
        <v>909</v>
      </c>
      <c r="M550" t="s">
        <v>653</v>
      </c>
      <c r="N550" t="s">
        <v>735</v>
      </c>
      <c r="O550" t="s">
        <v>909</v>
      </c>
      <c r="P550" t="s">
        <v>856</v>
      </c>
      <c r="Q550" t="s">
        <v>1266</v>
      </c>
      <c r="R550" t="s">
        <v>687</v>
      </c>
      <c r="S550" t="s">
        <v>1016</v>
      </c>
      <c r="T550" t="s">
        <v>1343</v>
      </c>
      <c r="U550" t="s">
        <v>668</v>
      </c>
      <c r="V550" t="s">
        <v>734</v>
      </c>
      <c r="W550" t="s">
        <v>788</v>
      </c>
      <c r="X550" t="s">
        <v>668</v>
      </c>
      <c r="Y550" t="s">
        <v>1008</v>
      </c>
      <c r="Z550" t="s">
        <v>711</v>
      </c>
      <c r="AA550" t="s">
        <v>929</v>
      </c>
      <c r="AB550" t="s">
        <v>706</v>
      </c>
      <c r="AC550" t="s">
        <v>648</v>
      </c>
      <c r="AD550" t="s">
        <v>935</v>
      </c>
      <c r="AE550" t="s">
        <v>926</v>
      </c>
      <c r="AF550" t="s">
        <v>1679</v>
      </c>
      <c r="AG550" t="s">
        <v>1524</v>
      </c>
      <c r="AH550" t="s">
        <v>897</v>
      </c>
      <c r="AI550" t="s">
        <v>785</v>
      </c>
      <c r="AJ550" t="s">
        <v>722</v>
      </c>
      <c r="AK550" t="s">
        <v>722</v>
      </c>
      <c r="AL550" t="s">
        <v>668</v>
      </c>
      <c r="AM550" t="s">
        <v>710</v>
      </c>
      <c r="AN550" t="s">
        <v>825</v>
      </c>
      <c r="AO550" t="s">
        <v>1241</v>
      </c>
      <c r="AP550" t="s">
        <v>735</v>
      </c>
      <c r="AQ550" t="s">
        <v>782</v>
      </c>
      <c r="AR550" t="s">
        <v>704</v>
      </c>
      <c r="AS550" t="s">
        <v>2340</v>
      </c>
      <c r="AT550" t="s">
        <v>2266</v>
      </c>
      <c r="AU550" t="s">
        <v>729</v>
      </c>
      <c r="AV550" t="s">
        <v>2285</v>
      </c>
      <c r="AW550" t="s">
        <v>687</v>
      </c>
      <c r="AX550">
        <v>1891857</v>
      </c>
      <c r="AY550">
        <f xml:space="preserve"> Table1[[#This Row],[PPG]] / (Table1[[#This Row],[Salary]] / 1000000)</f>
        <v>5.9729673014398026</v>
      </c>
      <c r="AZ550">
        <f xml:space="preserve"> Table1[[#This Row],[WS]] / (Table1[[#This Row],[Salary]] / 1000000)</f>
        <v>2.7486221210165462</v>
      </c>
      <c r="BC550">
        <f>IFERROR((Table1[[#This Row],[WS]] * Table1[[#This Row],[PER]] * Table1[[#This Row],[TS%]]) / (Table1[[#This Row],[Salary]] / 1000000), "")</f>
        <v>19.652648165268307</v>
      </c>
      <c r="BD550" t="str">
        <f>IF(OR(Table1[[#This Row],[Team]]="2Tm", Table1[[#This Row],[Team]]="3Tm", Table1[[#This Row],[Team]]="TOT"), "MULTI", Table1[[#This Row],[Team]])</f>
        <v>POR</v>
      </c>
    </row>
    <row r="551" spans="1:56" hidden="1" x14ac:dyDescent="0.3">
      <c r="A551" t="s">
        <v>554</v>
      </c>
      <c r="B551" t="s">
        <v>946</v>
      </c>
      <c r="C551" t="s">
        <v>78</v>
      </c>
      <c r="D551" t="s">
        <v>41</v>
      </c>
      <c r="E551">
        <v>79</v>
      </c>
      <c r="F551" t="s">
        <v>1010</v>
      </c>
      <c r="G551">
        <v>25.9</v>
      </c>
      <c r="H551" t="s">
        <v>734</v>
      </c>
      <c r="I551" t="s">
        <v>863</v>
      </c>
      <c r="J551" t="s">
        <v>1565</v>
      </c>
      <c r="K551" t="s">
        <v>665</v>
      </c>
      <c r="L551" t="s">
        <v>663</v>
      </c>
      <c r="M551" t="s">
        <v>950</v>
      </c>
      <c r="N551" t="s">
        <v>756</v>
      </c>
      <c r="O551" t="s">
        <v>734</v>
      </c>
      <c r="P551" t="s">
        <v>857</v>
      </c>
      <c r="Q551" t="s">
        <v>781</v>
      </c>
      <c r="R551" t="s">
        <v>929</v>
      </c>
      <c r="S551" t="s">
        <v>665</v>
      </c>
      <c r="T551" t="s">
        <v>1566</v>
      </c>
      <c r="U551" t="s">
        <v>772</v>
      </c>
      <c r="V551" t="s">
        <v>689</v>
      </c>
      <c r="W551" t="s">
        <v>879</v>
      </c>
      <c r="X551" t="s">
        <v>665</v>
      </c>
      <c r="Y551" t="s">
        <v>711</v>
      </c>
      <c r="Z551" t="s">
        <v>831</v>
      </c>
      <c r="AA551" t="s">
        <v>661</v>
      </c>
      <c r="AB551" t="s">
        <v>710</v>
      </c>
      <c r="AC551" t="s">
        <v>982</v>
      </c>
      <c r="AD551" t="s">
        <v>1169</v>
      </c>
      <c r="AE551" t="s">
        <v>1073</v>
      </c>
      <c r="AF551" t="s">
        <v>1280</v>
      </c>
      <c r="AG551" t="s">
        <v>1810</v>
      </c>
      <c r="AH551" t="s">
        <v>909</v>
      </c>
      <c r="AI551" t="s">
        <v>701</v>
      </c>
      <c r="AJ551" t="s">
        <v>828</v>
      </c>
      <c r="AK551" t="s">
        <v>844</v>
      </c>
      <c r="AL551" t="s">
        <v>666</v>
      </c>
      <c r="AM551" t="s">
        <v>733</v>
      </c>
      <c r="AN551" t="s">
        <v>863</v>
      </c>
      <c r="AO551" t="s">
        <v>1251</v>
      </c>
      <c r="AP551" t="s">
        <v>651</v>
      </c>
      <c r="AQ551" t="s">
        <v>929</v>
      </c>
      <c r="AR551" t="s">
        <v>721</v>
      </c>
      <c r="AS551" t="s">
        <v>2421</v>
      </c>
      <c r="AT551" t="s">
        <v>2284</v>
      </c>
      <c r="AU551" t="s">
        <v>2369</v>
      </c>
      <c r="AV551" t="s">
        <v>2459</v>
      </c>
      <c r="AW551" t="s">
        <v>2285</v>
      </c>
      <c r="AX551">
        <v>1157153</v>
      </c>
      <c r="AY551">
        <f xml:space="preserve"> Table1[[#This Row],[PPG]] / (Table1[[#This Row],[Salary]] / 1000000)</f>
        <v>8.9875755410045173</v>
      </c>
      <c r="AZ551">
        <f xml:space="preserve"> Table1[[#This Row],[WS]] / (Table1[[#This Row],[Salary]] / 1000000)</f>
        <v>3.0246648455303662</v>
      </c>
      <c r="BC551">
        <f>IFERROR((Table1[[#This Row],[WS]] * Table1[[#This Row],[PER]] * Table1[[#This Row],[TS%]]) / (Table1[[#This Row],[Salary]] / 1000000), "")</f>
        <v>17.785029291718555</v>
      </c>
      <c r="BD551" t="str">
        <f>IF(OR(Table1[[#This Row],[Team]]="2Tm", Table1[[#This Row],[Team]]="3Tm", Table1[[#This Row],[Team]]="TOT"), "MULTI", Table1[[#This Row],[Team]])</f>
        <v>MEM</v>
      </c>
    </row>
    <row r="552" spans="1:56" hidden="1" x14ac:dyDescent="0.3">
      <c r="A552" t="s">
        <v>178</v>
      </c>
      <c r="B552" t="s">
        <v>692</v>
      </c>
      <c r="C552" t="s">
        <v>47</v>
      </c>
      <c r="D552" t="s">
        <v>50</v>
      </c>
      <c r="E552">
        <v>73</v>
      </c>
      <c r="F552" t="s">
        <v>901</v>
      </c>
      <c r="G552">
        <v>18.600000000000001</v>
      </c>
      <c r="H552" t="s">
        <v>782</v>
      </c>
      <c r="I552" t="s">
        <v>866</v>
      </c>
      <c r="J552" t="s">
        <v>1315</v>
      </c>
      <c r="K552" t="s">
        <v>1274</v>
      </c>
      <c r="L552" t="s">
        <v>1274</v>
      </c>
      <c r="M552" t="s">
        <v>1319</v>
      </c>
      <c r="N552" t="s">
        <v>782</v>
      </c>
      <c r="O552" t="s">
        <v>866</v>
      </c>
      <c r="P552" t="s">
        <v>1514</v>
      </c>
      <c r="Q552" t="s">
        <v>1315</v>
      </c>
      <c r="R552" t="s">
        <v>661</v>
      </c>
      <c r="S552" t="s">
        <v>910</v>
      </c>
      <c r="T552" t="s">
        <v>1453</v>
      </c>
      <c r="U552" t="s">
        <v>782</v>
      </c>
      <c r="V552" t="s">
        <v>919</v>
      </c>
      <c r="W552" t="s">
        <v>750</v>
      </c>
      <c r="X552" t="s">
        <v>1016</v>
      </c>
      <c r="Y552" t="s">
        <v>773</v>
      </c>
      <c r="Z552" t="s">
        <v>666</v>
      </c>
      <c r="AA552" t="s">
        <v>733</v>
      </c>
      <c r="AB552" t="s">
        <v>1016</v>
      </c>
      <c r="AC552" t="s">
        <v>771</v>
      </c>
      <c r="AD552" t="s">
        <v>1557</v>
      </c>
      <c r="AE552" t="s">
        <v>1666</v>
      </c>
      <c r="AF552" t="s">
        <v>2695</v>
      </c>
      <c r="AG552" t="s">
        <v>1185</v>
      </c>
      <c r="AH552" t="s">
        <v>1146</v>
      </c>
      <c r="AI552" t="s">
        <v>1056</v>
      </c>
      <c r="AJ552" t="s">
        <v>1119</v>
      </c>
      <c r="AK552" t="s">
        <v>686</v>
      </c>
      <c r="AL552" t="s">
        <v>910</v>
      </c>
      <c r="AM552" t="s">
        <v>847</v>
      </c>
      <c r="AN552" t="s">
        <v>659</v>
      </c>
      <c r="AO552" t="s">
        <v>1233</v>
      </c>
      <c r="AP552" t="s">
        <v>847</v>
      </c>
      <c r="AQ552" t="s">
        <v>668</v>
      </c>
      <c r="AR552" t="s">
        <v>784</v>
      </c>
      <c r="AS552" t="s">
        <v>2696</v>
      </c>
      <c r="AT552" t="s">
        <v>1016</v>
      </c>
      <c r="AU552" t="s">
        <v>665</v>
      </c>
      <c r="AV552" t="s">
        <v>712</v>
      </c>
      <c r="AW552" t="s">
        <v>710</v>
      </c>
      <c r="AX552">
        <v>2087519</v>
      </c>
      <c r="AY552">
        <f xml:space="preserve"> Table1[[#This Row],[PPG]] / (Table1[[#This Row],[Salary]] / 1000000)</f>
        <v>2.8742253363921479</v>
      </c>
      <c r="AZ552">
        <f xml:space="preserve"> Table1[[#This Row],[WS]] / (Table1[[#This Row],[Salary]] / 1000000)</f>
        <v>3.3532628924575061</v>
      </c>
      <c r="BC552">
        <f>IFERROR((Table1[[#This Row],[WS]] * Table1[[#This Row],[PER]] * Table1[[#This Row],[TS%]]) / (Table1[[#This Row],[Salary]] / 1000000), "")</f>
        <v>44.889459688750144</v>
      </c>
      <c r="BD552" t="str">
        <f>IF(OR(Table1[[#This Row],[Team]]="2Tm", Table1[[#This Row],[Team]]="3Tm", Table1[[#This Row],[Team]]="TOT"), "MULTI", Table1[[#This Row],[Team]])</f>
        <v>BOS</v>
      </c>
    </row>
    <row r="553" spans="1:56" hidden="1" x14ac:dyDescent="0.3">
      <c r="A553" t="s">
        <v>189</v>
      </c>
      <c r="B553" t="s">
        <v>793</v>
      </c>
      <c r="C553" t="s">
        <v>61</v>
      </c>
      <c r="D553" t="s">
        <v>28</v>
      </c>
      <c r="E553">
        <v>42</v>
      </c>
      <c r="F553" t="s">
        <v>873</v>
      </c>
      <c r="G553">
        <v>16.3</v>
      </c>
      <c r="H553" t="s">
        <v>706</v>
      </c>
      <c r="I553" t="s">
        <v>682</v>
      </c>
      <c r="J553" t="s">
        <v>1270</v>
      </c>
      <c r="K553" t="s">
        <v>665</v>
      </c>
      <c r="L553" t="s">
        <v>881</v>
      </c>
      <c r="M553" t="s">
        <v>1292</v>
      </c>
      <c r="N553" t="s">
        <v>687</v>
      </c>
      <c r="O553" t="s">
        <v>689</v>
      </c>
      <c r="P553" t="s">
        <v>940</v>
      </c>
      <c r="Q553" t="s">
        <v>1195</v>
      </c>
      <c r="R553" t="s">
        <v>773</v>
      </c>
      <c r="S553" t="s">
        <v>711</v>
      </c>
      <c r="T553" t="s">
        <v>1500</v>
      </c>
      <c r="U553" t="s">
        <v>729</v>
      </c>
      <c r="V553" t="s">
        <v>919</v>
      </c>
      <c r="W553" t="s">
        <v>721</v>
      </c>
      <c r="X553" t="s">
        <v>910</v>
      </c>
      <c r="Y553" t="s">
        <v>733</v>
      </c>
      <c r="Z553" t="s">
        <v>733</v>
      </c>
      <c r="AA553" t="s">
        <v>729</v>
      </c>
      <c r="AB553" t="s">
        <v>698</v>
      </c>
      <c r="AC553" t="s">
        <v>882</v>
      </c>
      <c r="AD553" t="s">
        <v>1140</v>
      </c>
      <c r="AE553" t="s">
        <v>1613</v>
      </c>
      <c r="AF553" t="s">
        <v>1922</v>
      </c>
      <c r="AG553" t="s">
        <v>2467</v>
      </c>
      <c r="AH553" t="s">
        <v>750</v>
      </c>
      <c r="AI553" t="s">
        <v>2287</v>
      </c>
      <c r="AJ553" t="s">
        <v>678</v>
      </c>
      <c r="AK553" t="s">
        <v>942</v>
      </c>
      <c r="AL553" t="s">
        <v>772</v>
      </c>
      <c r="AM553" t="s">
        <v>735</v>
      </c>
      <c r="AN553" t="s">
        <v>744</v>
      </c>
      <c r="AO553" t="s">
        <v>1557</v>
      </c>
      <c r="AP553" t="s">
        <v>729</v>
      </c>
      <c r="AQ553" t="s">
        <v>661</v>
      </c>
      <c r="AR553" t="s">
        <v>665</v>
      </c>
      <c r="AS553" t="s">
        <v>2297</v>
      </c>
      <c r="AT553" t="s">
        <v>831</v>
      </c>
      <c r="AU553" t="s">
        <v>1274</v>
      </c>
      <c r="AV553" t="s">
        <v>831</v>
      </c>
      <c r="AW553" t="s">
        <v>733</v>
      </c>
      <c r="AX553">
        <v>438920</v>
      </c>
      <c r="AY553">
        <f xml:space="preserve"> Table1[[#This Row],[PPG]] / (Table1[[#This Row],[Salary]] / 1000000)</f>
        <v>18.454388043379204</v>
      </c>
      <c r="AZ553">
        <f xml:space="preserve"> Table1[[#This Row],[WS]] / (Table1[[#This Row],[Salary]] / 1000000)</f>
        <v>3.8731431695981047</v>
      </c>
      <c r="BC553">
        <f>IFERROR((Table1[[#This Row],[WS]] * Table1[[#This Row],[PER]] * Table1[[#This Row],[TS%]]) / (Table1[[#This Row],[Salary]] / 1000000), "")</f>
        <v>32.724186639934381</v>
      </c>
      <c r="BD553" t="str">
        <f>IF(OR(Table1[[#This Row],[Team]]="2Tm", Table1[[#This Row],[Team]]="3Tm", Table1[[#This Row],[Team]]="TOT"), "MULTI", Table1[[#This Row],[Team]])</f>
        <v>GSW</v>
      </c>
    </row>
    <row r="554" spans="1:56" hidden="1" x14ac:dyDescent="0.3">
      <c r="BC554" t="str">
        <f>IFERROR((Table1[[#This Row],[WS]] * Table1[[#This Row],[PER]] * Table1[[#This Row],[TS%]]) / (Table1[[#This Row],[Salary]] / 1000000), "")</f>
        <v/>
      </c>
      <c r="BD554">
        <f>IF(OR(Table1[[#This Row],[Team]]="2Tm", Table1[[#This Row],[Team]]="3Tm", Table1[[#This Row],[Team]]="TOT"), "MULTI", Table1[[#This Row],[Team]])</f>
        <v>0</v>
      </c>
    </row>
    <row r="555" spans="1:56" hidden="1" x14ac:dyDescent="0.3">
      <c r="BC555" t="str">
        <f>IFERROR((Table1[[#This Row],[WS]] * Table1[[#This Row],[PER]] * Table1[[#This Row],[TS%]]) / (Table1[[#This Row],[Salary]] / 1000000), "")</f>
        <v/>
      </c>
      <c r="BD555">
        <f>IF(OR(Table1[[#This Row],[Team]]="2Tm", Table1[[#This Row],[Team]]="3Tm", Table1[[#This Row],[Team]]="TOT"), "MULTI", Table1[[#This Row],[Team]])</f>
        <v>0</v>
      </c>
    </row>
    <row r="556" spans="1:56" hidden="1" x14ac:dyDescent="0.3">
      <c r="BC556" t="str">
        <f>IFERROR((Table1[[#This Row],[WS]] * Table1[[#This Row],[PER]] * Table1[[#This Row],[TS%]]) / (Table1[[#This Row],[Salary]] / 1000000), "")</f>
        <v/>
      </c>
      <c r="BD556">
        <f>IF(OR(Table1[[#This Row],[Team]]="2Tm", Table1[[#This Row],[Team]]="3Tm", Table1[[#This Row],[Team]]="TOT"), "MULTI", Table1[[#This Row],[Team]])</f>
        <v>0</v>
      </c>
    </row>
    <row r="557" spans="1:56" hidden="1" x14ac:dyDescent="0.3">
      <c r="BC557" t="str">
        <f>IFERROR((Table1[[#This Row],[WS]] * Table1[[#This Row],[PER]] * Table1[[#This Row],[TS%]]) / (Table1[[#This Row],[Salary]] / 1000000), "")</f>
        <v/>
      </c>
      <c r="BD557">
        <f>IF(OR(Table1[[#This Row],[Team]]="2Tm", Table1[[#This Row],[Team]]="3Tm", Table1[[#This Row],[Team]]="TOT"), "MULTI", Table1[[#This Row],[Team]])</f>
        <v>0</v>
      </c>
    </row>
    <row r="558" spans="1:56" hidden="1" x14ac:dyDescent="0.3">
      <c r="BC558" t="str">
        <f>IFERROR((Table1[[#This Row],[WS]] * Table1[[#This Row],[PER]] * Table1[[#This Row],[TS%]]) / (Table1[[#This Row],[Salary]] / 1000000), "")</f>
        <v/>
      </c>
      <c r="BD558">
        <f>IF(OR(Table1[[#This Row],[Team]]="2Tm", Table1[[#This Row],[Team]]="3Tm", Table1[[#This Row],[Team]]="TOT"), "MULTI", Table1[[#This Row],[Team]])</f>
        <v>0</v>
      </c>
    </row>
    <row r="559" spans="1:56" hidden="1" x14ac:dyDescent="0.3">
      <c r="BC559" t="str">
        <f>IFERROR((Table1[[#This Row],[WS]] * Table1[[#This Row],[PER]] * Table1[[#This Row],[TS%]]) / (Table1[[#This Row],[Salary]] / 1000000), "")</f>
        <v/>
      </c>
      <c r="BD559">
        <f>IF(OR(Table1[[#This Row],[Team]]="2Tm", Table1[[#This Row],[Team]]="3Tm", Table1[[#This Row],[Team]]="TOT"), "MULTI", Table1[[#This Row],[Team]])</f>
        <v>0</v>
      </c>
    </row>
    <row r="560" spans="1:56" hidden="1" x14ac:dyDescent="0.3">
      <c r="BC560" t="str">
        <f>IFERROR((Table1[[#This Row],[WS]] * Table1[[#This Row],[PER]] * Table1[[#This Row],[TS%]]) / (Table1[[#This Row],[Salary]] / 1000000), "")</f>
        <v/>
      </c>
      <c r="BD560">
        <f>IF(OR(Table1[[#This Row],[Team]]="2Tm", Table1[[#This Row],[Team]]="3Tm", Table1[[#This Row],[Team]]="TOT"), "MULTI", Table1[[#This Row],[Team]])</f>
        <v>0</v>
      </c>
    </row>
    <row r="561" spans="55:56" hidden="1" x14ac:dyDescent="0.3">
      <c r="BC561" t="str">
        <f>IFERROR((Table1[[#This Row],[WS]] * Table1[[#This Row],[PER]] * Table1[[#This Row],[TS%]]) / (Table1[[#This Row],[Salary]] / 1000000), "")</f>
        <v/>
      </c>
      <c r="BD561">
        <f>IF(OR(Table1[[#This Row],[Team]]="2Tm", Table1[[#This Row],[Team]]="3Tm", Table1[[#This Row],[Team]]="TOT"), "MULTI", Table1[[#This Row],[Team]])</f>
        <v>0</v>
      </c>
    </row>
    <row r="562" spans="55:56" hidden="1" x14ac:dyDescent="0.3">
      <c r="BC562" t="str">
        <f>IFERROR((Table1[[#This Row],[WS]] * Table1[[#This Row],[PER]] * Table1[[#This Row],[TS%]]) / (Table1[[#This Row],[Salary]] / 1000000), "")</f>
        <v/>
      </c>
      <c r="BD562">
        <f>IF(OR(Table1[[#This Row],[Team]]="2Tm", Table1[[#This Row],[Team]]="3Tm", Table1[[#This Row],[Team]]="TOT"), "MULTI", Table1[[#This Row],[Team]])</f>
        <v>0</v>
      </c>
    </row>
    <row r="563" spans="55:56" hidden="1" x14ac:dyDescent="0.3">
      <c r="BC563" t="str">
        <f>IFERROR((Table1[[#This Row],[WS]] * Table1[[#This Row],[PER]] * Table1[[#This Row],[TS%]]) / (Table1[[#This Row],[Salary]] / 1000000), "")</f>
        <v/>
      </c>
      <c r="BD563">
        <f>IF(OR(Table1[[#This Row],[Team]]="2Tm", Table1[[#This Row],[Team]]="3Tm", Table1[[#This Row],[Team]]="TOT"), "MULTI", Table1[[#This Row],[Team]])</f>
        <v>0</v>
      </c>
    </row>
    <row r="564" spans="55:56" hidden="1" x14ac:dyDescent="0.3">
      <c r="BC564" t="str">
        <f>IFERROR((Table1[[#This Row],[WS]] * Table1[[#This Row],[PER]] * Table1[[#This Row],[TS%]]) / (Table1[[#This Row],[Salary]] / 1000000), "")</f>
        <v/>
      </c>
      <c r="BD564">
        <f>IF(OR(Table1[[#This Row],[Team]]="2Tm", Table1[[#This Row],[Team]]="3Tm", Table1[[#This Row],[Team]]="TOT"), "MULTI", Table1[[#This Row],[Team]])</f>
        <v>0</v>
      </c>
    </row>
    <row r="565" spans="55:56" hidden="1" x14ac:dyDescent="0.3">
      <c r="BC565" t="str">
        <f>IFERROR((Table1[[#This Row],[WS]] * Table1[[#This Row],[PER]] * Table1[[#This Row],[TS%]]) / (Table1[[#This Row],[Salary]] / 1000000), "")</f>
        <v/>
      </c>
      <c r="BD565">
        <f>IF(OR(Table1[[#This Row],[Team]]="2Tm", Table1[[#This Row],[Team]]="3Tm", Table1[[#This Row],[Team]]="TOT"), "MULTI", Table1[[#This Row],[Team]])</f>
        <v>0</v>
      </c>
    </row>
    <row r="566" spans="55:56" hidden="1" x14ac:dyDescent="0.3">
      <c r="BC566" t="str">
        <f>IFERROR((Table1[[#This Row],[WS]] * Table1[[#This Row],[PER]] * Table1[[#This Row],[TS%]]) / (Table1[[#This Row],[Salary]] / 1000000), "")</f>
        <v/>
      </c>
      <c r="BD566">
        <f>IF(OR(Table1[[#This Row],[Team]]="2Tm", Table1[[#This Row],[Team]]="3Tm", Table1[[#This Row],[Team]]="TOT"), "MULTI", Table1[[#This Row],[Team]])</f>
        <v>0</v>
      </c>
    </row>
    <row r="567" spans="55:56" hidden="1" x14ac:dyDescent="0.3">
      <c r="BC567" t="str">
        <f>IFERROR((Table1[[#This Row],[WS]] * Table1[[#This Row],[PER]] * Table1[[#This Row],[TS%]]) / (Table1[[#This Row],[Salary]] / 1000000), "")</f>
        <v/>
      </c>
      <c r="BD567">
        <f>IF(OR(Table1[[#This Row],[Team]]="2Tm", Table1[[#This Row],[Team]]="3Tm", Table1[[#This Row],[Team]]="TOT"), "MULTI", Table1[[#This Row],[Team]])</f>
        <v>0</v>
      </c>
    </row>
    <row r="568" spans="55:56" hidden="1" x14ac:dyDescent="0.3">
      <c r="BC568" t="str">
        <f>IFERROR((Table1[[#This Row],[WS]] * Table1[[#This Row],[PER]] * Table1[[#This Row],[TS%]]) / (Table1[[#This Row],[Salary]] / 1000000), "")</f>
        <v/>
      </c>
      <c r="BD568">
        <f>IF(OR(Table1[[#This Row],[Team]]="2Tm", Table1[[#This Row],[Team]]="3Tm", Table1[[#This Row],[Team]]="TOT"), "MULTI", Table1[[#This Row],[Team]])</f>
        <v>0</v>
      </c>
    </row>
    <row r="569" spans="55:56" hidden="1" x14ac:dyDescent="0.3">
      <c r="BC569" t="str">
        <f>IFERROR((Table1[[#This Row],[WS]] * Table1[[#This Row],[PER]] * Table1[[#This Row],[TS%]]) / (Table1[[#This Row],[Salary]] / 1000000), "")</f>
        <v/>
      </c>
      <c r="BD569">
        <f>IF(OR(Table1[[#This Row],[Team]]="2Tm", Table1[[#This Row],[Team]]="3Tm", Table1[[#This Row],[Team]]="TOT"), "MULTI", Table1[[#This Row],[Team]])</f>
        <v>0</v>
      </c>
    </row>
    <row r="570" spans="55:56" hidden="1" x14ac:dyDescent="0.3">
      <c r="BC570" t="str">
        <f>IFERROR((Table1[[#This Row],[WS]] * Table1[[#This Row],[PER]] * Table1[[#This Row],[TS%]]) / (Table1[[#This Row],[Salary]] / 1000000), "")</f>
        <v/>
      </c>
      <c r="BD570">
        <f>IF(OR(Table1[[#This Row],[Team]]="2Tm", Table1[[#This Row],[Team]]="3Tm", Table1[[#This Row],[Team]]="TOT"), "MULTI", Table1[[#This Row],[Team]])</f>
        <v>0</v>
      </c>
    </row>
    <row r="571" spans="55:56" hidden="1" x14ac:dyDescent="0.3">
      <c r="BC571" t="str">
        <f>IFERROR((Table1[[#This Row],[WS]] * Table1[[#This Row],[PER]] * Table1[[#This Row],[TS%]]) / (Table1[[#This Row],[Salary]] / 1000000), "")</f>
        <v/>
      </c>
      <c r="BD571">
        <f>IF(OR(Table1[[#This Row],[Team]]="2Tm", Table1[[#This Row],[Team]]="3Tm", Table1[[#This Row],[Team]]="TOT"), "MULTI", Table1[[#This Row],[Team]])</f>
        <v>0</v>
      </c>
    </row>
    <row r="572" spans="55:56" hidden="1" x14ac:dyDescent="0.3">
      <c r="BC572" t="str">
        <f>IFERROR((Table1[[#This Row],[WS]] * Table1[[#This Row],[PER]] * Table1[[#This Row],[TS%]]) / (Table1[[#This Row],[Salary]] / 1000000), "")</f>
        <v/>
      </c>
      <c r="BD572">
        <f>IF(OR(Table1[[#This Row],[Team]]="2Tm", Table1[[#This Row],[Team]]="3Tm", Table1[[#This Row],[Team]]="TOT"), "MULTI", Table1[[#This Row],[Team]])</f>
        <v>0</v>
      </c>
    </row>
    <row r="573" spans="55:56" hidden="1" x14ac:dyDescent="0.3">
      <c r="BC573" t="str">
        <f>IFERROR((Table1[[#This Row],[WS]] * Table1[[#This Row],[PER]] * Table1[[#This Row],[TS%]]) / (Table1[[#This Row],[Salary]] / 1000000), "")</f>
        <v/>
      </c>
      <c r="BD573">
        <f>IF(OR(Table1[[#This Row],[Team]]="2Tm", Table1[[#This Row],[Team]]="3Tm", Table1[[#This Row],[Team]]="TOT"), "MULTI", Table1[[#This Row],[Team]])</f>
        <v>0</v>
      </c>
    </row>
    <row r="574" spans="55:56" hidden="1" x14ac:dyDescent="0.3">
      <c r="BC574" t="str">
        <f>IFERROR((Table1[[#This Row],[WS]] * Table1[[#This Row],[PER]] * Table1[[#This Row],[TS%]]) / (Table1[[#This Row],[Salary]] / 1000000), "")</f>
        <v/>
      </c>
      <c r="BD574">
        <f>IF(OR(Table1[[#This Row],[Team]]="2Tm", Table1[[#This Row],[Team]]="3Tm", Table1[[#This Row],[Team]]="TOT"), "MULTI", Table1[[#This Row],[Team]])</f>
        <v>0</v>
      </c>
    </row>
    <row r="575" spans="55:56" hidden="1" x14ac:dyDescent="0.3">
      <c r="BC575" t="str">
        <f>IFERROR((Table1[[#This Row],[WS]] * Table1[[#This Row],[PER]] * Table1[[#This Row],[TS%]]) / (Table1[[#This Row],[Salary]] / 1000000), "")</f>
        <v/>
      </c>
      <c r="BD575">
        <f>IF(OR(Table1[[#This Row],[Team]]="2Tm", Table1[[#This Row],[Team]]="3Tm", Table1[[#This Row],[Team]]="TOT"), "MULTI", Table1[[#This Row],[Team]])</f>
        <v>0</v>
      </c>
    </row>
    <row r="576" spans="55:56" hidden="1" x14ac:dyDescent="0.3">
      <c r="BC576" t="str">
        <f>IFERROR((Table1[[#This Row],[WS]] * Table1[[#This Row],[PER]] * Table1[[#This Row],[TS%]]) / (Table1[[#This Row],[Salary]] / 1000000), "")</f>
        <v/>
      </c>
      <c r="BD576">
        <f>IF(OR(Table1[[#This Row],[Team]]="2Tm", Table1[[#This Row],[Team]]="3Tm", Table1[[#This Row],[Team]]="TOT"), "MULTI", Table1[[#This Row],[Team]])</f>
        <v>0</v>
      </c>
    </row>
    <row r="577" spans="55:56" hidden="1" x14ac:dyDescent="0.3">
      <c r="BC577" t="str">
        <f>IFERROR((Table1[[#This Row],[WS]] * Table1[[#This Row],[PER]] * Table1[[#This Row],[TS%]]) / (Table1[[#This Row],[Salary]] / 1000000), "")</f>
        <v/>
      </c>
      <c r="BD577">
        <f>IF(OR(Table1[[#This Row],[Team]]="2Tm", Table1[[#This Row],[Team]]="3Tm", Table1[[#This Row],[Team]]="TOT"), "MULTI", Table1[[#This Row],[Team]])</f>
        <v>0</v>
      </c>
    </row>
    <row r="578" spans="55:56" hidden="1" x14ac:dyDescent="0.3">
      <c r="BC578" t="str">
        <f>IFERROR((Table1[[#This Row],[WS]] * Table1[[#This Row],[PER]] * Table1[[#This Row],[TS%]]) / (Table1[[#This Row],[Salary]] / 1000000), "")</f>
        <v/>
      </c>
      <c r="BD578">
        <f>IF(OR(Table1[[#This Row],[Team]]="2Tm", Table1[[#This Row],[Team]]="3Tm", Table1[[#This Row],[Team]]="TOT"), "MULTI", Table1[[#This Row],[Team]])</f>
        <v>0</v>
      </c>
    </row>
    <row r="579" spans="55:56" hidden="1" x14ac:dyDescent="0.3">
      <c r="BC579" t="str">
        <f>IFERROR((Table1[[#This Row],[WS]] * Table1[[#This Row],[PER]] * Table1[[#This Row],[TS%]]) / (Table1[[#This Row],[Salary]] / 1000000), "")</f>
        <v/>
      </c>
      <c r="BD579">
        <f>IF(OR(Table1[[#This Row],[Team]]="2Tm", Table1[[#This Row],[Team]]="3Tm", Table1[[#This Row],[Team]]="TOT"), "MULTI", Table1[[#This Row],[Team]])</f>
        <v>0</v>
      </c>
    </row>
    <row r="580" spans="55:56" hidden="1" x14ac:dyDescent="0.3">
      <c r="BC580" t="str">
        <f>IFERROR((Table1[[#This Row],[WS]] * Table1[[#This Row],[PER]] * Table1[[#This Row],[TS%]]) / (Table1[[#This Row],[Salary]] / 1000000), "")</f>
        <v/>
      </c>
      <c r="BD580">
        <f>IF(OR(Table1[[#This Row],[Team]]="2Tm", Table1[[#This Row],[Team]]="3Tm", Table1[[#This Row],[Team]]="TOT"), "MULTI", Table1[[#This Row],[Team]])</f>
        <v>0</v>
      </c>
    </row>
    <row r="581" spans="55:56" hidden="1" x14ac:dyDescent="0.3">
      <c r="BC581" t="str">
        <f>IFERROR((Table1[[#This Row],[WS]] * Table1[[#This Row],[PER]] * Table1[[#This Row],[TS%]]) / (Table1[[#This Row],[Salary]] / 1000000), "")</f>
        <v/>
      </c>
      <c r="BD581">
        <f>IF(OR(Table1[[#This Row],[Team]]="2Tm", Table1[[#This Row],[Team]]="3Tm", Table1[[#This Row],[Team]]="TOT"), "MULTI", Table1[[#This Row],[Team]])</f>
        <v>0</v>
      </c>
    </row>
    <row r="582" spans="55:56" hidden="1" x14ac:dyDescent="0.3">
      <c r="BC582" t="str">
        <f>IFERROR((Table1[[#This Row],[WS]] * Table1[[#This Row],[PER]] * Table1[[#This Row],[TS%]]) / (Table1[[#This Row],[Salary]] / 1000000), "")</f>
        <v/>
      </c>
      <c r="BD582">
        <f>IF(OR(Table1[[#This Row],[Team]]="2Tm", Table1[[#This Row],[Team]]="3Tm", Table1[[#This Row],[Team]]="TOT"), "MULTI", Table1[[#This Row],[Team]])</f>
        <v>0</v>
      </c>
    </row>
    <row r="583" spans="55:56" hidden="1" x14ac:dyDescent="0.3">
      <c r="BC583" t="str">
        <f>IFERROR((Table1[[#This Row],[WS]] * Table1[[#This Row],[PER]] * Table1[[#This Row],[TS%]]) / (Table1[[#This Row],[Salary]] / 1000000), "")</f>
        <v/>
      </c>
      <c r="BD583">
        <f>IF(OR(Table1[[#This Row],[Team]]="2Tm", Table1[[#This Row],[Team]]="3Tm", Table1[[#This Row],[Team]]="TOT"), "MULTI", Table1[[#This Row],[Team]])</f>
        <v>0</v>
      </c>
    </row>
    <row r="584" spans="55:56" hidden="1" x14ac:dyDescent="0.3">
      <c r="BC584" t="str">
        <f>IFERROR((Table1[[#This Row],[WS]] * Table1[[#This Row],[PER]] * Table1[[#This Row],[TS%]]) / (Table1[[#This Row],[Salary]] / 1000000), "")</f>
        <v/>
      </c>
      <c r="BD584">
        <f>IF(OR(Table1[[#This Row],[Team]]="2Tm", Table1[[#This Row],[Team]]="3Tm", Table1[[#This Row],[Team]]="TOT"), "MULTI", Table1[[#This Row],[Team]])</f>
        <v>0</v>
      </c>
    </row>
    <row r="585" spans="55:56" hidden="1" x14ac:dyDescent="0.3">
      <c r="BC585" t="str">
        <f>IFERROR((Table1[[#This Row],[WS]] * Table1[[#This Row],[PER]] * Table1[[#This Row],[TS%]]) / (Table1[[#This Row],[Salary]] / 1000000), "")</f>
        <v/>
      </c>
      <c r="BD585">
        <f>IF(OR(Table1[[#This Row],[Team]]="2Tm", Table1[[#This Row],[Team]]="3Tm", Table1[[#This Row],[Team]]="TOT"), "MULTI", Table1[[#This Row],[Team]])</f>
        <v>0</v>
      </c>
    </row>
    <row r="586" spans="55:56" hidden="1" x14ac:dyDescent="0.3">
      <c r="BC586" t="str">
        <f>IFERROR((Table1[[#This Row],[WS]] * Table1[[#This Row],[PER]] * Table1[[#This Row],[TS%]]) / (Table1[[#This Row],[Salary]] / 1000000), "")</f>
        <v/>
      </c>
      <c r="BD586">
        <f>IF(OR(Table1[[#This Row],[Team]]="2Tm", Table1[[#This Row],[Team]]="3Tm", Table1[[#This Row],[Team]]="TOT"), "MULTI", Table1[[#This Row],[Team]])</f>
        <v>0</v>
      </c>
    </row>
    <row r="587" spans="55:56" hidden="1" x14ac:dyDescent="0.3">
      <c r="BC587" t="str">
        <f>IFERROR((Table1[[#This Row],[WS]] * Table1[[#This Row],[PER]] * Table1[[#This Row],[TS%]]) / (Table1[[#This Row],[Salary]] / 1000000), "")</f>
        <v/>
      </c>
      <c r="BD587">
        <f>IF(OR(Table1[[#This Row],[Team]]="2Tm", Table1[[#This Row],[Team]]="3Tm", Table1[[#This Row],[Team]]="TOT"), "MULTI", Table1[[#This Row],[Team]])</f>
        <v>0</v>
      </c>
    </row>
    <row r="588" spans="55:56" hidden="1" x14ac:dyDescent="0.3">
      <c r="BC588" t="str">
        <f>IFERROR((Table1[[#This Row],[WS]] * Table1[[#This Row],[PER]] * Table1[[#This Row],[TS%]]) / (Table1[[#This Row],[Salary]] / 1000000), "")</f>
        <v/>
      </c>
      <c r="BD588">
        <f>IF(OR(Table1[[#This Row],[Team]]="2Tm", Table1[[#This Row],[Team]]="3Tm", Table1[[#This Row],[Team]]="TOT"), "MULTI", Table1[[#This Row],[Team]])</f>
        <v>0</v>
      </c>
    </row>
    <row r="589" spans="55:56" hidden="1" x14ac:dyDescent="0.3">
      <c r="BC589" t="str">
        <f>IFERROR((Table1[[#This Row],[WS]] * Table1[[#This Row],[PER]] * Table1[[#This Row],[TS%]]) / (Table1[[#This Row],[Salary]] / 1000000), "")</f>
        <v/>
      </c>
      <c r="BD589">
        <f>IF(OR(Table1[[#This Row],[Team]]="2Tm", Table1[[#This Row],[Team]]="3Tm", Table1[[#This Row],[Team]]="TOT"), "MULTI", Table1[[#This Row],[Team]])</f>
        <v>0</v>
      </c>
    </row>
    <row r="590" spans="55:56" hidden="1" x14ac:dyDescent="0.3">
      <c r="BC590" t="str">
        <f>IFERROR((Table1[[#This Row],[WS]] * Table1[[#This Row],[PER]] * Table1[[#This Row],[TS%]]) / (Table1[[#This Row],[Salary]] / 1000000), "")</f>
        <v/>
      </c>
      <c r="BD590">
        <f>IF(OR(Table1[[#This Row],[Team]]="2Tm", Table1[[#This Row],[Team]]="3Tm", Table1[[#This Row],[Team]]="TOT"), "MULTI", Table1[[#This Row],[Team]])</f>
        <v>0</v>
      </c>
    </row>
    <row r="591" spans="55:56" hidden="1" x14ac:dyDescent="0.3">
      <c r="BC591" t="str">
        <f>IFERROR((Table1[[#This Row],[WS]] * Table1[[#This Row],[PER]] * Table1[[#This Row],[TS%]]) / (Table1[[#This Row],[Salary]] / 1000000), "")</f>
        <v/>
      </c>
      <c r="BD591">
        <f>IF(OR(Table1[[#This Row],[Team]]="2Tm", Table1[[#This Row],[Team]]="3Tm", Table1[[#This Row],[Team]]="TOT"), "MULTI", Table1[[#This Row],[Team]])</f>
        <v>0</v>
      </c>
    </row>
    <row r="592" spans="55:56" hidden="1" x14ac:dyDescent="0.3">
      <c r="BC592" t="str">
        <f>IFERROR((Table1[[#This Row],[WS]] * Table1[[#This Row],[PER]] * Table1[[#This Row],[TS%]]) / (Table1[[#This Row],[Salary]] / 1000000), "")</f>
        <v/>
      </c>
      <c r="BD592">
        <f>IF(OR(Table1[[#This Row],[Team]]="2Tm", Table1[[#This Row],[Team]]="3Tm", Table1[[#This Row],[Team]]="TOT"), "MULTI", Table1[[#This Row],[Team]])</f>
        <v>0</v>
      </c>
    </row>
    <row r="593" spans="55:56" hidden="1" x14ac:dyDescent="0.3">
      <c r="BC593" t="str">
        <f>IFERROR((Table1[[#This Row],[WS]] * Table1[[#This Row],[PER]] * Table1[[#This Row],[TS%]]) / (Table1[[#This Row],[Salary]] / 1000000), "")</f>
        <v/>
      </c>
      <c r="BD593">
        <f>IF(OR(Table1[[#This Row],[Team]]="2Tm", Table1[[#This Row],[Team]]="3Tm", Table1[[#This Row],[Team]]="TOT"), "MULTI", Table1[[#This Row],[Team]])</f>
        <v>0</v>
      </c>
    </row>
    <row r="594" spans="55:56" hidden="1" x14ac:dyDescent="0.3">
      <c r="BC594" t="str">
        <f>IFERROR((Table1[[#This Row],[WS]] * Table1[[#This Row],[PER]] * Table1[[#This Row],[TS%]]) / (Table1[[#This Row],[Salary]] / 1000000), "")</f>
        <v/>
      </c>
      <c r="BD594">
        <f>IF(OR(Table1[[#This Row],[Team]]="2Tm", Table1[[#This Row],[Team]]="3Tm", Table1[[#This Row],[Team]]="TOT"), "MULTI", Table1[[#This Row],[Team]])</f>
        <v>0</v>
      </c>
    </row>
    <row r="595" spans="55:56" hidden="1" x14ac:dyDescent="0.3">
      <c r="BC595" t="str">
        <f>IFERROR((Table1[[#This Row],[WS]] * Table1[[#This Row],[PER]] * Table1[[#This Row],[TS%]]) / (Table1[[#This Row],[Salary]] / 1000000), "")</f>
        <v/>
      </c>
      <c r="BD595">
        <f>IF(OR(Table1[[#This Row],[Team]]="2Tm", Table1[[#This Row],[Team]]="3Tm", Table1[[#This Row],[Team]]="TOT"), "MULTI", Table1[[#This Row],[Team]])</f>
        <v>0</v>
      </c>
    </row>
    <row r="596" spans="55:56" hidden="1" x14ac:dyDescent="0.3">
      <c r="BC596" t="str">
        <f>IFERROR((Table1[[#This Row],[WS]] * Table1[[#This Row],[PER]] * Table1[[#This Row],[TS%]]) / (Table1[[#This Row],[Salary]] / 1000000), "")</f>
        <v/>
      </c>
      <c r="BD596">
        <f>IF(OR(Table1[[#This Row],[Team]]="2Tm", Table1[[#This Row],[Team]]="3Tm", Table1[[#This Row],[Team]]="TOT"), "MULTI", Table1[[#This Row],[Team]])</f>
        <v>0</v>
      </c>
    </row>
    <row r="597" spans="55:56" hidden="1" x14ac:dyDescent="0.3">
      <c r="BC597" t="str">
        <f>IFERROR((Table1[[#This Row],[WS]] * Table1[[#This Row],[PER]] * Table1[[#This Row],[TS%]]) / (Table1[[#This Row],[Salary]] / 1000000), "")</f>
        <v/>
      </c>
      <c r="BD597">
        <f>IF(OR(Table1[[#This Row],[Team]]="2Tm", Table1[[#This Row],[Team]]="3Tm", Table1[[#This Row],[Team]]="TOT"), "MULTI", Table1[[#This Row],[Team]])</f>
        <v>0</v>
      </c>
    </row>
    <row r="598" spans="55:56" hidden="1" x14ac:dyDescent="0.3">
      <c r="BC598" t="str">
        <f>IFERROR((Table1[[#This Row],[WS]] * Table1[[#This Row],[PER]] * Table1[[#This Row],[TS%]]) / (Table1[[#This Row],[Salary]] / 1000000), "")</f>
        <v/>
      </c>
      <c r="BD598">
        <f>IF(OR(Table1[[#This Row],[Team]]="2Tm", Table1[[#This Row],[Team]]="3Tm", Table1[[#This Row],[Team]]="TOT"), "MULTI", Table1[[#This Row],[Team]])</f>
        <v>0</v>
      </c>
    </row>
    <row r="599" spans="55:56" hidden="1" x14ac:dyDescent="0.3">
      <c r="BC599" t="str">
        <f>IFERROR((Table1[[#This Row],[WS]] * Table1[[#This Row],[PER]] * Table1[[#This Row],[TS%]]) / (Table1[[#This Row],[Salary]] / 1000000), "")</f>
        <v/>
      </c>
      <c r="BD599">
        <f>IF(OR(Table1[[#This Row],[Team]]="2Tm", Table1[[#This Row],[Team]]="3Tm", Table1[[#This Row],[Team]]="TOT"), "MULTI", Table1[[#This Row],[Team]])</f>
        <v>0</v>
      </c>
    </row>
    <row r="600" spans="55:56" hidden="1" x14ac:dyDescent="0.3">
      <c r="BC600" t="str">
        <f>IFERROR((Table1[[#This Row],[WS]] * Table1[[#This Row],[PER]] * Table1[[#This Row],[TS%]]) / (Table1[[#This Row],[Salary]] / 1000000), "")</f>
        <v/>
      </c>
      <c r="BD600">
        <f>IF(OR(Table1[[#This Row],[Team]]="2Tm", Table1[[#This Row],[Team]]="3Tm", Table1[[#This Row],[Team]]="TOT"), "MULTI", Table1[[#This Row],[Team]])</f>
        <v>0</v>
      </c>
    </row>
    <row r="601" spans="55:56" hidden="1" x14ac:dyDescent="0.3">
      <c r="BC601" t="str">
        <f>IFERROR((Table1[[#This Row],[WS]] * Table1[[#This Row],[PER]] * Table1[[#This Row],[TS%]]) / (Table1[[#This Row],[Salary]] / 1000000), "")</f>
        <v/>
      </c>
      <c r="BD601">
        <f>IF(OR(Table1[[#This Row],[Team]]="2Tm", Table1[[#This Row],[Team]]="3Tm", Table1[[#This Row],[Team]]="TOT"), "MULTI", Table1[[#This Row],[Team]])</f>
        <v>0</v>
      </c>
    </row>
    <row r="602" spans="55:56" hidden="1" x14ac:dyDescent="0.3">
      <c r="BC602" t="str">
        <f>IFERROR((Table1[[#This Row],[WS]] * Table1[[#This Row],[PER]] * Table1[[#This Row],[TS%]]) / (Table1[[#This Row],[Salary]] / 1000000), "")</f>
        <v/>
      </c>
      <c r="BD602">
        <f>IF(OR(Table1[[#This Row],[Team]]="2Tm", Table1[[#This Row],[Team]]="3Tm", Table1[[#This Row],[Team]]="TOT"), "MULTI", Table1[[#This Row],[Team]])</f>
        <v>0</v>
      </c>
    </row>
    <row r="603" spans="55:56" hidden="1" x14ac:dyDescent="0.3">
      <c r="BC603" t="str">
        <f>IFERROR((Table1[[#This Row],[WS]] * Table1[[#This Row],[PER]] * Table1[[#This Row],[TS%]]) / (Table1[[#This Row],[Salary]] / 1000000), "")</f>
        <v/>
      </c>
      <c r="BD603">
        <f>IF(OR(Table1[[#This Row],[Team]]="2Tm", Table1[[#This Row],[Team]]="3Tm", Table1[[#This Row],[Team]]="TOT"), "MULTI", Table1[[#This Row],[Team]])</f>
        <v>0</v>
      </c>
    </row>
    <row r="604" spans="55:56" hidden="1" x14ac:dyDescent="0.3">
      <c r="BC604" t="str">
        <f>IFERROR((Table1[[#This Row],[WS]] * Table1[[#This Row],[PER]] * Table1[[#This Row],[TS%]]) / (Table1[[#This Row],[Salary]] / 1000000), "")</f>
        <v/>
      </c>
      <c r="BD604">
        <f>IF(OR(Table1[[#This Row],[Team]]="2Tm", Table1[[#This Row],[Team]]="3Tm", Table1[[#This Row],[Team]]="TOT"), "MULTI", Table1[[#This Row],[Team]])</f>
        <v>0</v>
      </c>
    </row>
    <row r="605" spans="55:56" hidden="1" x14ac:dyDescent="0.3">
      <c r="BC605" t="str">
        <f>IFERROR((Table1[[#This Row],[WS]] * Table1[[#This Row],[PER]] * Table1[[#This Row],[TS%]]) / (Table1[[#This Row],[Salary]] / 1000000), "")</f>
        <v/>
      </c>
      <c r="BD605">
        <f>IF(OR(Table1[[#This Row],[Team]]="2Tm", Table1[[#This Row],[Team]]="3Tm", Table1[[#This Row],[Team]]="TOT"), "MULTI", Table1[[#This Row],[Team]])</f>
        <v>0</v>
      </c>
    </row>
    <row r="606" spans="55:56" hidden="1" x14ac:dyDescent="0.3">
      <c r="BC606" t="str">
        <f>IFERROR((Table1[[#This Row],[WS]] * Table1[[#This Row],[PER]] * Table1[[#This Row],[TS%]]) / (Table1[[#This Row],[Salary]] / 1000000), "")</f>
        <v/>
      </c>
      <c r="BD606">
        <f>IF(OR(Table1[[#This Row],[Team]]="2Tm", Table1[[#This Row],[Team]]="3Tm", Table1[[#This Row],[Team]]="TOT"), "MULTI", Table1[[#This Row],[Team]])</f>
        <v>0</v>
      </c>
    </row>
    <row r="607" spans="55:56" hidden="1" x14ac:dyDescent="0.3">
      <c r="BC607" t="str">
        <f>IFERROR((Table1[[#This Row],[WS]] * Table1[[#This Row],[PER]] * Table1[[#This Row],[TS%]]) / (Table1[[#This Row],[Salary]] / 1000000), "")</f>
        <v/>
      </c>
      <c r="BD607">
        <f>IF(OR(Table1[[#This Row],[Team]]="2Tm", Table1[[#This Row],[Team]]="3Tm", Table1[[#This Row],[Team]]="TOT"), "MULTI", Table1[[#This Row],[Team]])</f>
        <v>0</v>
      </c>
    </row>
    <row r="608" spans="55:56" hidden="1" x14ac:dyDescent="0.3">
      <c r="BC608" t="str">
        <f>IFERROR((Table1[[#This Row],[WS]] * Table1[[#This Row],[PER]] * Table1[[#This Row],[TS%]]) / (Table1[[#This Row],[Salary]] / 1000000), "")</f>
        <v/>
      </c>
      <c r="BD608">
        <f>IF(OR(Table1[[#This Row],[Team]]="2Tm", Table1[[#This Row],[Team]]="3Tm", Table1[[#This Row],[Team]]="TOT"), "MULTI", Table1[[#This Row],[Team]])</f>
        <v>0</v>
      </c>
    </row>
    <row r="609" spans="55:56" hidden="1" x14ac:dyDescent="0.3">
      <c r="BC609" t="str">
        <f>IFERROR((Table1[[#This Row],[WS]] * Table1[[#This Row],[PER]] * Table1[[#This Row],[TS%]]) / (Table1[[#This Row],[Salary]] / 1000000), "")</f>
        <v/>
      </c>
      <c r="BD609">
        <f>IF(OR(Table1[[#This Row],[Team]]="2Tm", Table1[[#This Row],[Team]]="3Tm", Table1[[#This Row],[Team]]="TOT"), "MULTI", Table1[[#This Row],[Team]])</f>
        <v>0</v>
      </c>
    </row>
    <row r="610" spans="55:56" hidden="1" x14ac:dyDescent="0.3">
      <c r="BC610" t="str">
        <f>IFERROR((Table1[[#This Row],[WS]] * Table1[[#This Row],[PER]] * Table1[[#This Row],[TS%]]) / (Table1[[#This Row],[Salary]] / 1000000), "")</f>
        <v/>
      </c>
      <c r="BD610">
        <f>IF(OR(Table1[[#This Row],[Team]]="2Tm", Table1[[#This Row],[Team]]="3Tm", Table1[[#This Row],[Team]]="TOT"), "MULTI", Table1[[#This Row],[Team]])</f>
        <v>0</v>
      </c>
    </row>
    <row r="611" spans="55:56" hidden="1" x14ac:dyDescent="0.3">
      <c r="BC611" t="str">
        <f>IFERROR((Table1[[#This Row],[WS]] * Table1[[#This Row],[PER]] * Table1[[#This Row],[TS%]]) / (Table1[[#This Row],[Salary]] / 1000000), "")</f>
        <v/>
      </c>
      <c r="BD611">
        <f>IF(OR(Table1[[#This Row],[Team]]="2Tm", Table1[[#This Row],[Team]]="3Tm", Table1[[#This Row],[Team]]="TOT"), "MULTI", Table1[[#This Row],[Team]])</f>
        <v>0</v>
      </c>
    </row>
    <row r="612" spans="55:56" hidden="1" x14ac:dyDescent="0.3">
      <c r="BC612" t="str">
        <f>IFERROR((Table1[[#This Row],[WS]] * Table1[[#This Row],[PER]] * Table1[[#This Row],[TS%]]) / (Table1[[#This Row],[Salary]] / 1000000), "")</f>
        <v/>
      </c>
      <c r="BD612">
        <f>IF(OR(Table1[[#This Row],[Team]]="2Tm", Table1[[#This Row],[Team]]="3Tm", Table1[[#This Row],[Team]]="TOT"), "MULTI", Table1[[#This Row],[Team]])</f>
        <v>0</v>
      </c>
    </row>
    <row r="613" spans="55:56" hidden="1" x14ac:dyDescent="0.3">
      <c r="BC613" t="str">
        <f>IFERROR((Table1[[#This Row],[WS]] * Table1[[#This Row],[PER]] * Table1[[#This Row],[TS%]]) / (Table1[[#This Row],[Salary]] / 1000000), "")</f>
        <v/>
      </c>
      <c r="BD613">
        <f>IF(OR(Table1[[#This Row],[Team]]="2Tm", Table1[[#This Row],[Team]]="3Tm", Table1[[#This Row],[Team]]="TOT"), "MULTI", Table1[[#This Row],[Team]])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A483-3034-4192-8897-E259BA2E7BC1}">
  <dimension ref="A1:BE200"/>
  <sheetViews>
    <sheetView tabSelected="1" topLeftCell="E1" workbookViewId="0">
      <selection activeCell="AY1" sqref="AY1"/>
    </sheetView>
  </sheetViews>
  <sheetFormatPr defaultRowHeight="14.4" x14ac:dyDescent="0.3"/>
  <cols>
    <col min="1" max="1" width="21.21875" style="17" customWidth="1"/>
    <col min="2" max="2" width="8.88671875" style="12"/>
    <col min="5" max="5" width="14.77734375" customWidth="1"/>
    <col min="6" max="6" width="15.33203125" hidden="1" customWidth="1"/>
    <col min="7" max="7" width="15.44140625" customWidth="1"/>
    <col min="8" max="9" width="0" hidden="1" customWidth="1"/>
    <col min="12" max="13" width="0" hidden="1" customWidth="1"/>
    <col min="15" max="17" width="0" hidden="1" customWidth="1"/>
    <col min="19" max="20" width="0" hidden="1" customWidth="1"/>
    <col min="22" max="23" width="0" hidden="1" customWidth="1"/>
    <col min="32" max="50" width="0" hidden="1" customWidth="1"/>
    <col min="52" max="52" width="12.33203125" customWidth="1"/>
    <col min="53" max="53" width="11.5546875" customWidth="1"/>
    <col min="54" max="54" width="12" customWidth="1"/>
    <col min="55" max="55" width="12.44140625" customWidth="1"/>
    <col min="56" max="56" width="13.5546875" hidden="1" customWidth="1"/>
    <col min="57" max="57" width="12.5546875" hidden="1" customWidth="1"/>
  </cols>
  <sheetData>
    <row r="1" spans="1:56" x14ac:dyDescent="0.3">
      <c r="A1" s="13" t="s">
        <v>1</v>
      </c>
      <c r="B1" s="8" t="s">
        <v>2</v>
      </c>
      <c r="C1" s="6" t="s">
        <v>3</v>
      </c>
      <c r="D1" s="6" t="s">
        <v>4</v>
      </c>
      <c r="E1" s="6" t="s">
        <v>3086</v>
      </c>
      <c r="F1" s="6" t="s">
        <v>3070</v>
      </c>
      <c r="G1" s="6" t="s">
        <v>3085</v>
      </c>
      <c r="H1" s="6" t="s">
        <v>8</v>
      </c>
      <c r="I1" s="6" t="s">
        <v>9</v>
      </c>
      <c r="J1" s="6" t="s">
        <v>3066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3073</v>
      </c>
      <c r="Y1" s="6" t="s">
        <v>3072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272</v>
      </c>
      <c r="AE1" s="6" t="s">
        <v>273</v>
      </c>
      <c r="AF1" s="6" t="s">
        <v>274</v>
      </c>
      <c r="AG1" s="6" t="s">
        <v>275</v>
      </c>
      <c r="AH1" s="6" t="s">
        <v>276</v>
      </c>
      <c r="AI1" s="6" t="s">
        <v>277</v>
      </c>
      <c r="AJ1" s="6" t="s">
        <v>278</v>
      </c>
      <c r="AK1" s="6" t="s">
        <v>279</v>
      </c>
      <c r="AL1" s="6" t="s">
        <v>280</v>
      </c>
      <c r="AM1" s="6" t="s">
        <v>281</v>
      </c>
      <c r="AN1" s="6" t="s">
        <v>282</v>
      </c>
      <c r="AO1" s="6" t="s">
        <v>283</v>
      </c>
      <c r="AP1" s="6" t="s">
        <v>284</v>
      </c>
      <c r="AQ1" s="6" t="s">
        <v>285</v>
      </c>
      <c r="AR1" s="6" t="s">
        <v>286</v>
      </c>
      <c r="AS1" s="6" t="s">
        <v>287</v>
      </c>
      <c r="AT1" s="6" t="s">
        <v>288</v>
      </c>
      <c r="AU1" s="6" t="s">
        <v>289</v>
      </c>
      <c r="AV1" s="6" t="s">
        <v>290</v>
      </c>
      <c r="AW1" s="6" t="s">
        <v>291</v>
      </c>
      <c r="AX1" s="6" t="s">
        <v>292</v>
      </c>
      <c r="AY1" s="6" t="s">
        <v>3087</v>
      </c>
      <c r="AZ1" s="6" t="s">
        <v>3088</v>
      </c>
      <c r="BA1" s="6" t="s">
        <v>3089</v>
      </c>
      <c r="BB1" s="6" t="s">
        <v>3074</v>
      </c>
      <c r="BC1" s="6" t="s">
        <v>3076</v>
      </c>
      <c r="BD1" s="6" t="s">
        <v>3079</v>
      </c>
    </row>
    <row r="2" spans="1:56" x14ac:dyDescent="0.3">
      <c r="A2" s="14" t="s">
        <v>113</v>
      </c>
      <c r="B2" s="9">
        <v>27</v>
      </c>
      <c r="C2" s="1" t="s">
        <v>47</v>
      </c>
      <c r="D2" s="1" t="s">
        <v>36</v>
      </c>
      <c r="E2" s="1">
        <v>80</v>
      </c>
      <c r="F2" s="1">
        <v>3</v>
      </c>
      <c r="G2" s="1">
        <v>28.4</v>
      </c>
      <c r="H2" s="1">
        <v>5.0999999999999996</v>
      </c>
      <c r="I2" s="1">
        <v>10.8</v>
      </c>
      <c r="J2" s="1">
        <v>14.3</v>
      </c>
      <c r="K2" s="1">
        <v>0.47199999999999998</v>
      </c>
      <c r="L2" s="1">
        <v>3.2</v>
      </c>
      <c r="M2" s="1">
        <v>7.8</v>
      </c>
      <c r="N2" s="1">
        <v>0.40699999999999997</v>
      </c>
      <c r="O2" s="1">
        <v>1.9</v>
      </c>
      <c r="P2" s="1">
        <v>3</v>
      </c>
      <c r="Q2" s="1">
        <v>0.64200000000000002</v>
      </c>
      <c r="R2" s="1">
        <v>0.62</v>
      </c>
      <c r="S2" s="1">
        <v>0.9</v>
      </c>
      <c r="T2" s="1">
        <v>1.1000000000000001</v>
      </c>
      <c r="U2" s="1">
        <v>0.84499999999999997</v>
      </c>
      <c r="V2" s="1">
        <v>1.3</v>
      </c>
      <c r="W2" s="1">
        <v>2.6</v>
      </c>
      <c r="X2" s="1">
        <v>3.8</v>
      </c>
      <c r="Y2" s="1">
        <v>3.5</v>
      </c>
      <c r="Z2" s="1">
        <v>0.9</v>
      </c>
      <c r="AA2" s="1">
        <v>0.2</v>
      </c>
      <c r="AB2" s="1">
        <v>1</v>
      </c>
      <c r="AC2" s="1">
        <v>1.5</v>
      </c>
      <c r="AD2" s="1">
        <v>17.600000000000001</v>
      </c>
      <c r="AE2" s="1">
        <v>0.63300000000000001</v>
      </c>
      <c r="AF2" s="1">
        <v>0.72299999999999998</v>
      </c>
      <c r="AG2" s="1">
        <v>9.7000000000000003E-2</v>
      </c>
      <c r="AH2" s="1">
        <v>4.9000000000000004</v>
      </c>
      <c r="AI2" s="1">
        <v>9.8000000000000007</v>
      </c>
      <c r="AJ2" s="1">
        <v>7.3</v>
      </c>
      <c r="AK2" s="1">
        <v>18.100000000000001</v>
      </c>
      <c r="AL2" s="1">
        <v>1.5</v>
      </c>
      <c r="AM2" s="1">
        <v>0.6</v>
      </c>
      <c r="AN2" s="1">
        <v>8.4</v>
      </c>
      <c r="AO2" s="1">
        <v>19</v>
      </c>
      <c r="AP2" s="1">
        <v>6.1</v>
      </c>
      <c r="AQ2" s="1">
        <v>2.5</v>
      </c>
      <c r="AR2" s="1">
        <v>8.6</v>
      </c>
      <c r="AS2" s="1">
        <v>0.183</v>
      </c>
      <c r="AT2" s="1">
        <v>3.4</v>
      </c>
      <c r="AU2" s="1">
        <v>0.2</v>
      </c>
      <c r="AV2" s="1">
        <v>3.5</v>
      </c>
      <c r="AW2" s="1">
        <v>3.2</v>
      </c>
      <c r="AX2" s="1">
        <v>6696429</v>
      </c>
      <c r="AY2" s="1">
        <v>2.1354665299968087</v>
      </c>
      <c r="AZ2" s="1">
        <v>1.2842665844736052</v>
      </c>
      <c r="BA2" s="1">
        <v>2.6282664984576107</v>
      </c>
      <c r="BB2" s="1">
        <v>2.0418046693245011</v>
      </c>
      <c r="BC2" s="1">
        <v>14.307757164303542</v>
      </c>
      <c r="BD2" s="1" t="s">
        <v>47</v>
      </c>
    </row>
    <row r="3" spans="1:56" x14ac:dyDescent="0.3">
      <c r="A3" s="15" t="s">
        <v>84</v>
      </c>
      <c r="B3" s="10">
        <v>27</v>
      </c>
      <c r="C3" s="2" t="s">
        <v>59</v>
      </c>
      <c r="D3" s="2" t="s">
        <v>50</v>
      </c>
      <c r="E3" s="2">
        <v>80</v>
      </c>
      <c r="F3" s="2">
        <v>80</v>
      </c>
      <c r="G3" s="2">
        <v>32.799999999999997</v>
      </c>
      <c r="H3" s="2">
        <v>7.4</v>
      </c>
      <c r="I3" s="2">
        <v>11.8</v>
      </c>
      <c r="J3" s="2">
        <v>16.8</v>
      </c>
      <c r="K3" s="2">
        <v>0.628</v>
      </c>
      <c r="L3" s="2">
        <v>0</v>
      </c>
      <c r="M3" s="2">
        <v>0</v>
      </c>
      <c r="N3" s="2"/>
      <c r="O3" s="2">
        <v>7.4</v>
      </c>
      <c r="P3" s="2">
        <v>11.8</v>
      </c>
      <c r="Q3" s="2">
        <v>0.628</v>
      </c>
      <c r="R3" s="2">
        <v>0.628</v>
      </c>
      <c r="S3" s="2">
        <v>2</v>
      </c>
      <c r="T3" s="2">
        <v>3</v>
      </c>
      <c r="U3" s="2">
        <v>0.66100000000000003</v>
      </c>
      <c r="V3" s="2">
        <v>3.8</v>
      </c>
      <c r="W3" s="2">
        <v>8.9</v>
      </c>
      <c r="X3" s="2">
        <v>12.6</v>
      </c>
      <c r="Y3" s="2">
        <v>2.7</v>
      </c>
      <c r="Z3" s="2">
        <v>0.7</v>
      </c>
      <c r="AA3" s="2">
        <v>1.1000000000000001</v>
      </c>
      <c r="AB3" s="2">
        <v>1.6</v>
      </c>
      <c r="AC3" s="2">
        <v>2.1</v>
      </c>
      <c r="AD3" s="2">
        <v>22.3</v>
      </c>
      <c r="AE3" s="2">
        <v>0.64100000000000001</v>
      </c>
      <c r="AF3" s="2">
        <v>0</v>
      </c>
      <c r="AG3" s="2">
        <v>0.251</v>
      </c>
      <c r="AH3" s="2">
        <v>13.1</v>
      </c>
      <c r="AI3" s="2">
        <v>30.2</v>
      </c>
      <c r="AJ3" s="2">
        <v>21.8</v>
      </c>
      <c r="AK3" s="2">
        <v>12.8</v>
      </c>
      <c r="AL3" s="2">
        <v>1</v>
      </c>
      <c r="AM3" s="2">
        <v>3.4</v>
      </c>
      <c r="AN3" s="2">
        <v>10.8</v>
      </c>
      <c r="AO3" s="2">
        <v>19.5</v>
      </c>
      <c r="AP3" s="2">
        <v>7</v>
      </c>
      <c r="AQ3" s="2">
        <v>4.7</v>
      </c>
      <c r="AR3" s="2">
        <v>11.7</v>
      </c>
      <c r="AS3" s="2">
        <v>0.215</v>
      </c>
      <c r="AT3" s="2">
        <v>2.2999999999999998</v>
      </c>
      <c r="AU3" s="2">
        <v>0.8</v>
      </c>
      <c r="AV3" s="2">
        <v>3.1</v>
      </c>
      <c r="AW3" s="2">
        <v>3.4</v>
      </c>
      <c r="AX3" s="2">
        <v>11743210</v>
      </c>
      <c r="AY3" s="2">
        <v>1.4306139462719309</v>
      </c>
      <c r="AZ3" s="2">
        <v>0.99632042686795175</v>
      </c>
      <c r="BA3" s="2">
        <v>1.8989697024919083</v>
      </c>
      <c r="BB3" s="2">
        <v>1.7521699773741592</v>
      </c>
      <c r="BC3" s="2">
        <v>14.241703077778562</v>
      </c>
      <c r="BD3" s="2" t="s">
        <v>59</v>
      </c>
    </row>
    <row r="4" spans="1:56" x14ac:dyDescent="0.3">
      <c r="A4" s="14" t="s">
        <v>85</v>
      </c>
      <c r="B4" s="9">
        <v>23</v>
      </c>
      <c r="C4" s="1" t="s">
        <v>40</v>
      </c>
      <c r="D4" s="1" t="s">
        <v>28</v>
      </c>
      <c r="E4" s="1">
        <v>71</v>
      </c>
      <c r="F4" s="1">
        <v>71</v>
      </c>
      <c r="G4" s="1">
        <v>30.5</v>
      </c>
      <c r="H4" s="1">
        <v>7.1</v>
      </c>
      <c r="I4" s="1">
        <v>12.8</v>
      </c>
      <c r="J4" s="1">
        <v>18.5</v>
      </c>
      <c r="K4" s="1">
        <v>0.55700000000000005</v>
      </c>
      <c r="L4" s="1">
        <v>1.2</v>
      </c>
      <c r="M4" s="1">
        <v>3.2</v>
      </c>
      <c r="N4" s="1">
        <v>0.37</v>
      </c>
      <c r="O4" s="1">
        <v>5.9</v>
      </c>
      <c r="P4" s="1">
        <v>9.5</v>
      </c>
      <c r="Q4" s="1">
        <v>0.621</v>
      </c>
      <c r="R4" s="1">
        <v>0.60399999999999998</v>
      </c>
      <c r="S4" s="1">
        <v>3.1</v>
      </c>
      <c r="T4" s="1">
        <v>4.3</v>
      </c>
      <c r="U4" s="1">
        <v>0.72499999999999998</v>
      </c>
      <c r="V4" s="1">
        <v>2.2999999999999998</v>
      </c>
      <c r="W4" s="1">
        <v>7</v>
      </c>
      <c r="X4" s="1">
        <v>9.3000000000000007</v>
      </c>
      <c r="Y4" s="1">
        <v>3.2</v>
      </c>
      <c r="Z4" s="1">
        <v>0.9</v>
      </c>
      <c r="AA4" s="1">
        <v>1.6</v>
      </c>
      <c r="AB4" s="1">
        <v>2</v>
      </c>
      <c r="AC4" s="1">
        <v>2</v>
      </c>
      <c r="AD4" s="1">
        <v>22.3</v>
      </c>
      <c r="AE4" s="1">
        <v>0.63300000000000001</v>
      </c>
      <c r="AF4" s="1">
        <v>0.254</v>
      </c>
      <c r="AG4" s="1">
        <v>0.33700000000000002</v>
      </c>
      <c r="AH4" s="1">
        <v>8.4</v>
      </c>
      <c r="AI4" s="1">
        <v>24</v>
      </c>
      <c r="AJ4" s="1">
        <v>16.5</v>
      </c>
      <c r="AK4" s="1">
        <v>15.1</v>
      </c>
      <c r="AL4" s="1">
        <v>1.4</v>
      </c>
      <c r="AM4" s="1">
        <v>4.7</v>
      </c>
      <c r="AN4" s="1">
        <v>12.2</v>
      </c>
      <c r="AO4" s="1">
        <v>23.2</v>
      </c>
      <c r="AP4" s="1">
        <v>5.3</v>
      </c>
      <c r="AQ4" s="1">
        <v>3.8</v>
      </c>
      <c r="AR4" s="1">
        <v>9</v>
      </c>
      <c r="AS4" s="1">
        <v>0.2</v>
      </c>
      <c r="AT4" s="1">
        <v>3.1</v>
      </c>
      <c r="AU4" s="1">
        <v>1.5</v>
      </c>
      <c r="AV4" s="1">
        <v>4.5999999999999996</v>
      </c>
      <c r="AW4" s="1">
        <v>3.6</v>
      </c>
      <c r="AX4" s="1">
        <v>11227657</v>
      </c>
      <c r="AY4" s="1">
        <v>1.6477168834067517</v>
      </c>
      <c r="AZ4" s="1">
        <v>0.80159199733301434</v>
      </c>
      <c r="BA4" s="1">
        <v>1.9861668378362467</v>
      </c>
      <c r="BB4" s="1">
        <v>1.7477377515184156</v>
      </c>
      <c r="BC4" s="1">
        <v>11.315192475153097</v>
      </c>
      <c r="BD4" s="1" t="s">
        <v>40</v>
      </c>
    </row>
    <row r="5" spans="1:56" x14ac:dyDescent="0.3">
      <c r="A5" s="15" t="s">
        <v>93</v>
      </c>
      <c r="B5" s="10">
        <v>22</v>
      </c>
      <c r="C5" s="2" t="s">
        <v>67</v>
      </c>
      <c r="D5" s="2" t="s">
        <v>52</v>
      </c>
      <c r="E5" s="2">
        <v>69</v>
      </c>
      <c r="F5" s="2">
        <v>42</v>
      </c>
      <c r="G5" s="2">
        <v>32.200000000000003</v>
      </c>
      <c r="H5" s="2">
        <v>5.6</v>
      </c>
      <c r="I5" s="2">
        <v>10.1</v>
      </c>
      <c r="J5" s="2">
        <v>14.1</v>
      </c>
      <c r="K5" s="2">
        <v>0.55700000000000005</v>
      </c>
      <c r="L5" s="2">
        <v>0.4</v>
      </c>
      <c r="M5" s="2">
        <v>1.3</v>
      </c>
      <c r="N5" s="2">
        <v>0.27500000000000002</v>
      </c>
      <c r="O5" s="2">
        <v>5.3</v>
      </c>
      <c r="P5" s="2">
        <v>8.8000000000000007</v>
      </c>
      <c r="Q5" s="2">
        <v>0.59899999999999998</v>
      </c>
      <c r="R5" s="2">
        <v>0.57499999999999996</v>
      </c>
      <c r="S5" s="2">
        <v>2.4</v>
      </c>
      <c r="T5" s="2">
        <v>3.6</v>
      </c>
      <c r="U5" s="2">
        <v>0.68400000000000005</v>
      </c>
      <c r="V5" s="2">
        <v>2.8</v>
      </c>
      <c r="W5" s="2">
        <v>5.4</v>
      </c>
      <c r="X5" s="2">
        <v>8.1999999999999993</v>
      </c>
      <c r="Y5" s="2">
        <v>3.8</v>
      </c>
      <c r="Z5" s="2">
        <v>1.4</v>
      </c>
      <c r="AA5" s="2">
        <v>1.3</v>
      </c>
      <c r="AB5" s="2">
        <v>2</v>
      </c>
      <c r="AC5" s="2">
        <v>2.4</v>
      </c>
      <c r="AD5" s="2">
        <v>18.7</v>
      </c>
      <c r="AE5" s="2">
        <v>0.60199999999999998</v>
      </c>
      <c r="AF5" s="2">
        <v>0.13100000000000001</v>
      </c>
      <c r="AG5" s="2">
        <v>0.35399999999999998</v>
      </c>
      <c r="AH5" s="2">
        <v>9</v>
      </c>
      <c r="AI5" s="2">
        <v>18.2</v>
      </c>
      <c r="AJ5" s="2">
        <v>13.5</v>
      </c>
      <c r="AK5" s="2">
        <v>16.899999999999999</v>
      </c>
      <c r="AL5" s="2">
        <v>2.1</v>
      </c>
      <c r="AM5" s="2">
        <v>3.6</v>
      </c>
      <c r="AN5" s="2">
        <v>14.6</v>
      </c>
      <c r="AO5" s="2">
        <v>17.5</v>
      </c>
      <c r="AP5" s="2">
        <v>4.0999999999999996</v>
      </c>
      <c r="AQ5" s="2">
        <v>3.9</v>
      </c>
      <c r="AR5" s="2">
        <v>8</v>
      </c>
      <c r="AS5" s="2">
        <v>0.17199999999999999</v>
      </c>
      <c r="AT5" s="2">
        <v>1.4</v>
      </c>
      <c r="AU5" s="2">
        <v>2.6</v>
      </c>
      <c r="AV5" s="2">
        <v>4.0999999999999996</v>
      </c>
      <c r="AW5" s="2">
        <v>3.4</v>
      </c>
      <c r="AX5" s="2">
        <v>9249960</v>
      </c>
      <c r="AY5" s="2">
        <v>1.5243309160255829</v>
      </c>
      <c r="AZ5" s="2">
        <v>0.86486860483721018</v>
      </c>
      <c r="BA5" s="2">
        <v>2.0216303638069788</v>
      </c>
      <c r="BB5" s="2">
        <v>1.6986235616154013</v>
      </c>
      <c r="BC5" s="2">
        <v>9.7361718320944082</v>
      </c>
      <c r="BD5" s="2" t="s">
        <v>67</v>
      </c>
    </row>
    <row r="6" spans="1:56" x14ac:dyDescent="0.3">
      <c r="A6" s="14" t="s">
        <v>153</v>
      </c>
      <c r="B6" s="9">
        <v>22</v>
      </c>
      <c r="C6" s="1" t="s">
        <v>78</v>
      </c>
      <c r="D6" s="1" t="s">
        <v>50</v>
      </c>
      <c r="E6" s="1">
        <v>66</v>
      </c>
      <c r="F6" s="1">
        <v>55</v>
      </c>
      <c r="G6" s="1">
        <v>21.5</v>
      </c>
      <c r="H6" s="1">
        <v>3.8</v>
      </c>
      <c r="I6" s="1">
        <v>6.6</v>
      </c>
      <c r="J6" s="1">
        <v>9.1999999999999993</v>
      </c>
      <c r="K6" s="1">
        <v>0.57999999999999996</v>
      </c>
      <c r="L6" s="1">
        <v>0.3</v>
      </c>
      <c r="M6" s="1">
        <v>0.8</v>
      </c>
      <c r="N6" s="1">
        <v>0.34599999999999997</v>
      </c>
      <c r="O6" s="1">
        <v>3.5</v>
      </c>
      <c r="P6" s="1">
        <v>5.8</v>
      </c>
      <c r="Q6" s="1">
        <v>0.61199999999999999</v>
      </c>
      <c r="R6" s="1">
        <v>0.6</v>
      </c>
      <c r="S6" s="1">
        <v>1.4</v>
      </c>
      <c r="T6" s="1">
        <v>1.9</v>
      </c>
      <c r="U6" s="1">
        <v>0.70899999999999996</v>
      </c>
      <c r="V6" s="1">
        <v>3.5</v>
      </c>
      <c r="W6" s="1">
        <v>4.8</v>
      </c>
      <c r="X6" s="1">
        <v>8.3000000000000007</v>
      </c>
      <c r="Y6" s="1">
        <v>1</v>
      </c>
      <c r="Z6" s="1">
        <v>0.5</v>
      </c>
      <c r="AA6" s="1">
        <v>1.3</v>
      </c>
      <c r="AB6" s="1">
        <v>1.3</v>
      </c>
      <c r="AC6" s="1">
        <v>2.8</v>
      </c>
      <c r="AD6" s="1">
        <v>18.2</v>
      </c>
      <c r="AE6" s="1">
        <v>0.624</v>
      </c>
      <c r="AF6" s="1">
        <v>0.12</v>
      </c>
      <c r="AG6" s="1">
        <v>0.29299999999999998</v>
      </c>
      <c r="AH6" s="1">
        <v>17.5</v>
      </c>
      <c r="AI6" s="1">
        <v>23.4</v>
      </c>
      <c r="AJ6" s="1">
        <v>20.5</v>
      </c>
      <c r="AK6" s="1">
        <v>6.1</v>
      </c>
      <c r="AL6" s="1">
        <v>1.2</v>
      </c>
      <c r="AM6" s="1">
        <v>5.5</v>
      </c>
      <c r="AN6" s="1">
        <v>15.3</v>
      </c>
      <c r="AO6" s="1">
        <v>16.399999999999999</v>
      </c>
      <c r="AP6" s="1">
        <v>2.7</v>
      </c>
      <c r="AQ6" s="1">
        <v>2.2000000000000002</v>
      </c>
      <c r="AR6" s="1">
        <v>4.9000000000000004</v>
      </c>
      <c r="AS6" s="1">
        <v>0.16500000000000001</v>
      </c>
      <c r="AT6" s="1">
        <v>-0.2</v>
      </c>
      <c r="AU6" s="1">
        <v>0.1</v>
      </c>
      <c r="AV6" s="1">
        <v>-0.1</v>
      </c>
      <c r="AW6" s="1">
        <v>0.7</v>
      </c>
      <c r="AX6" s="1">
        <v>5756880</v>
      </c>
      <c r="AY6" s="1">
        <v>1.5980878531426745</v>
      </c>
      <c r="AZ6" s="1">
        <v>0.85115548699990284</v>
      </c>
      <c r="BA6" s="1">
        <v>3.1614346659996388</v>
      </c>
      <c r="BB6" s="1">
        <v>2.0052528452911997</v>
      </c>
      <c r="BC6" s="1">
        <v>9.6664026347604963</v>
      </c>
      <c r="BD6" s="1" t="s">
        <v>78</v>
      </c>
    </row>
    <row r="7" spans="1:56" x14ac:dyDescent="0.3">
      <c r="A7" s="15" t="s">
        <v>431</v>
      </c>
      <c r="B7" s="10">
        <v>20</v>
      </c>
      <c r="C7" s="2" t="s">
        <v>304</v>
      </c>
      <c r="D7" s="2" t="s">
        <v>50</v>
      </c>
      <c r="E7" s="2">
        <v>36</v>
      </c>
      <c r="F7" s="2">
        <v>29</v>
      </c>
      <c r="G7" s="2">
        <v>23.1</v>
      </c>
      <c r="H7" s="2">
        <v>3.7</v>
      </c>
      <c r="I7" s="2">
        <v>5.3</v>
      </c>
      <c r="J7" s="2">
        <v>8.6999999999999993</v>
      </c>
      <c r="K7" s="2">
        <v>0.70199999999999996</v>
      </c>
      <c r="L7" s="2">
        <v>0</v>
      </c>
      <c r="M7" s="2">
        <v>0</v>
      </c>
      <c r="N7" s="2"/>
      <c r="O7" s="2">
        <v>3.7</v>
      </c>
      <c r="P7" s="2">
        <v>5.3</v>
      </c>
      <c r="Q7" s="2">
        <v>0.70199999999999996</v>
      </c>
      <c r="R7" s="2">
        <v>0.70199999999999996</v>
      </c>
      <c r="S7" s="2">
        <v>1.3</v>
      </c>
      <c r="T7" s="2">
        <v>2</v>
      </c>
      <c r="U7" s="2">
        <v>0.63</v>
      </c>
      <c r="V7" s="2">
        <v>2.9</v>
      </c>
      <c r="W7" s="2">
        <v>4.5999999999999996</v>
      </c>
      <c r="X7" s="2">
        <v>7.5</v>
      </c>
      <c r="Y7" s="2">
        <v>2.4</v>
      </c>
      <c r="Z7" s="2">
        <v>0.6</v>
      </c>
      <c r="AA7" s="2">
        <v>1.6</v>
      </c>
      <c r="AB7" s="2">
        <v>1.1000000000000001</v>
      </c>
      <c r="AC7" s="2">
        <v>2.8</v>
      </c>
      <c r="AD7" s="2">
        <v>20.100000000000001</v>
      </c>
      <c r="AE7" s="2">
        <v>0.70399999999999996</v>
      </c>
      <c r="AF7" s="2">
        <v>0</v>
      </c>
      <c r="AG7" s="2">
        <v>0.38200000000000001</v>
      </c>
      <c r="AH7" s="2">
        <v>13.9</v>
      </c>
      <c r="AI7" s="2">
        <v>21.3</v>
      </c>
      <c r="AJ7" s="2">
        <v>17.7</v>
      </c>
      <c r="AK7" s="2">
        <v>14.3</v>
      </c>
      <c r="AL7" s="2">
        <v>1.2</v>
      </c>
      <c r="AM7" s="2">
        <v>5.7</v>
      </c>
      <c r="AN7" s="2">
        <v>15.5</v>
      </c>
      <c r="AO7" s="2">
        <v>13.6</v>
      </c>
      <c r="AP7" s="2">
        <v>2.4</v>
      </c>
      <c r="AQ7" s="2">
        <v>1</v>
      </c>
      <c r="AR7" s="2">
        <v>3.4</v>
      </c>
      <c r="AS7" s="2">
        <v>0.19900000000000001</v>
      </c>
      <c r="AT7" s="2">
        <v>1.1000000000000001</v>
      </c>
      <c r="AU7" s="2">
        <v>2.2000000000000002</v>
      </c>
      <c r="AV7" s="2">
        <v>3.3</v>
      </c>
      <c r="AW7" s="2">
        <v>1.1000000000000001</v>
      </c>
      <c r="AX7" s="2">
        <v>5014560</v>
      </c>
      <c r="AY7" s="2">
        <v>1.7349478319134677</v>
      </c>
      <c r="AZ7" s="2">
        <v>0.67802558948342417</v>
      </c>
      <c r="BA7" s="2">
        <v>4.0083277495931844</v>
      </c>
      <c r="BB7" s="2">
        <v>2.6112759643916914</v>
      </c>
      <c r="BC7" s="2">
        <v>9.5943333014262464</v>
      </c>
      <c r="BD7" s="2" t="s">
        <v>304</v>
      </c>
    </row>
    <row r="8" spans="1:56" x14ac:dyDescent="0.3">
      <c r="A8" s="14" t="s">
        <v>104</v>
      </c>
      <c r="B8" s="9">
        <v>26</v>
      </c>
      <c r="C8" s="1" t="s">
        <v>40</v>
      </c>
      <c r="D8" s="1" t="s">
        <v>50</v>
      </c>
      <c r="E8" s="1">
        <v>82</v>
      </c>
      <c r="F8" s="1">
        <v>82</v>
      </c>
      <c r="G8" s="1">
        <v>28</v>
      </c>
      <c r="H8" s="1">
        <v>5.5</v>
      </c>
      <c r="I8" s="1">
        <v>7.8</v>
      </c>
      <c r="J8" s="1">
        <v>13.5</v>
      </c>
      <c r="K8" s="1">
        <v>0.70599999999999996</v>
      </c>
      <c r="L8" s="1">
        <v>0</v>
      </c>
      <c r="M8" s="1">
        <v>0.1</v>
      </c>
      <c r="N8" s="1">
        <v>0</v>
      </c>
      <c r="O8" s="1">
        <v>5.5</v>
      </c>
      <c r="P8" s="1">
        <v>7.7</v>
      </c>
      <c r="Q8" s="1">
        <v>0.71199999999999997</v>
      </c>
      <c r="R8" s="1">
        <v>0.70599999999999996</v>
      </c>
      <c r="S8" s="1">
        <v>2.4</v>
      </c>
      <c r="T8" s="1">
        <v>3.4</v>
      </c>
      <c r="U8" s="1">
        <v>0.71799999999999997</v>
      </c>
      <c r="V8" s="1">
        <v>2.6</v>
      </c>
      <c r="W8" s="1">
        <v>7.1</v>
      </c>
      <c r="X8" s="1">
        <v>9.6999999999999993</v>
      </c>
      <c r="Y8" s="1">
        <v>1.9</v>
      </c>
      <c r="Z8" s="1">
        <v>0.9</v>
      </c>
      <c r="AA8" s="1">
        <v>0.9</v>
      </c>
      <c r="AB8" s="1">
        <v>1.2</v>
      </c>
      <c r="AC8" s="1">
        <v>1.5</v>
      </c>
      <c r="AD8" s="1">
        <v>22.1</v>
      </c>
      <c r="AE8" s="1">
        <v>0.72399999999999998</v>
      </c>
      <c r="AF8" s="1">
        <v>8.0000000000000002E-3</v>
      </c>
      <c r="AG8" s="1">
        <v>0.433</v>
      </c>
      <c r="AH8" s="1">
        <v>10.5</v>
      </c>
      <c r="AI8" s="1">
        <v>26.7</v>
      </c>
      <c r="AJ8" s="1">
        <v>18.8</v>
      </c>
      <c r="AK8" s="1">
        <v>9.5</v>
      </c>
      <c r="AL8" s="1">
        <v>1.6</v>
      </c>
      <c r="AM8" s="1">
        <v>2.9</v>
      </c>
      <c r="AN8" s="1">
        <v>11.3</v>
      </c>
      <c r="AO8" s="1">
        <v>15.9</v>
      </c>
      <c r="AP8" s="1">
        <v>7.6</v>
      </c>
      <c r="AQ8" s="1">
        <v>4</v>
      </c>
      <c r="AR8" s="1">
        <v>11.6</v>
      </c>
      <c r="AS8" s="1">
        <v>0.24299999999999999</v>
      </c>
      <c r="AT8" s="1">
        <v>3</v>
      </c>
      <c r="AU8" s="1">
        <v>1.2</v>
      </c>
      <c r="AV8" s="1">
        <v>4.2</v>
      </c>
      <c r="AW8" s="1">
        <v>3.6</v>
      </c>
      <c r="AX8" s="1">
        <v>20000000</v>
      </c>
      <c r="AY8" s="1">
        <v>0.67500000000000004</v>
      </c>
      <c r="AZ8" s="1">
        <v>0.57999999999999996</v>
      </c>
      <c r="BA8" s="1">
        <v>1.105</v>
      </c>
      <c r="BB8" s="1">
        <v>0.90861999999999998</v>
      </c>
      <c r="BC8" s="1">
        <v>9.2802320000000016</v>
      </c>
      <c r="BD8" s="1" t="s">
        <v>40</v>
      </c>
    </row>
    <row r="9" spans="1:56" x14ac:dyDescent="0.3">
      <c r="A9" s="15" t="s">
        <v>34</v>
      </c>
      <c r="B9" s="10">
        <v>26</v>
      </c>
      <c r="C9" s="2" t="s">
        <v>35</v>
      </c>
      <c r="D9" s="2" t="s">
        <v>36</v>
      </c>
      <c r="E9" s="2">
        <v>76</v>
      </c>
      <c r="F9" s="2">
        <v>76</v>
      </c>
      <c r="G9" s="2">
        <v>34.200000000000003</v>
      </c>
      <c r="H9" s="2">
        <v>11.3</v>
      </c>
      <c r="I9" s="2">
        <v>21.8</v>
      </c>
      <c r="J9" s="2">
        <v>32.700000000000003</v>
      </c>
      <c r="K9" s="2">
        <v>0.51900000000000002</v>
      </c>
      <c r="L9" s="2">
        <v>2.1</v>
      </c>
      <c r="M9" s="2">
        <v>5.7</v>
      </c>
      <c r="N9" s="2">
        <v>0.375</v>
      </c>
      <c r="O9" s="2">
        <v>9.1999999999999993</v>
      </c>
      <c r="P9" s="2">
        <v>16.100000000000001</v>
      </c>
      <c r="Q9" s="2">
        <v>0.57099999999999995</v>
      </c>
      <c r="R9" s="2">
        <v>0.56899999999999995</v>
      </c>
      <c r="S9" s="2">
        <v>7.9</v>
      </c>
      <c r="T9" s="2">
        <v>8.8000000000000007</v>
      </c>
      <c r="U9" s="2">
        <v>0.89800000000000002</v>
      </c>
      <c r="V9" s="2">
        <v>0.9</v>
      </c>
      <c r="W9" s="2">
        <v>4.0999999999999996</v>
      </c>
      <c r="X9" s="2">
        <v>5</v>
      </c>
      <c r="Y9" s="2">
        <v>6.4</v>
      </c>
      <c r="Z9" s="2">
        <v>1.7</v>
      </c>
      <c r="AA9" s="2">
        <v>1</v>
      </c>
      <c r="AB9" s="2">
        <v>2.4</v>
      </c>
      <c r="AC9" s="2">
        <v>2.2000000000000002</v>
      </c>
      <c r="AD9" s="2">
        <v>30.7</v>
      </c>
      <c r="AE9" s="2">
        <v>0.63700000000000001</v>
      </c>
      <c r="AF9" s="2">
        <v>0.26300000000000001</v>
      </c>
      <c r="AG9" s="2">
        <v>0.40400000000000003</v>
      </c>
      <c r="AH9" s="2">
        <v>2.8</v>
      </c>
      <c r="AI9" s="2">
        <v>12.6</v>
      </c>
      <c r="AJ9" s="2">
        <v>7.8</v>
      </c>
      <c r="AK9" s="2">
        <v>31.3</v>
      </c>
      <c r="AL9" s="2">
        <v>2.4</v>
      </c>
      <c r="AM9" s="2">
        <v>3</v>
      </c>
      <c r="AN9" s="2">
        <v>8.6</v>
      </c>
      <c r="AO9" s="2">
        <v>34.799999999999997</v>
      </c>
      <c r="AP9" s="2">
        <v>11.9</v>
      </c>
      <c r="AQ9" s="2">
        <v>4.8</v>
      </c>
      <c r="AR9" s="2">
        <v>16.7</v>
      </c>
      <c r="AS9" s="2">
        <v>0.309</v>
      </c>
      <c r="AT9" s="2">
        <v>8.9</v>
      </c>
      <c r="AU9" s="2">
        <v>2.6</v>
      </c>
      <c r="AV9" s="2">
        <v>11.5</v>
      </c>
      <c r="AW9" s="2">
        <v>8.9</v>
      </c>
      <c r="AX9" s="2">
        <v>35859950</v>
      </c>
      <c r="AY9" s="2">
        <v>0.91188080295705942</v>
      </c>
      <c r="AZ9" s="2">
        <v>0.46570059355910981</v>
      </c>
      <c r="BA9" s="2">
        <v>0.85610827678231571</v>
      </c>
      <c r="BB9" s="2">
        <v>0.78337253677152374</v>
      </c>
      <c r="BC9" s="2">
        <v>9.1071942375825969</v>
      </c>
      <c r="BD9" s="2" t="s">
        <v>35</v>
      </c>
    </row>
    <row r="10" spans="1:56" x14ac:dyDescent="0.3">
      <c r="A10" s="14" t="s">
        <v>51</v>
      </c>
      <c r="B10" s="9">
        <v>23</v>
      </c>
      <c r="C10" s="1" t="s">
        <v>43</v>
      </c>
      <c r="D10" s="1" t="s">
        <v>52</v>
      </c>
      <c r="E10" s="1">
        <v>60</v>
      </c>
      <c r="F10" s="1">
        <v>60</v>
      </c>
      <c r="G10" s="1">
        <v>33.700000000000003</v>
      </c>
      <c r="H10" s="1">
        <v>9</v>
      </c>
      <c r="I10" s="1">
        <v>19.399999999999999</v>
      </c>
      <c r="J10" s="1">
        <v>24.2</v>
      </c>
      <c r="K10" s="1">
        <v>0.46300000000000002</v>
      </c>
      <c r="L10" s="1">
        <v>1.7</v>
      </c>
      <c r="M10" s="1">
        <v>5.9</v>
      </c>
      <c r="N10" s="1">
        <v>0.29499999999999998</v>
      </c>
      <c r="O10" s="1">
        <v>7.2</v>
      </c>
      <c r="P10" s="1">
        <v>13.5</v>
      </c>
      <c r="Q10" s="1">
        <v>0.53500000000000003</v>
      </c>
      <c r="R10" s="1">
        <v>0.50700000000000001</v>
      </c>
      <c r="S10" s="1">
        <v>4.5</v>
      </c>
      <c r="T10" s="1">
        <v>5.2</v>
      </c>
      <c r="U10" s="1">
        <v>0.871</v>
      </c>
      <c r="V10" s="1">
        <v>0.9</v>
      </c>
      <c r="W10" s="1">
        <v>4.8</v>
      </c>
      <c r="X10" s="1">
        <v>5.7</v>
      </c>
      <c r="Y10" s="1">
        <v>4.7</v>
      </c>
      <c r="Z10" s="1">
        <v>1.3</v>
      </c>
      <c r="AA10" s="1">
        <v>0.4</v>
      </c>
      <c r="AB10" s="1">
        <v>2.2999999999999998</v>
      </c>
      <c r="AC10" s="1">
        <v>2.5</v>
      </c>
      <c r="AD10" s="1">
        <v>20.100000000000001</v>
      </c>
      <c r="AE10" s="1">
        <v>0.55800000000000005</v>
      </c>
      <c r="AF10" s="1">
        <v>0.30299999999999999</v>
      </c>
      <c r="AG10" s="1">
        <v>0.26800000000000002</v>
      </c>
      <c r="AH10" s="1">
        <v>3</v>
      </c>
      <c r="AI10" s="1">
        <v>17.100000000000001</v>
      </c>
      <c r="AJ10" s="1">
        <v>9.6999999999999993</v>
      </c>
      <c r="AK10" s="1">
        <v>26.6</v>
      </c>
      <c r="AL10" s="1">
        <v>1.9</v>
      </c>
      <c r="AM10" s="1">
        <v>1</v>
      </c>
      <c r="AN10" s="1">
        <v>9.6</v>
      </c>
      <c r="AO10" s="1">
        <v>31</v>
      </c>
      <c r="AP10" s="1">
        <v>2.6</v>
      </c>
      <c r="AQ10" s="1">
        <v>3.1</v>
      </c>
      <c r="AR10" s="1">
        <v>5.6</v>
      </c>
      <c r="AS10" s="1">
        <v>0.13300000000000001</v>
      </c>
      <c r="AT10" s="1">
        <v>2.6</v>
      </c>
      <c r="AU10" s="1">
        <v>0.5</v>
      </c>
      <c r="AV10" s="1">
        <v>3.1</v>
      </c>
      <c r="AW10" s="1">
        <v>2.6</v>
      </c>
      <c r="AX10" s="1">
        <v>7007092</v>
      </c>
      <c r="AY10" s="1">
        <v>3.4536438225729018</v>
      </c>
      <c r="AZ10" s="1">
        <v>0.79919030604992769</v>
      </c>
      <c r="BA10" s="1">
        <v>2.8685223485006337</v>
      </c>
      <c r="BB10" s="1">
        <v>2.7553227501508477</v>
      </c>
      <c r="BC10" s="1">
        <v>8.9635586345947811</v>
      </c>
      <c r="BD10" s="1" t="s">
        <v>43</v>
      </c>
    </row>
    <row r="11" spans="1:56" x14ac:dyDescent="0.3">
      <c r="A11" s="15" t="s">
        <v>367</v>
      </c>
      <c r="B11" s="10">
        <v>26</v>
      </c>
      <c r="C11" s="2" t="s">
        <v>304</v>
      </c>
      <c r="D11" s="2" t="s">
        <v>50</v>
      </c>
      <c r="E11" s="2">
        <v>57</v>
      </c>
      <c r="F11" s="2">
        <v>31</v>
      </c>
      <c r="G11" s="2">
        <v>21.5</v>
      </c>
      <c r="H11" s="2">
        <v>5</v>
      </c>
      <c r="I11" s="2">
        <v>7.1</v>
      </c>
      <c r="J11" s="2">
        <v>12.3</v>
      </c>
      <c r="K11" s="2">
        <v>0.70199999999999996</v>
      </c>
      <c r="L11" s="2">
        <v>0</v>
      </c>
      <c r="M11" s="2">
        <v>0</v>
      </c>
      <c r="N11" s="2"/>
      <c r="O11" s="2">
        <v>5</v>
      </c>
      <c r="P11" s="2">
        <v>7.1</v>
      </c>
      <c r="Q11" s="2">
        <v>0.70199999999999996</v>
      </c>
      <c r="R11" s="2">
        <v>0.70199999999999996</v>
      </c>
      <c r="S11" s="2">
        <v>2.4</v>
      </c>
      <c r="T11" s="2">
        <v>3.4</v>
      </c>
      <c r="U11" s="2">
        <v>0.68899999999999995</v>
      </c>
      <c r="V11" s="2">
        <v>2.7</v>
      </c>
      <c r="W11" s="2">
        <v>4.0999999999999996</v>
      </c>
      <c r="X11" s="2">
        <v>6.8</v>
      </c>
      <c r="Y11" s="2">
        <v>1.4</v>
      </c>
      <c r="Z11" s="2">
        <v>0.4</v>
      </c>
      <c r="AA11" s="2">
        <v>1.8</v>
      </c>
      <c r="AB11" s="2">
        <v>1.2</v>
      </c>
      <c r="AC11" s="2">
        <v>2.7</v>
      </c>
      <c r="AD11" s="2">
        <v>24.7</v>
      </c>
      <c r="AE11" s="2">
        <v>0.71599999999999997</v>
      </c>
      <c r="AF11" s="2">
        <v>0</v>
      </c>
      <c r="AG11" s="2">
        <v>0.48599999999999999</v>
      </c>
      <c r="AH11" s="2">
        <v>14.1</v>
      </c>
      <c r="AI11" s="2">
        <v>20.3</v>
      </c>
      <c r="AJ11" s="2">
        <v>17.2</v>
      </c>
      <c r="AK11" s="2">
        <v>10.199999999999999</v>
      </c>
      <c r="AL11" s="2">
        <v>0.9</v>
      </c>
      <c r="AM11" s="2">
        <v>7.1</v>
      </c>
      <c r="AN11" s="2">
        <v>11.9</v>
      </c>
      <c r="AO11" s="2">
        <v>19.5</v>
      </c>
      <c r="AP11" s="2">
        <v>4.4000000000000004</v>
      </c>
      <c r="AQ11" s="2">
        <v>1.5</v>
      </c>
      <c r="AR11" s="2">
        <v>5.9</v>
      </c>
      <c r="AS11" s="2">
        <v>0.23200000000000001</v>
      </c>
      <c r="AT11" s="2">
        <v>2.7</v>
      </c>
      <c r="AU11" s="2">
        <v>1.1000000000000001</v>
      </c>
      <c r="AV11" s="2">
        <v>3.8</v>
      </c>
      <c r="AW11" s="2">
        <v>1.8</v>
      </c>
      <c r="AX11" s="2">
        <v>13394160</v>
      </c>
      <c r="AY11" s="2">
        <v>0.91831066673833983</v>
      </c>
      <c r="AZ11" s="2">
        <v>0.44049048241920363</v>
      </c>
      <c r="BA11" s="2">
        <v>1.8440872738566658</v>
      </c>
      <c r="BB11" s="2">
        <v>1.0958507289744186</v>
      </c>
      <c r="BC11" s="2">
        <v>7.7901622796801009</v>
      </c>
      <c r="BD11" s="2" t="s">
        <v>304</v>
      </c>
    </row>
    <row r="12" spans="1:56" x14ac:dyDescent="0.3">
      <c r="A12" s="14" t="s">
        <v>255</v>
      </c>
      <c r="B12" s="9">
        <v>25</v>
      </c>
      <c r="C12" s="1" t="s">
        <v>43</v>
      </c>
      <c r="D12" s="1" t="s">
        <v>50</v>
      </c>
      <c r="E12" s="1">
        <v>70</v>
      </c>
      <c r="F12" s="1">
        <v>42</v>
      </c>
      <c r="G12" s="1">
        <v>20.399999999999999</v>
      </c>
      <c r="H12" s="1">
        <v>3</v>
      </c>
      <c r="I12" s="1">
        <v>4.8</v>
      </c>
      <c r="J12" s="1">
        <v>7.2</v>
      </c>
      <c r="K12" s="1">
        <v>0.61099999999999999</v>
      </c>
      <c r="L12" s="1">
        <v>0</v>
      </c>
      <c r="M12" s="1">
        <v>0.4</v>
      </c>
      <c r="N12" s="1">
        <v>0.107</v>
      </c>
      <c r="O12" s="1">
        <v>2.9</v>
      </c>
      <c r="P12" s="1">
        <v>4.4000000000000004</v>
      </c>
      <c r="Q12" s="1">
        <v>0.65600000000000003</v>
      </c>
      <c r="R12" s="1">
        <v>0.61499999999999999</v>
      </c>
      <c r="S12" s="1">
        <v>1.2</v>
      </c>
      <c r="T12" s="1">
        <v>1.9</v>
      </c>
      <c r="U12" s="1">
        <v>0.63900000000000001</v>
      </c>
      <c r="V12" s="1">
        <v>2.4</v>
      </c>
      <c r="W12" s="1">
        <v>4.2</v>
      </c>
      <c r="X12" s="1">
        <v>6.6</v>
      </c>
      <c r="Y12" s="1">
        <v>2</v>
      </c>
      <c r="Z12" s="1">
        <v>0.7</v>
      </c>
      <c r="AA12" s="1">
        <v>1.4</v>
      </c>
      <c r="AB12" s="1">
        <v>1</v>
      </c>
      <c r="AC12" s="1">
        <v>2.1</v>
      </c>
      <c r="AD12" s="1">
        <v>19.2</v>
      </c>
      <c r="AE12" s="1">
        <v>0.63100000000000001</v>
      </c>
      <c r="AF12" s="1">
        <v>8.3000000000000004E-2</v>
      </c>
      <c r="AG12" s="1">
        <v>0.39200000000000002</v>
      </c>
      <c r="AH12" s="1">
        <v>12.7</v>
      </c>
      <c r="AI12" s="1">
        <v>25</v>
      </c>
      <c r="AJ12" s="1">
        <v>18.600000000000001</v>
      </c>
      <c r="AK12" s="1">
        <v>14.8</v>
      </c>
      <c r="AL12" s="1">
        <v>1.7</v>
      </c>
      <c r="AM12" s="1">
        <v>6.6</v>
      </c>
      <c r="AN12" s="1">
        <v>15.3</v>
      </c>
      <c r="AO12" s="1">
        <v>14.3</v>
      </c>
      <c r="AP12" s="1">
        <v>2.8</v>
      </c>
      <c r="AQ12" s="1">
        <v>3</v>
      </c>
      <c r="AR12" s="1">
        <v>5.8</v>
      </c>
      <c r="AS12" s="1">
        <v>0.19500000000000001</v>
      </c>
      <c r="AT12" s="1">
        <v>-0.3</v>
      </c>
      <c r="AU12" s="1">
        <v>2.8</v>
      </c>
      <c r="AV12" s="1">
        <v>2.5</v>
      </c>
      <c r="AW12" s="1">
        <v>1.6</v>
      </c>
      <c r="AX12" s="1">
        <v>9057971</v>
      </c>
      <c r="AY12" s="1">
        <v>0.79488000127180802</v>
      </c>
      <c r="AZ12" s="1">
        <v>0.64032000102451192</v>
      </c>
      <c r="BA12" s="1">
        <v>2.1196800033914878</v>
      </c>
      <c r="BB12" s="1">
        <v>1.1006659217610655</v>
      </c>
      <c r="BC12" s="1">
        <v>7.7576048764121674</v>
      </c>
      <c r="BD12" s="1" t="s">
        <v>43</v>
      </c>
    </row>
    <row r="13" spans="1:56" x14ac:dyDescent="0.3">
      <c r="A13" s="15" t="s">
        <v>430</v>
      </c>
      <c r="B13" s="10">
        <v>24</v>
      </c>
      <c r="C13" s="2" t="s">
        <v>314</v>
      </c>
      <c r="D13" s="2" t="s">
        <v>52</v>
      </c>
      <c r="E13" s="2">
        <v>53</v>
      </c>
      <c r="F13" s="2">
        <v>51</v>
      </c>
      <c r="G13" s="2">
        <v>35</v>
      </c>
      <c r="H13" s="2">
        <v>7.2</v>
      </c>
      <c r="I13" s="2">
        <v>15.8</v>
      </c>
      <c r="J13" s="2">
        <v>21.2</v>
      </c>
      <c r="K13" s="2">
        <v>0.45400000000000001</v>
      </c>
      <c r="L13" s="2">
        <v>3</v>
      </c>
      <c r="M13" s="2">
        <v>8.3000000000000007</v>
      </c>
      <c r="N13" s="2">
        <v>0.36099999999999999</v>
      </c>
      <c r="O13" s="2">
        <v>4.2</v>
      </c>
      <c r="P13" s="2">
        <v>7.6</v>
      </c>
      <c r="Q13" s="2">
        <v>0.55600000000000005</v>
      </c>
      <c r="R13" s="2">
        <v>0.54800000000000004</v>
      </c>
      <c r="S13" s="2">
        <v>3.8</v>
      </c>
      <c r="T13" s="2">
        <v>4.3</v>
      </c>
      <c r="U13" s="2">
        <v>0.88700000000000001</v>
      </c>
      <c r="V13" s="2">
        <v>0.9</v>
      </c>
      <c r="W13" s="2">
        <v>4.2</v>
      </c>
      <c r="X13" s="2">
        <v>5.0999999999999996</v>
      </c>
      <c r="Y13" s="2">
        <v>3.5</v>
      </c>
      <c r="Z13" s="2">
        <v>1.1000000000000001</v>
      </c>
      <c r="AA13" s="2">
        <v>0.7</v>
      </c>
      <c r="AB13" s="2">
        <v>1.9</v>
      </c>
      <c r="AC13" s="2">
        <v>2.1</v>
      </c>
      <c r="AD13" s="2">
        <v>17.3</v>
      </c>
      <c r="AE13" s="2">
        <v>0.59799999999999998</v>
      </c>
      <c r="AF13" s="2">
        <v>0.52200000000000002</v>
      </c>
      <c r="AG13" s="2">
        <v>0.27400000000000002</v>
      </c>
      <c r="AH13" s="2">
        <v>2.7</v>
      </c>
      <c r="AI13" s="2">
        <v>13.2</v>
      </c>
      <c r="AJ13" s="2">
        <v>7.8</v>
      </c>
      <c r="AK13" s="2">
        <v>15.9</v>
      </c>
      <c r="AL13" s="2">
        <v>1.5</v>
      </c>
      <c r="AM13" s="2">
        <v>2</v>
      </c>
      <c r="AN13" s="2">
        <v>9.9</v>
      </c>
      <c r="AO13" s="2">
        <v>23.7</v>
      </c>
      <c r="AP13" s="2">
        <v>3</v>
      </c>
      <c r="AQ13" s="2">
        <v>0.5</v>
      </c>
      <c r="AR13" s="2">
        <v>3.5</v>
      </c>
      <c r="AS13" s="2">
        <v>9.0999999999999998E-2</v>
      </c>
      <c r="AT13" s="2">
        <v>2.1</v>
      </c>
      <c r="AU13" s="2">
        <v>-1.4</v>
      </c>
      <c r="AV13" s="2">
        <v>0.8</v>
      </c>
      <c r="AW13" s="2">
        <v>1.3</v>
      </c>
      <c r="AX13" s="2">
        <v>5159854</v>
      </c>
      <c r="AY13" s="2">
        <v>4.1086433840957515</v>
      </c>
      <c r="AZ13" s="2">
        <v>0.67831376624222306</v>
      </c>
      <c r="BA13" s="2">
        <v>3.352808044568703</v>
      </c>
      <c r="BB13" s="2">
        <v>3.4536636114122605</v>
      </c>
      <c r="BC13" s="2">
        <v>7.0174272372822948</v>
      </c>
      <c r="BD13" s="2" t="s">
        <v>314</v>
      </c>
    </row>
    <row r="14" spans="1:56" x14ac:dyDescent="0.3">
      <c r="A14" s="14" t="s">
        <v>419</v>
      </c>
      <c r="B14" s="9">
        <v>21</v>
      </c>
      <c r="C14" s="1" t="s">
        <v>307</v>
      </c>
      <c r="D14" s="1" t="s">
        <v>41</v>
      </c>
      <c r="E14" s="1">
        <v>76</v>
      </c>
      <c r="F14" s="1">
        <v>76</v>
      </c>
      <c r="G14" s="1">
        <v>33.799999999999997</v>
      </c>
      <c r="H14" s="1">
        <v>6</v>
      </c>
      <c r="I14" s="1">
        <v>12.1</v>
      </c>
      <c r="J14" s="1">
        <v>14.1</v>
      </c>
      <c r="K14" s="1">
        <v>0.49299999999999999</v>
      </c>
      <c r="L14" s="1">
        <v>1.1000000000000001</v>
      </c>
      <c r="M14" s="1">
        <v>3.1</v>
      </c>
      <c r="N14" s="1">
        <v>0.34</v>
      </c>
      <c r="O14" s="1">
        <v>4.9000000000000004</v>
      </c>
      <c r="P14" s="1">
        <v>9.1</v>
      </c>
      <c r="Q14" s="1">
        <v>0.54500000000000004</v>
      </c>
      <c r="R14" s="1">
        <v>0.53600000000000003</v>
      </c>
      <c r="S14" s="1">
        <v>1.1000000000000001</v>
      </c>
      <c r="T14" s="1">
        <v>1.8</v>
      </c>
      <c r="U14" s="1">
        <v>0.59299999999999997</v>
      </c>
      <c r="V14" s="1">
        <v>1.6</v>
      </c>
      <c r="W14" s="1">
        <v>4.3</v>
      </c>
      <c r="X14" s="1">
        <v>5.9</v>
      </c>
      <c r="Y14" s="1">
        <v>4.4000000000000004</v>
      </c>
      <c r="Z14" s="1">
        <v>3</v>
      </c>
      <c r="AA14" s="1">
        <v>0.7</v>
      </c>
      <c r="AB14" s="1">
        <v>2</v>
      </c>
      <c r="AC14" s="1">
        <v>2.2999999999999998</v>
      </c>
      <c r="AD14" s="1">
        <v>15.6</v>
      </c>
      <c r="AE14" s="1">
        <v>0.54500000000000004</v>
      </c>
      <c r="AF14" s="1">
        <v>0.255</v>
      </c>
      <c r="AG14" s="1">
        <v>0.152</v>
      </c>
      <c r="AH14" s="1">
        <v>5.0999999999999996</v>
      </c>
      <c r="AI14" s="1">
        <v>14.2</v>
      </c>
      <c r="AJ14" s="1">
        <v>9.6</v>
      </c>
      <c r="AK14" s="1">
        <v>17.899999999999999</v>
      </c>
      <c r="AL14" s="1">
        <v>4.2</v>
      </c>
      <c r="AM14" s="1">
        <v>2</v>
      </c>
      <c r="AN14" s="1">
        <v>13.6</v>
      </c>
      <c r="AO14" s="1">
        <v>18.2</v>
      </c>
      <c r="AP14" s="1">
        <v>1.3</v>
      </c>
      <c r="AQ14" s="1">
        <v>3.7</v>
      </c>
      <c r="AR14" s="1">
        <v>5</v>
      </c>
      <c r="AS14" s="1">
        <v>9.2999999999999999E-2</v>
      </c>
      <c r="AT14" s="1">
        <v>-1.1000000000000001</v>
      </c>
      <c r="AU14" s="1">
        <v>2.6</v>
      </c>
      <c r="AV14" s="1">
        <v>1.5</v>
      </c>
      <c r="AW14" s="1">
        <v>2.2999999999999998</v>
      </c>
      <c r="AX14" s="1">
        <v>6059520</v>
      </c>
      <c r="AY14" s="1">
        <v>2.3269169835234473</v>
      </c>
      <c r="AZ14" s="1">
        <v>0.82514786649767635</v>
      </c>
      <c r="BA14" s="1">
        <v>2.5744613434727501</v>
      </c>
      <c r="BB14" s="1">
        <v>2.1945632657372203</v>
      </c>
      <c r="BC14" s="1">
        <v>7.0154071609632451</v>
      </c>
      <c r="BD14" s="1" t="s">
        <v>307</v>
      </c>
    </row>
    <row r="15" spans="1:56" x14ac:dyDescent="0.3">
      <c r="A15" s="15" t="s">
        <v>101</v>
      </c>
      <c r="B15" s="10">
        <v>28</v>
      </c>
      <c r="C15" s="2" t="s">
        <v>57</v>
      </c>
      <c r="D15" s="2" t="s">
        <v>41</v>
      </c>
      <c r="E15" s="2">
        <v>82</v>
      </c>
      <c r="F15" s="2">
        <v>18</v>
      </c>
      <c r="G15" s="2">
        <v>27.8</v>
      </c>
      <c r="H15" s="2">
        <v>5.6</v>
      </c>
      <c r="I15" s="2">
        <v>13.1</v>
      </c>
      <c r="J15" s="2">
        <v>16.3</v>
      </c>
      <c r="K15" s="2">
        <v>0.43</v>
      </c>
      <c r="L15" s="2">
        <v>3.9</v>
      </c>
      <c r="M15" s="2">
        <v>9.3000000000000007</v>
      </c>
      <c r="N15" s="2">
        <v>0.41599999999999998</v>
      </c>
      <c r="O15" s="2">
        <v>1.7</v>
      </c>
      <c r="P15" s="2">
        <v>3.7</v>
      </c>
      <c r="Q15" s="2">
        <v>0.46600000000000003</v>
      </c>
      <c r="R15" s="2">
        <v>0.57899999999999996</v>
      </c>
      <c r="S15" s="2">
        <v>1.2</v>
      </c>
      <c r="T15" s="2">
        <v>1.7</v>
      </c>
      <c r="U15" s="2">
        <v>0.67900000000000005</v>
      </c>
      <c r="V15" s="2">
        <v>0.6</v>
      </c>
      <c r="W15" s="2">
        <v>2</v>
      </c>
      <c r="X15" s="2">
        <v>2.6</v>
      </c>
      <c r="Y15" s="2">
        <v>1.7</v>
      </c>
      <c r="Z15" s="2">
        <v>0.9</v>
      </c>
      <c r="AA15" s="2">
        <v>0.1</v>
      </c>
      <c r="AB15" s="2">
        <v>1</v>
      </c>
      <c r="AC15" s="2">
        <v>1.5</v>
      </c>
      <c r="AD15" s="2">
        <v>14.4</v>
      </c>
      <c r="AE15" s="2">
        <v>0.59</v>
      </c>
      <c r="AF15" s="2">
        <v>0.71499999999999997</v>
      </c>
      <c r="AG15" s="2">
        <v>0.13100000000000001</v>
      </c>
      <c r="AH15" s="2">
        <v>2.2999999999999998</v>
      </c>
      <c r="AI15" s="2">
        <v>8</v>
      </c>
      <c r="AJ15" s="2">
        <v>5.2</v>
      </c>
      <c r="AK15" s="2">
        <v>8.9</v>
      </c>
      <c r="AL15" s="2">
        <v>1.5</v>
      </c>
      <c r="AM15" s="2">
        <v>0.2</v>
      </c>
      <c r="AN15" s="2">
        <v>6.8</v>
      </c>
      <c r="AO15" s="2">
        <v>22.5</v>
      </c>
      <c r="AP15" s="2">
        <v>2.9</v>
      </c>
      <c r="AQ15" s="2">
        <v>1.8</v>
      </c>
      <c r="AR15" s="2">
        <v>4.7</v>
      </c>
      <c r="AS15" s="2">
        <v>0.1</v>
      </c>
      <c r="AT15" s="2">
        <v>2</v>
      </c>
      <c r="AU15" s="2">
        <v>-1.2</v>
      </c>
      <c r="AV15" s="2">
        <v>0.8</v>
      </c>
      <c r="AW15" s="2">
        <v>1.6</v>
      </c>
      <c r="AX15" s="2">
        <v>6000000</v>
      </c>
      <c r="AY15" s="2">
        <v>2.7166666666666668</v>
      </c>
      <c r="AZ15" s="2">
        <v>0.78333333333333333</v>
      </c>
      <c r="BA15" s="2">
        <v>2.4</v>
      </c>
      <c r="BB15" s="2">
        <v>2.0256666666666665</v>
      </c>
      <c r="BC15" s="2">
        <v>6.6552000000000007</v>
      </c>
      <c r="BD15" s="2" t="s">
        <v>57</v>
      </c>
    </row>
    <row r="16" spans="1:56" x14ac:dyDescent="0.3">
      <c r="A16" s="14" t="s">
        <v>400</v>
      </c>
      <c r="B16" s="9">
        <v>22</v>
      </c>
      <c r="C16" s="1" t="s">
        <v>345</v>
      </c>
      <c r="D16" s="1" t="s">
        <v>36</v>
      </c>
      <c r="E16" s="1">
        <v>70</v>
      </c>
      <c r="F16" s="1">
        <v>69</v>
      </c>
      <c r="G16" s="1">
        <v>30.2</v>
      </c>
      <c r="H16" s="1">
        <v>5.3</v>
      </c>
      <c r="I16" s="1">
        <v>11.4</v>
      </c>
      <c r="J16" s="1">
        <v>14.6</v>
      </c>
      <c r="K16" s="1">
        <v>0.46500000000000002</v>
      </c>
      <c r="L16" s="1">
        <v>1.5</v>
      </c>
      <c r="M16" s="1">
        <v>4</v>
      </c>
      <c r="N16" s="1">
        <v>0.378</v>
      </c>
      <c r="O16" s="1">
        <v>3.8</v>
      </c>
      <c r="P16" s="1">
        <v>7.4</v>
      </c>
      <c r="Q16" s="1">
        <v>0.51200000000000001</v>
      </c>
      <c r="R16" s="1">
        <v>0.53100000000000003</v>
      </c>
      <c r="S16" s="1">
        <v>2.5</v>
      </c>
      <c r="T16" s="1">
        <v>3.2</v>
      </c>
      <c r="U16" s="1">
        <v>0.78100000000000003</v>
      </c>
      <c r="V16" s="1">
        <v>1.8</v>
      </c>
      <c r="W16" s="1">
        <v>6.3</v>
      </c>
      <c r="X16" s="1">
        <v>8.1</v>
      </c>
      <c r="Y16" s="1">
        <v>7.2</v>
      </c>
      <c r="Z16" s="1">
        <v>1.2</v>
      </c>
      <c r="AA16" s="1">
        <v>0.6</v>
      </c>
      <c r="AB16" s="1">
        <v>2.9</v>
      </c>
      <c r="AC16" s="1">
        <v>1.7</v>
      </c>
      <c r="AD16" s="1">
        <v>18.100000000000001</v>
      </c>
      <c r="AE16" s="1">
        <v>0.56999999999999995</v>
      </c>
      <c r="AF16" s="1">
        <v>0.34799999999999998</v>
      </c>
      <c r="AG16" s="1">
        <v>0.28100000000000003</v>
      </c>
      <c r="AH16" s="1">
        <v>6.4</v>
      </c>
      <c r="AI16" s="1">
        <v>21.4</v>
      </c>
      <c r="AJ16" s="1">
        <v>14</v>
      </c>
      <c r="AK16" s="1">
        <v>32.9</v>
      </c>
      <c r="AL16" s="1">
        <v>1.9</v>
      </c>
      <c r="AM16" s="1">
        <v>1.8</v>
      </c>
      <c r="AN16" s="1">
        <v>18.399999999999999</v>
      </c>
      <c r="AO16" s="1">
        <v>21.7</v>
      </c>
      <c r="AP16" s="1">
        <v>2.8</v>
      </c>
      <c r="AQ16" s="1">
        <v>2.5</v>
      </c>
      <c r="AR16" s="1">
        <v>5.3</v>
      </c>
      <c r="AS16" s="1">
        <v>0.121</v>
      </c>
      <c r="AT16" s="1">
        <v>1.9</v>
      </c>
      <c r="AU16" s="1">
        <v>1.1000000000000001</v>
      </c>
      <c r="AV16" s="1">
        <v>3</v>
      </c>
      <c r="AW16" s="1">
        <v>2.7</v>
      </c>
      <c r="AX16" s="1">
        <v>8352367</v>
      </c>
      <c r="AY16" s="1">
        <v>1.7480074809931125</v>
      </c>
      <c r="AZ16" s="1">
        <v>0.63455066090845869</v>
      </c>
      <c r="BA16" s="1">
        <v>2.1670503702722836</v>
      </c>
      <c r="BB16" s="1">
        <v>2.0404994177099738</v>
      </c>
      <c r="BC16" s="1">
        <v>6.5466591685925684</v>
      </c>
      <c r="BD16" s="1" t="s">
        <v>345</v>
      </c>
    </row>
    <row r="17" spans="1:56" x14ac:dyDescent="0.3">
      <c r="A17" s="15" t="s">
        <v>88</v>
      </c>
      <c r="B17" s="10">
        <v>26</v>
      </c>
      <c r="C17" s="2" t="s">
        <v>38</v>
      </c>
      <c r="D17" s="2" t="s">
        <v>41</v>
      </c>
      <c r="E17" s="2">
        <v>73</v>
      </c>
      <c r="F17" s="2">
        <v>73</v>
      </c>
      <c r="G17" s="2">
        <v>34.9</v>
      </c>
      <c r="H17" s="2">
        <v>6.5</v>
      </c>
      <c r="I17" s="2">
        <v>14.2</v>
      </c>
      <c r="J17" s="2">
        <v>20.2</v>
      </c>
      <c r="K17" s="2">
        <v>0.46</v>
      </c>
      <c r="L17" s="2">
        <v>2.7</v>
      </c>
      <c r="M17" s="2">
        <v>7.3</v>
      </c>
      <c r="N17" s="2">
        <v>0.377</v>
      </c>
      <c r="O17" s="2">
        <v>3.8</v>
      </c>
      <c r="P17" s="2">
        <v>6.9</v>
      </c>
      <c r="Q17" s="2">
        <v>0.54700000000000004</v>
      </c>
      <c r="R17" s="2">
        <v>0.55600000000000005</v>
      </c>
      <c r="S17" s="2">
        <v>4.4000000000000004</v>
      </c>
      <c r="T17" s="2">
        <v>5</v>
      </c>
      <c r="U17" s="2">
        <v>0.877</v>
      </c>
      <c r="V17" s="2">
        <v>0.8</v>
      </c>
      <c r="W17" s="2">
        <v>3.7</v>
      </c>
      <c r="X17" s="2">
        <v>4.5</v>
      </c>
      <c r="Y17" s="2">
        <v>5.8</v>
      </c>
      <c r="Z17" s="2">
        <v>1.1000000000000001</v>
      </c>
      <c r="AA17" s="2">
        <v>0.3</v>
      </c>
      <c r="AB17" s="2">
        <v>2.4</v>
      </c>
      <c r="AC17" s="2">
        <v>2.1</v>
      </c>
      <c r="AD17" s="2">
        <v>18.100000000000001</v>
      </c>
      <c r="AE17" s="2">
        <v>0.61599999999999999</v>
      </c>
      <c r="AF17" s="2">
        <v>0.51200000000000001</v>
      </c>
      <c r="AG17" s="2">
        <v>0.35299999999999998</v>
      </c>
      <c r="AH17" s="2">
        <v>2.8</v>
      </c>
      <c r="AI17" s="2">
        <v>11.5</v>
      </c>
      <c r="AJ17" s="2">
        <v>7.3</v>
      </c>
      <c r="AK17" s="2">
        <v>24.9</v>
      </c>
      <c r="AL17" s="2">
        <v>1.6</v>
      </c>
      <c r="AM17" s="2">
        <v>0.8</v>
      </c>
      <c r="AN17" s="2">
        <v>12.9</v>
      </c>
      <c r="AO17" s="2">
        <v>23.7</v>
      </c>
      <c r="AP17" s="2">
        <v>5.6</v>
      </c>
      <c r="AQ17" s="2">
        <v>2.1</v>
      </c>
      <c r="AR17" s="2">
        <v>7.6</v>
      </c>
      <c r="AS17" s="2">
        <v>0.14399999999999999</v>
      </c>
      <c r="AT17" s="2">
        <v>2.4</v>
      </c>
      <c r="AU17" s="2">
        <v>-0.5</v>
      </c>
      <c r="AV17" s="2">
        <v>1.9</v>
      </c>
      <c r="AW17" s="2">
        <v>2.6</v>
      </c>
      <c r="AX17" s="2">
        <v>12976362</v>
      </c>
      <c r="AY17" s="2">
        <v>1.5566766710114899</v>
      </c>
      <c r="AZ17" s="2">
        <v>0.58568033166768929</v>
      </c>
      <c r="BA17" s="2">
        <v>1.3948439477875234</v>
      </c>
      <c r="BB17" s="2">
        <v>1.4478634304437561</v>
      </c>
      <c r="BC17" s="2">
        <v>6.5301014259620684</v>
      </c>
      <c r="BD17" s="2" t="s">
        <v>38</v>
      </c>
    </row>
    <row r="18" spans="1:56" x14ac:dyDescent="0.3">
      <c r="A18" s="14" t="s">
        <v>165</v>
      </c>
      <c r="B18" s="9">
        <v>21</v>
      </c>
      <c r="C18" s="1" t="s">
        <v>35</v>
      </c>
      <c r="D18" s="1" t="s">
        <v>41</v>
      </c>
      <c r="E18" s="1">
        <v>68</v>
      </c>
      <c r="F18" s="1">
        <v>43</v>
      </c>
      <c r="G18" s="1">
        <v>27.6</v>
      </c>
      <c r="H18" s="1">
        <v>3.4</v>
      </c>
      <c r="I18" s="1">
        <v>7.2</v>
      </c>
      <c r="J18" s="1">
        <v>8.4</v>
      </c>
      <c r="K18" s="1">
        <v>0.47399999999999998</v>
      </c>
      <c r="L18" s="1">
        <v>1.1000000000000001</v>
      </c>
      <c r="M18" s="1">
        <v>3.1</v>
      </c>
      <c r="N18" s="1">
        <v>0.35599999999999998</v>
      </c>
      <c r="O18" s="1">
        <v>2.2999999999999998</v>
      </c>
      <c r="P18" s="1">
        <v>4.0999999999999996</v>
      </c>
      <c r="Q18" s="1">
        <v>0.56200000000000006</v>
      </c>
      <c r="R18" s="1">
        <v>0.55000000000000004</v>
      </c>
      <c r="S18" s="1">
        <v>0.4</v>
      </c>
      <c r="T18" s="1">
        <v>0.5</v>
      </c>
      <c r="U18" s="1">
        <v>0.81100000000000005</v>
      </c>
      <c r="V18" s="1">
        <v>1</v>
      </c>
      <c r="W18" s="1">
        <v>2.2999999999999998</v>
      </c>
      <c r="X18" s="1">
        <v>3.4</v>
      </c>
      <c r="Y18" s="1">
        <v>2.5</v>
      </c>
      <c r="Z18" s="1">
        <v>1.8</v>
      </c>
      <c r="AA18" s="1">
        <v>0.5</v>
      </c>
      <c r="AB18" s="1">
        <v>0.9</v>
      </c>
      <c r="AC18" s="1">
        <v>2.1</v>
      </c>
      <c r="AD18" s="1">
        <v>12.3</v>
      </c>
      <c r="AE18" s="1">
        <v>0.56200000000000006</v>
      </c>
      <c r="AF18" s="1">
        <v>0.42499999999999999</v>
      </c>
      <c r="AG18" s="1">
        <v>7.5999999999999998E-2</v>
      </c>
      <c r="AH18" s="1">
        <v>4.0999999999999996</v>
      </c>
      <c r="AI18" s="1">
        <v>8.8000000000000007</v>
      </c>
      <c r="AJ18" s="1">
        <v>6.5</v>
      </c>
      <c r="AK18" s="1">
        <v>11.5</v>
      </c>
      <c r="AL18" s="1">
        <v>3.1</v>
      </c>
      <c r="AM18" s="1">
        <v>1.9</v>
      </c>
      <c r="AN18" s="1">
        <v>10.5</v>
      </c>
      <c r="AO18" s="1">
        <v>12.8</v>
      </c>
      <c r="AP18" s="1">
        <v>1.8</v>
      </c>
      <c r="AQ18" s="1">
        <v>3.4</v>
      </c>
      <c r="AR18" s="1">
        <v>5.2</v>
      </c>
      <c r="AS18" s="1">
        <v>0.13300000000000001</v>
      </c>
      <c r="AT18" s="1">
        <v>-1.5</v>
      </c>
      <c r="AU18" s="1">
        <v>2.6</v>
      </c>
      <c r="AV18" s="1">
        <v>1</v>
      </c>
      <c r="AW18" s="1">
        <v>1.5</v>
      </c>
      <c r="AX18" s="1">
        <v>5555880</v>
      </c>
      <c r="AY18" s="1">
        <v>1.5119117043564656</v>
      </c>
      <c r="AZ18" s="1">
        <v>0.93594534079209779</v>
      </c>
      <c r="BA18" s="1">
        <v>2.2138707099505388</v>
      </c>
      <c r="BB18" s="1">
        <v>1.4465035241941873</v>
      </c>
      <c r="BC18" s="1">
        <v>6.4698157627594561</v>
      </c>
      <c r="BD18" s="1" t="s">
        <v>35</v>
      </c>
    </row>
    <row r="19" spans="1:56" x14ac:dyDescent="0.3">
      <c r="A19" s="15" t="s">
        <v>366</v>
      </c>
      <c r="B19" s="10">
        <v>24</v>
      </c>
      <c r="C19" s="2" t="s">
        <v>307</v>
      </c>
      <c r="D19" s="2" t="s">
        <v>50</v>
      </c>
      <c r="E19" s="2">
        <v>74</v>
      </c>
      <c r="F19" s="2">
        <v>40</v>
      </c>
      <c r="G19" s="2">
        <v>27.9</v>
      </c>
      <c r="H19" s="2">
        <v>5.2</v>
      </c>
      <c r="I19" s="2">
        <v>9.1999999999999993</v>
      </c>
      <c r="J19" s="2">
        <v>13.4</v>
      </c>
      <c r="K19" s="2">
        <v>0.56699999999999995</v>
      </c>
      <c r="L19" s="2">
        <v>0.6</v>
      </c>
      <c r="M19" s="2">
        <v>2</v>
      </c>
      <c r="N19" s="2">
        <v>0.32400000000000001</v>
      </c>
      <c r="O19" s="2">
        <v>4.5999999999999996</v>
      </c>
      <c r="P19" s="2">
        <v>7.2</v>
      </c>
      <c r="Q19" s="2">
        <v>0.63400000000000001</v>
      </c>
      <c r="R19" s="2">
        <v>0.60199999999999998</v>
      </c>
      <c r="S19" s="2">
        <v>2.2000000000000002</v>
      </c>
      <c r="T19" s="2">
        <v>2.9</v>
      </c>
      <c r="U19" s="2">
        <v>0.75900000000000001</v>
      </c>
      <c r="V19" s="2">
        <v>3</v>
      </c>
      <c r="W19" s="2">
        <v>5.9</v>
      </c>
      <c r="X19" s="2">
        <v>8.9</v>
      </c>
      <c r="Y19" s="2">
        <v>2.2999999999999998</v>
      </c>
      <c r="Z19" s="2">
        <v>0.9</v>
      </c>
      <c r="AA19" s="2">
        <v>0.9</v>
      </c>
      <c r="AB19" s="2">
        <v>1.2</v>
      </c>
      <c r="AC19" s="2">
        <v>2.6</v>
      </c>
      <c r="AD19" s="2">
        <v>19</v>
      </c>
      <c r="AE19" s="2">
        <v>0.63400000000000001</v>
      </c>
      <c r="AF19" s="2">
        <v>0.216</v>
      </c>
      <c r="AG19" s="2">
        <v>0.316</v>
      </c>
      <c r="AH19" s="2">
        <v>11.4</v>
      </c>
      <c r="AI19" s="2">
        <v>24</v>
      </c>
      <c r="AJ19" s="2">
        <v>17.5</v>
      </c>
      <c r="AK19" s="2">
        <v>11.4</v>
      </c>
      <c r="AL19" s="2">
        <v>1.6</v>
      </c>
      <c r="AM19" s="2">
        <v>3</v>
      </c>
      <c r="AN19" s="2">
        <v>10.4</v>
      </c>
      <c r="AO19" s="2">
        <v>17.3</v>
      </c>
      <c r="AP19" s="2">
        <v>4.9000000000000004</v>
      </c>
      <c r="AQ19" s="2">
        <v>2.2999999999999998</v>
      </c>
      <c r="AR19" s="2">
        <v>7.2</v>
      </c>
      <c r="AS19" s="2">
        <v>0.16800000000000001</v>
      </c>
      <c r="AT19" s="2">
        <v>1.2</v>
      </c>
      <c r="AU19" s="2">
        <v>0.2</v>
      </c>
      <c r="AV19" s="2">
        <v>1.3</v>
      </c>
      <c r="AW19" s="2">
        <v>1.7</v>
      </c>
      <c r="AX19" s="2">
        <v>14000000</v>
      </c>
      <c r="AY19" s="2">
        <v>0.95714285714285718</v>
      </c>
      <c r="AZ19" s="2">
        <v>0.51428571428571435</v>
      </c>
      <c r="BA19" s="2">
        <v>1.3571428571428572</v>
      </c>
      <c r="BB19" s="2">
        <v>1.1140285714285716</v>
      </c>
      <c r="BC19" s="2">
        <v>6.1950857142857156</v>
      </c>
      <c r="BD19" s="2" t="s">
        <v>307</v>
      </c>
    </row>
    <row r="20" spans="1:56" x14ac:dyDescent="0.3">
      <c r="A20" s="14" t="s">
        <v>414</v>
      </c>
      <c r="B20" s="9">
        <v>20</v>
      </c>
      <c r="C20" s="1" t="s">
        <v>323</v>
      </c>
      <c r="D20" s="1" t="s">
        <v>50</v>
      </c>
      <c r="E20" s="1">
        <v>67</v>
      </c>
      <c r="F20" s="1">
        <v>37</v>
      </c>
      <c r="G20" s="1">
        <v>19.8</v>
      </c>
      <c r="H20" s="1">
        <v>2.7</v>
      </c>
      <c r="I20" s="1">
        <v>5</v>
      </c>
      <c r="J20" s="1">
        <v>6.5</v>
      </c>
      <c r="K20" s="1">
        <v>0.53900000000000003</v>
      </c>
      <c r="L20" s="1">
        <v>0.2</v>
      </c>
      <c r="M20" s="1">
        <v>0.7</v>
      </c>
      <c r="N20" s="1">
        <v>0.28599999999999998</v>
      </c>
      <c r="O20" s="1">
        <v>2.5</v>
      </c>
      <c r="P20" s="1">
        <v>4.3</v>
      </c>
      <c r="Q20" s="1">
        <v>0.58199999999999996</v>
      </c>
      <c r="R20" s="1">
        <v>0.56000000000000005</v>
      </c>
      <c r="S20" s="1">
        <v>0.9</v>
      </c>
      <c r="T20" s="1">
        <v>1.6</v>
      </c>
      <c r="U20" s="1">
        <v>0.59599999999999997</v>
      </c>
      <c r="V20" s="1">
        <v>3.2</v>
      </c>
      <c r="W20" s="1">
        <v>4.5999999999999996</v>
      </c>
      <c r="X20" s="1">
        <v>7.9</v>
      </c>
      <c r="Y20" s="1">
        <v>1.1000000000000001</v>
      </c>
      <c r="Z20" s="1">
        <v>0.5</v>
      </c>
      <c r="AA20" s="1">
        <v>1.6</v>
      </c>
      <c r="AB20" s="1">
        <v>1.1000000000000001</v>
      </c>
      <c r="AC20" s="1">
        <v>2.8</v>
      </c>
      <c r="AD20" s="1">
        <v>17.399999999999999</v>
      </c>
      <c r="AE20" s="1">
        <v>0.57399999999999995</v>
      </c>
      <c r="AF20" s="1">
        <v>0.14699999999999999</v>
      </c>
      <c r="AG20" s="1">
        <v>0.311</v>
      </c>
      <c r="AH20" s="1">
        <v>17.3</v>
      </c>
      <c r="AI20" s="1">
        <v>26.1</v>
      </c>
      <c r="AJ20" s="1">
        <v>21.6</v>
      </c>
      <c r="AK20" s="1">
        <v>8.3000000000000007</v>
      </c>
      <c r="AL20" s="1">
        <v>1.2</v>
      </c>
      <c r="AM20" s="1">
        <v>7.5</v>
      </c>
      <c r="AN20" s="1">
        <v>15.9</v>
      </c>
      <c r="AO20" s="1">
        <v>14.2</v>
      </c>
      <c r="AP20" s="1">
        <v>1.8</v>
      </c>
      <c r="AQ20" s="1">
        <v>2.2000000000000002</v>
      </c>
      <c r="AR20" s="1">
        <v>4</v>
      </c>
      <c r="AS20" s="1">
        <v>0.14399999999999999</v>
      </c>
      <c r="AT20" s="1">
        <v>-1.7</v>
      </c>
      <c r="AU20" s="1">
        <v>1.4</v>
      </c>
      <c r="AV20" s="1">
        <v>-0.3</v>
      </c>
      <c r="AW20" s="1">
        <v>0.6</v>
      </c>
      <c r="AX20" s="1">
        <v>6836400</v>
      </c>
      <c r="AY20" s="1">
        <v>0.95079281493183543</v>
      </c>
      <c r="AZ20" s="1">
        <v>0.5851032707272833</v>
      </c>
      <c r="BA20" s="1">
        <v>2.5451992276636823</v>
      </c>
      <c r="BB20" s="1">
        <v>1.3014159499151599</v>
      </c>
      <c r="BC20" s="1">
        <v>5.843777426715814</v>
      </c>
      <c r="BD20" s="1" t="s">
        <v>323</v>
      </c>
    </row>
    <row r="21" spans="1:56" x14ac:dyDescent="0.3">
      <c r="A21" s="15" t="s">
        <v>118</v>
      </c>
      <c r="B21" s="10">
        <v>29</v>
      </c>
      <c r="C21" s="2" t="s">
        <v>45</v>
      </c>
      <c r="D21" s="2" t="s">
        <v>41</v>
      </c>
      <c r="E21" s="2">
        <v>77</v>
      </c>
      <c r="F21" s="2">
        <v>77</v>
      </c>
      <c r="G21" s="2">
        <v>37.6</v>
      </c>
      <c r="H21" s="2">
        <v>5.2</v>
      </c>
      <c r="I21" s="2">
        <v>10</v>
      </c>
      <c r="J21" s="2">
        <v>13.6</v>
      </c>
      <c r="K21" s="2">
        <v>0.52500000000000002</v>
      </c>
      <c r="L21" s="2">
        <v>1.1000000000000001</v>
      </c>
      <c r="M21" s="2">
        <v>3.3</v>
      </c>
      <c r="N21" s="2">
        <v>0.33300000000000002</v>
      </c>
      <c r="O21" s="2">
        <v>4.2</v>
      </c>
      <c r="P21" s="2">
        <v>6.7</v>
      </c>
      <c r="Q21" s="2">
        <v>0.61799999999999999</v>
      </c>
      <c r="R21" s="2">
        <v>0.57899999999999996</v>
      </c>
      <c r="S21" s="2">
        <v>2.1</v>
      </c>
      <c r="T21" s="2">
        <v>2.7</v>
      </c>
      <c r="U21" s="2">
        <v>0.77600000000000002</v>
      </c>
      <c r="V21" s="2">
        <v>2.1</v>
      </c>
      <c r="W21" s="2">
        <v>7.5</v>
      </c>
      <c r="X21" s="2">
        <v>9.6</v>
      </c>
      <c r="Y21" s="2">
        <v>5.9</v>
      </c>
      <c r="Z21" s="2">
        <v>1.5</v>
      </c>
      <c r="AA21" s="2">
        <v>0.4</v>
      </c>
      <c r="AB21" s="2">
        <v>2.1</v>
      </c>
      <c r="AC21" s="2">
        <v>2.6</v>
      </c>
      <c r="AD21" s="2">
        <v>16.5</v>
      </c>
      <c r="AE21" s="2">
        <v>0.61099999999999999</v>
      </c>
      <c r="AF21" s="2">
        <v>0.32700000000000001</v>
      </c>
      <c r="AG21" s="2">
        <v>0.26600000000000001</v>
      </c>
      <c r="AH21" s="2">
        <v>6.4</v>
      </c>
      <c r="AI21" s="2">
        <v>22.6</v>
      </c>
      <c r="AJ21" s="2">
        <v>14.6</v>
      </c>
      <c r="AK21" s="2">
        <v>20.7</v>
      </c>
      <c r="AL21" s="2">
        <v>2</v>
      </c>
      <c r="AM21" s="2">
        <v>0.9</v>
      </c>
      <c r="AN21" s="2">
        <v>15.5</v>
      </c>
      <c r="AO21" s="2">
        <v>15.3</v>
      </c>
      <c r="AP21" s="2">
        <v>5.4</v>
      </c>
      <c r="AQ21" s="2">
        <v>3.8</v>
      </c>
      <c r="AR21" s="2">
        <v>9.1999999999999993</v>
      </c>
      <c r="AS21" s="2">
        <v>0.153</v>
      </c>
      <c r="AT21" s="2">
        <v>1.1000000000000001</v>
      </c>
      <c r="AU21" s="2">
        <v>1.8</v>
      </c>
      <c r="AV21" s="2">
        <v>2.8</v>
      </c>
      <c r="AW21" s="2">
        <v>3.6</v>
      </c>
      <c r="AX21" s="2">
        <v>18144000</v>
      </c>
      <c r="AY21" s="2">
        <v>0.74955908289241624</v>
      </c>
      <c r="AZ21" s="2">
        <v>0.50705467372134039</v>
      </c>
      <c r="BA21" s="2">
        <v>0.90939153439153453</v>
      </c>
      <c r="BB21" s="2">
        <v>0.97994378306878316</v>
      </c>
      <c r="BC21" s="2">
        <v>5.1118716931216932</v>
      </c>
      <c r="BD21" s="2" t="s">
        <v>45</v>
      </c>
    </row>
    <row r="22" spans="1:56" x14ac:dyDescent="0.3">
      <c r="A22" s="14" t="s">
        <v>150</v>
      </c>
      <c r="B22" s="9">
        <v>26</v>
      </c>
      <c r="C22" s="1" t="s">
        <v>35</v>
      </c>
      <c r="D22" s="1" t="s">
        <v>41</v>
      </c>
      <c r="E22" s="1">
        <v>76</v>
      </c>
      <c r="F22" s="1">
        <v>26</v>
      </c>
      <c r="G22" s="1">
        <v>22.9</v>
      </c>
      <c r="H22" s="1">
        <v>4.7</v>
      </c>
      <c r="I22" s="1">
        <v>9.6</v>
      </c>
      <c r="J22" s="1">
        <v>12</v>
      </c>
      <c r="K22" s="1">
        <v>0.48799999999999999</v>
      </c>
      <c r="L22" s="1">
        <v>1.7</v>
      </c>
      <c r="M22" s="1">
        <v>4.5</v>
      </c>
      <c r="N22" s="1">
        <v>0.38300000000000001</v>
      </c>
      <c r="O22" s="1">
        <v>3</v>
      </c>
      <c r="P22" s="1">
        <v>5.0999999999999996</v>
      </c>
      <c r="Q22" s="1">
        <v>0.57799999999999996</v>
      </c>
      <c r="R22" s="1">
        <v>0.57699999999999996</v>
      </c>
      <c r="S22" s="1">
        <v>1</v>
      </c>
      <c r="T22" s="1">
        <v>1.2</v>
      </c>
      <c r="U22" s="1">
        <v>0.83099999999999996</v>
      </c>
      <c r="V22" s="1">
        <v>1.1000000000000001</v>
      </c>
      <c r="W22" s="1">
        <v>2.8</v>
      </c>
      <c r="X22" s="1">
        <v>3.9</v>
      </c>
      <c r="Y22" s="1">
        <v>1.8</v>
      </c>
      <c r="Z22" s="1">
        <v>0.8</v>
      </c>
      <c r="AA22" s="1">
        <v>0.2</v>
      </c>
      <c r="AB22" s="1">
        <v>0.9</v>
      </c>
      <c r="AC22" s="1">
        <v>1.3</v>
      </c>
      <c r="AD22" s="1">
        <v>16.100000000000001</v>
      </c>
      <c r="AE22" s="1">
        <v>0.59599999999999997</v>
      </c>
      <c r="AF22" s="1">
        <v>0.46600000000000003</v>
      </c>
      <c r="AG22" s="1">
        <v>0.122</v>
      </c>
      <c r="AH22" s="1">
        <v>5.0999999999999996</v>
      </c>
      <c r="AI22" s="1">
        <v>12.9</v>
      </c>
      <c r="AJ22" s="1">
        <v>9.1</v>
      </c>
      <c r="AK22" s="1">
        <v>10.6</v>
      </c>
      <c r="AL22" s="1">
        <v>1.7</v>
      </c>
      <c r="AM22" s="1">
        <v>1</v>
      </c>
      <c r="AN22" s="1">
        <v>8.3000000000000007</v>
      </c>
      <c r="AO22" s="1">
        <v>20.3</v>
      </c>
      <c r="AP22" s="1">
        <v>2.7</v>
      </c>
      <c r="AQ22" s="1">
        <v>2.7</v>
      </c>
      <c r="AR22" s="1">
        <v>5.4</v>
      </c>
      <c r="AS22" s="1">
        <v>0.14799999999999999</v>
      </c>
      <c r="AT22" s="1">
        <v>1.3</v>
      </c>
      <c r="AU22" s="1">
        <v>-0.2</v>
      </c>
      <c r="AV22" s="1">
        <v>1.1000000000000001</v>
      </c>
      <c r="AW22" s="1">
        <v>1.4</v>
      </c>
      <c r="AX22" s="1">
        <v>10514017</v>
      </c>
      <c r="AY22" s="1">
        <v>1.1413335169612147</v>
      </c>
      <c r="AZ22" s="1">
        <v>0.51360008263254664</v>
      </c>
      <c r="BA22" s="1">
        <v>1.5312891352562965</v>
      </c>
      <c r="BB22" s="1">
        <v>1.0033462947606038</v>
      </c>
      <c r="BC22" s="1">
        <v>4.9283009529088648</v>
      </c>
      <c r="BD22" s="1" t="s">
        <v>35</v>
      </c>
    </row>
    <row r="23" spans="1:56" x14ac:dyDescent="0.3">
      <c r="A23" s="15" t="s">
        <v>56</v>
      </c>
      <c r="B23" s="10">
        <v>23</v>
      </c>
      <c r="C23" s="2" t="s">
        <v>57</v>
      </c>
      <c r="D23" s="2" t="s">
        <v>36</v>
      </c>
      <c r="E23" s="2">
        <v>70</v>
      </c>
      <c r="F23" s="2">
        <v>70</v>
      </c>
      <c r="G23" s="2">
        <v>35</v>
      </c>
      <c r="H23" s="2">
        <v>9.8000000000000007</v>
      </c>
      <c r="I23" s="2">
        <v>20.8</v>
      </c>
      <c r="J23" s="2">
        <v>26.1</v>
      </c>
      <c r="K23" s="2">
        <v>0.46899999999999997</v>
      </c>
      <c r="L23" s="2">
        <v>2.1</v>
      </c>
      <c r="M23" s="2">
        <v>6</v>
      </c>
      <c r="N23" s="2">
        <v>0.35599999999999998</v>
      </c>
      <c r="O23" s="2">
        <v>7.6</v>
      </c>
      <c r="P23" s="2">
        <v>14.8</v>
      </c>
      <c r="Q23" s="2">
        <v>0.51500000000000001</v>
      </c>
      <c r="R23" s="2">
        <v>0.52100000000000002</v>
      </c>
      <c r="S23" s="2">
        <v>4.5</v>
      </c>
      <c r="T23" s="2">
        <v>5.3</v>
      </c>
      <c r="U23" s="2">
        <v>0.84599999999999997</v>
      </c>
      <c r="V23" s="2">
        <v>0.8</v>
      </c>
      <c r="W23" s="2">
        <v>5.3</v>
      </c>
      <c r="X23" s="2">
        <v>6.1</v>
      </c>
      <c r="Y23" s="2">
        <v>9.1</v>
      </c>
      <c r="Z23" s="2">
        <v>1</v>
      </c>
      <c r="AA23" s="2">
        <v>0.8</v>
      </c>
      <c r="AB23" s="2">
        <v>4.4000000000000004</v>
      </c>
      <c r="AC23" s="2">
        <v>2.8</v>
      </c>
      <c r="AD23" s="2">
        <v>20.6</v>
      </c>
      <c r="AE23" s="2">
        <v>0.56499999999999995</v>
      </c>
      <c r="AF23" s="2">
        <v>0.28699999999999998</v>
      </c>
      <c r="AG23" s="2">
        <v>0.254</v>
      </c>
      <c r="AH23" s="2">
        <v>2.5</v>
      </c>
      <c r="AI23" s="2">
        <v>16.5</v>
      </c>
      <c r="AJ23" s="2">
        <v>9.6</v>
      </c>
      <c r="AK23" s="2">
        <v>43</v>
      </c>
      <c r="AL23" s="2">
        <v>1.4</v>
      </c>
      <c r="AM23" s="2">
        <v>2.1</v>
      </c>
      <c r="AN23" s="2">
        <v>16</v>
      </c>
      <c r="AO23" s="2">
        <v>33.200000000000003</v>
      </c>
      <c r="AP23" s="2">
        <v>3</v>
      </c>
      <c r="AQ23" s="2">
        <v>2.9</v>
      </c>
      <c r="AR23" s="2">
        <v>5.9</v>
      </c>
      <c r="AS23" s="2">
        <v>0.115</v>
      </c>
      <c r="AT23" s="2">
        <v>3.8</v>
      </c>
      <c r="AU23" s="2">
        <v>0.1</v>
      </c>
      <c r="AV23" s="2">
        <v>3.9</v>
      </c>
      <c r="AW23" s="2">
        <v>3.7</v>
      </c>
      <c r="AX23" s="2">
        <v>13940809</v>
      </c>
      <c r="AY23" s="2">
        <v>1.8722012474311929</v>
      </c>
      <c r="AZ23" s="2">
        <v>0.4232179065074344</v>
      </c>
      <c r="BA23" s="2">
        <v>1.4776760803479914</v>
      </c>
      <c r="BB23" s="2">
        <v>1.6738268202369029</v>
      </c>
      <c r="BC23" s="2">
        <v>4.9258332138400291</v>
      </c>
      <c r="BD23" s="2" t="s">
        <v>57</v>
      </c>
    </row>
    <row r="24" spans="1:56" x14ac:dyDescent="0.3">
      <c r="A24" s="14" t="s">
        <v>216</v>
      </c>
      <c r="B24" s="9">
        <v>28</v>
      </c>
      <c r="C24" s="1" t="s">
        <v>61</v>
      </c>
      <c r="D24" s="1" t="s">
        <v>50</v>
      </c>
      <c r="E24" s="1">
        <v>76</v>
      </c>
      <c r="F24" s="1">
        <v>6</v>
      </c>
      <c r="G24" s="1">
        <v>15</v>
      </c>
      <c r="H24" s="1">
        <v>1.9</v>
      </c>
      <c r="I24" s="1">
        <v>3.7</v>
      </c>
      <c r="J24" s="1">
        <v>4.5</v>
      </c>
      <c r="K24" s="1">
        <v>0.51400000000000001</v>
      </c>
      <c r="L24" s="1">
        <v>0</v>
      </c>
      <c r="M24" s="1">
        <v>0.1</v>
      </c>
      <c r="N24" s="1">
        <v>0.4</v>
      </c>
      <c r="O24" s="1">
        <v>1.9</v>
      </c>
      <c r="P24" s="1">
        <v>3.6</v>
      </c>
      <c r="Q24" s="1">
        <v>0.51600000000000001</v>
      </c>
      <c r="R24" s="1">
        <v>0.51800000000000002</v>
      </c>
      <c r="S24" s="1">
        <v>0.7</v>
      </c>
      <c r="T24" s="1">
        <v>1.3</v>
      </c>
      <c r="U24" s="1">
        <v>0.56599999999999995</v>
      </c>
      <c r="V24" s="1">
        <v>2.4</v>
      </c>
      <c r="W24" s="1">
        <v>3.6</v>
      </c>
      <c r="X24" s="1">
        <v>6.1</v>
      </c>
      <c r="Y24" s="1">
        <v>1.6</v>
      </c>
      <c r="Z24" s="1">
        <v>0.6</v>
      </c>
      <c r="AA24" s="1">
        <v>0.5</v>
      </c>
      <c r="AB24" s="1">
        <v>0.5</v>
      </c>
      <c r="AC24" s="1">
        <v>2</v>
      </c>
      <c r="AD24" s="1">
        <v>17</v>
      </c>
      <c r="AE24" s="1">
        <v>0.53500000000000003</v>
      </c>
      <c r="AF24" s="1">
        <v>1.7999999999999999E-2</v>
      </c>
      <c r="AG24" s="1">
        <v>0.35599999999999998</v>
      </c>
      <c r="AH24" s="1">
        <v>16.899999999999999</v>
      </c>
      <c r="AI24" s="1">
        <v>26.9</v>
      </c>
      <c r="AJ24" s="1">
        <v>21.8</v>
      </c>
      <c r="AK24" s="1">
        <v>14.3</v>
      </c>
      <c r="AL24" s="1">
        <v>2</v>
      </c>
      <c r="AM24" s="1">
        <v>3.1</v>
      </c>
      <c r="AN24" s="1">
        <v>10.8</v>
      </c>
      <c r="AO24" s="1">
        <v>13.3</v>
      </c>
      <c r="AP24" s="1">
        <v>2.2000000000000002</v>
      </c>
      <c r="AQ24" s="1">
        <v>2.1</v>
      </c>
      <c r="AR24" s="1">
        <v>4.3</v>
      </c>
      <c r="AS24" s="1">
        <v>0.182</v>
      </c>
      <c r="AT24" s="1">
        <v>-1</v>
      </c>
      <c r="AU24" s="1">
        <v>1.3</v>
      </c>
      <c r="AV24" s="1">
        <v>0.3</v>
      </c>
      <c r="AW24" s="1">
        <v>0.7</v>
      </c>
      <c r="AX24" s="1">
        <v>8000000</v>
      </c>
      <c r="AY24" s="1">
        <v>0.5625</v>
      </c>
      <c r="AZ24" s="1">
        <v>0.53749999999999998</v>
      </c>
      <c r="BA24" s="1">
        <v>2.125</v>
      </c>
      <c r="BB24" s="1">
        <v>0.81587500000000002</v>
      </c>
      <c r="BC24" s="1">
        <v>4.8885624999999999</v>
      </c>
      <c r="BD24" s="1" t="s">
        <v>61</v>
      </c>
    </row>
    <row r="25" spans="1:56" x14ac:dyDescent="0.3">
      <c r="A25" s="15" t="s">
        <v>387</v>
      </c>
      <c r="B25" s="10">
        <v>39</v>
      </c>
      <c r="C25" s="2" t="s">
        <v>321</v>
      </c>
      <c r="D25" s="2" t="s">
        <v>36</v>
      </c>
      <c r="E25" s="2">
        <v>82</v>
      </c>
      <c r="F25" s="2">
        <v>82</v>
      </c>
      <c r="G25" s="2">
        <v>28</v>
      </c>
      <c r="H25" s="2">
        <v>3</v>
      </c>
      <c r="I25" s="2">
        <v>7.1</v>
      </c>
      <c r="J25" s="2">
        <v>8.8000000000000007</v>
      </c>
      <c r="K25" s="2">
        <v>0.42699999999999999</v>
      </c>
      <c r="L25" s="2">
        <v>1.7</v>
      </c>
      <c r="M25" s="2">
        <v>4.5</v>
      </c>
      <c r="N25" s="2">
        <v>0.377</v>
      </c>
      <c r="O25" s="2">
        <v>1.3</v>
      </c>
      <c r="P25" s="2">
        <v>2.6</v>
      </c>
      <c r="Q25" s="2">
        <v>0.51400000000000001</v>
      </c>
      <c r="R25" s="2">
        <v>0.54700000000000004</v>
      </c>
      <c r="S25" s="2">
        <v>1</v>
      </c>
      <c r="T25" s="2">
        <v>1.1000000000000001</v>
      </c>
      <c r="U25" s="2">
        <v>0.92400000000000004</v>
      </c>
      <c r="V25" s="2">
        <v>0.4</v>
      </c>
      <c r="W25" s="2">
        <v>3.2</v>
      </c>
      <c r="X25" s="2">
        <v>3.6</v>
      </c>
      <c r="Y25" s="2">
        <v>7.4</v>
      </c>
      <c r="Z25" s="2">
        <v>1.3</v>
      </c>
      <c r="AA25" s="2">
        <v>0.3</v>
      </c>
      <c r="AB25" s="2">
        <v>1.6</v>
      </c>
      <c r="AC25" s="2">
        <v>1.8</v>
      </c>
      <c r="AD25" s="2">
        <v>14.7</v>
      </c>
      <c r="AE25" s="2">
        <v>0.57999999999999996</v>
      </c>
      <c r="AF25" s="2">
        <v>0.63600000000000001</v>
      </c>
      <c r="AG25" s="2">
        <v>0.158</v>
      </c>
      <c r="AH25" s="2">
        <v>1.5</v>
      </c>
      <c r="AI25" s="2">
        <v>12.3</v>
      </c>
      <c r="AJ25" s="2">
        <v>6.9</v>
      </c>
      <c r="AK25" s="2">
        <v>34.799999999999997</v>
      </c>
      <c r="AL25" s="2">
        <v>2.2000000000000002</v>
      </c>
      <c r="AM25" s="2">
        <v>0.9</v>
      </c>
      <c r="AN25" s="2">
        <v>17.100000000000001</v>
      </c>
      <c r="AO25" s="2">
        <v>14</v>
      </c>
      <c r="AP25" s="2">
        <v>4.2</v>
      </c>
      <c r="AQ25" s="2">
        <v>1.6</v>
      </c>
      <c r="AR25" s="2">
        <v>5.7</v>
      </c>
      <c r="AS25" s="2">
        <v>0.12</v>
      </c>
      <c r="AT25" s="2">
        <v>0.3</v>
      </c>
      <c r="AU25" s="2">
        <v>0.5</v>
      </c>
      <c r="AV25" s="2">
        <v>0.8</v>
      </c>
      <c r="AW25" s="2">
        <v>1.6</v>
      </c>
      <c r="AX25" s="2">
        <v>10460000</v>
      </c>
      <c r="AY25" s="2">
        <v>0.84130019120458888</v>
      </c>
      <c r="AZ25" s="2">
        <v>0.54493307839388139</v>
      </c>
      <c r="BA25" s="2">
        <v>1.4053537284894835</v>
      </c>
      <c r="BB25" s="2">
        <v>1.0978967495219887</v>
      </c>
      <c r="BC25" s="2">
        <v>4.6460994263862316</v>
      </c>
      <c r="BD25" s="2" t="s">
        <v>321</v>
      </c>
    </row>
    <row r="26" spans="1:56" x14ac:dyDescent="0.3">
      <c r="A26" s="14" t="s">
        <v>152</v>
      </c>
      <c r="B26" s="9">
        <v>30</v>
      </c>
      <c r="C26" s="1" t="s">
        <v>59</v>
      </c>
      <c r="D26" s="1" t="s">
        <v>36</v>
      </c>
      <c r="E26" s="1">
        <v>74</v>
      </c>
      <c r="F26" s="1">
        <v>58</v>
      </c>
      <c r="G26" s="1">
        <v>24.1</v>
      </c>
      <c r="H26" s="1">
        <v>2.6</v>
      </c>
      <c r="I26" s="1">
        <v>5.9</v>
      </c>
      <c r="J26" s="1">
        <v>6.4</v>
      </c>
      <c r="K26" s="1">
        <v>0.439</v>
      </c>
      <c r="L26" s="1">
        <v>1</v>
      </c>
      <c r="M26" s="1">
        <v>3</v>
      </c>
      <c r="N26" s="1">
        <v>0.33500000000000002</v>
      </c>
      <c r="O26" s="1">
        <v>1.6</v>
      </c>
      <c r="P26" s="1">
        <v>2.9</v>
      </c>
      <c r="Q26" s="1">
        <v>0.54900000000000004</v>
      </c>
      <c r="R26" s="1">
        <v>0.52500000000000002</v>
      </c>
      <c r="S26" s="1">
        <v>0.2</v>
      </c>
      <c r="T26" s="1">
        <v>0.3</v>
      </c>
      <c r="U26" s="1">
        <v>0.68200000000000005</v>
      </c>
      <c r="V26" s="1">
        <v>0.7</v>
      </c>
      <c r="W26" s="1">
        <v>2.7</v>
      </c>
      <c r="X26" s="1">
        <v>3.4</v>
      </c>
      <c r="Y26" s="1">
        <v>2.8</v>
      </c>
      <c r="Z26" s="1">
        <v>1.7</v>
      </c>
      <c r="AA26" s="1">
        <v>0.4</v>
      </c>
      <c r="AB26" s="1">
        <v>1</v>
      </c>
      <c r="AC26" s="1">
        <v>2.7</v>
      </c>
      <c r="AD26" s="1">
        <v>11.3</v>
      </c>
      <c r="AE26" s="1">
        <v>0.53100000000000003</v>
      </c>
      <c r="AF26" s="1">
        <v>0.51300000000000001</v>
      </c>
      <c r="AG26" s="1">
        <v>0.05</v>
      </c>
      <c r="AH26" s="1">
        <v>3.4</v>
      </c>
      <c r="AI26" s="1">
        <v>12.4</v>
      </c>
      <c r="AJ26" s="1">
        <v>8</v>
      </c>
      <c r="AK26" s="1">
        <v>15.6</v>
      </c>
      <c r="AL26" s="1">
        <v>3.5</v>
      </c>
      <c r="AM26" s="1">
        <v>1.5</v>
      </c>
      <c r="AN26" s="1">
        <v>14.2</v>
      </c>
      <c r="AO26" s="1">
        <v>12.7</v>
      </c>
      <c r="AP26" s="1">
        <v>0.8</v>
      </c>
      <c r="AQ26" s="1">
        <v>3.2</v>
      </c>
      <c r="AR26" s="1">
        <v>4</v>
      </c>
      <c r="AS26" s="1">
        <v>0.108</v>
      </c>
      <c r="AT26" s="1">
        <v>-2.8</v>
      </c>
      <c r="AU26" s="1">
        <v>3.4</v>
      </c>
      <c r="AV26" s="1">
        <v>0.6</v>
      </c>
      <c r="AW26" s="1">
        <v>1.2</v>
      </c>
      <c r="AX26" s="1">
        <v>5168000</v>
      </c>
      <c r="AY26" s="1">
        <v>1.2383900928792571</v>
      </c>
      <c r="AZ26" s="1">
        <v>0.77399380804953555</v>
      </c>
      <c r="BA26" s="1">
        <v>2.1865325077399382</v>
      </c>
      <c r="BB26" s="1">
        <v>1.2946207430340557</v>
      </c>
      <c r="BC26" s="1">
        <v>4.6441950464396289</v>
      </c>
      <c r="BD26" s="1" t="s">
        <v>59</v>
      </c>
    </row>
    <row r="27" spans="1:56" x14ac:dyDescent="0.3">
      <c r="A27" s="15" t="s">
        <v>423</v>
      </c>
      <c r="B27" s="10">
        <v>21</v>
      </c>
      <c r="C27" s="2" t="s">
        <v>321</v>
      </c>
      <c r="D27" s="2" t="s">
        <v>28</v>
      </c>
      <c r="E27" s="2">
        <v>54</v>
      </c>
      <c r="F27" s="2">
        <v>23</v>
      </c>
      <c r="G27" s="2">
        <v>25.3</v>
      </c>
      <c r="H27" s="2">
        <v>4.5999999999999996</v>
      </c>
      <c r="I27" s="2">
        <v>8.6999999999999993</v>
      </c>
      <c r="J27" s="2">
        <v>11.4</v>
      </c>
      <c r="K27" s="2">
        <v>0.53500000000000003</v>
      </c>
      <c r="L27" s="2">
        <v>0.5</v>
      </c>
      <c r="M27" s="2">
        <v>1.7</v>
      </c>
      <c r="N27" s="2">
        <v>0.308</v>
      </c>
      <c r="O27" s="2">
        <v>4.0999999999999996</v>
      </c>
      <c r="P27" s="2">
        <v>7</v>
      </c>
      <c r="Q27" s="2">
        <v>0.59</v>
      </c>
      <c r="R27" s="2">
        <v>0.56499999999999995</v>
      </c>
      <c r="S27" s="2">
        <v>1.6</v>
      </c>
      <c r="T27" s="2">
        <v>2.2999999999999998</v>
      </c>
      <c r="U27" s="2">
        <v>0.69599999999999995</v>
      </c>
      <c r="V27" s="2">
        <v>2.4</v>
      </c>
      <c r="W27" s="2">
        <v>4.2</v>
      </c>
      <c r="X27" s="2">
        <v>6.5</v>
      </c>
      <c r="Y27" s="2">
        <v>2.4</v>
      </c>
      <c r="Z27" s="2">
        <v>0.8</v>
      </c>
      <c r="AA27" s="2">
        <v>0.5</v>
      </c>
      <c r="AB27" s="2">
        <v>1.6</v>
      </c>
      <c r="AC27" s="2">
        <v>2.4</v>
      </c>
      <c r="AD27" s="2">
        <v>15.9</v>
      </c>
      <c r="AE27" s="2">
        <v>0.58899999999999997</v>
      </c>
      <c r="AF27" s="2">
        <v>0.19400000000000001</v>
      </c>
      <c r="AG27" s="2">
        <v>0.26700000000000002</v>
      </c>
      <c r="AH27" s="2">
        <v>10</v>
      </c>
      <c r="AI27" s="2">
        <v>17.7</v>
      </c>
      <c r="AJ27" s="2">
        <v>13.8</v>
      </c>
      <c r="AK27" s="2">
        <v>13.7</v>
      </c>
      <c r="AL27" s="2">
        <v>1.6</v>
      </c>
      <c r="AM27" s="2">
        <v>1.8</v>
      </c>
      <c r="AN27" s="2">
        <v>13.8</v>
      </c>
      <c r="AO27" s="2">
        <v>19</v>
      </c>
      <c r="AP27" s="2">
        <v>1.7</v>
      </c>
      <c r="AQ27" s="2">
        <v>1.1000000000000001</v>
      </c>
      <c r="AR27" s="2">
        <v>2.7</v>
      </c>
      <c r="AS27" s="2">
        <v>9.6000000000000002E-2</v>
      </c>
      <c r="AT27" s="2">
        <v>-0.8</v>
      </c>
      <c r="AU27" s="2">
        <v>-0.4</v>
      </c>
      <c r="AV27" s="2">
        <v>-1.2</v>
      </c>
      <c r="AW27" s="2">
        <v>0.3</v>
      </c>
      <c r="AX27" s="2">
        <v>5570040</v>
      </c>
      <c r="AY27" s="2">
        <v>2.0466639377814166</v>
      </c>
      <c r="AZ27" s="2">
        <v>0.4847361957903355</v>
      </c>
      <c r="BA27" s="2">
        <v>2.8545575974319757</v>
      </c>
      <c r="BB27" s="2">
        <v>2.1466093600764089</v>
      </c>
      <c r="BC27" s="2">
        <v>4.5396029471960713</v>
      </c>
      <c r="BD27" s="2" t="s">
        <v>321</v>
      </c>
    </row>
    <row r="28" spans="1:56" x14ac:dyDescent="0.3">
      <c r="A28" s="14" t="s">
        <v>31</v>
      </c>
      <c r="B28" s="9">
        <v>30</v>
      </c>
      <c r="C28" s="1" t="s">
        <v>32</v>
      </c>
      <c r="D28" s="1" t="s">
        <v>28</v>
      </c>
      <c r="E28" s="1">
        <v>67</v>
      </c>
      <c r="F28" s="1">
        <v>67</v>
      </c>
      <c r="G28" s="1">
        <v>34.200000000000003</v>
      </c>
      <c r="H28" s="1">
        <v>11.8</v>
      </c>
      <c r="I28" s="1">
        <v>19.7</v>
      </c>
      <c r="J28" s="1">
        <v>30.4</v>
      </c>
      <c r="K28" s="1">
        <v>0.60099999999999998</v>
      </c>
      <c r="L28" s="1">
        <v>0.2</v>
      </c>
      <c r="M28" s="1">
        <v>0.9</v>
      </c>
      <c r="N28" s="1">
        <v>0.222</v>
      </c>
      <c r="O28" s="1">
        <v>11.6</v>
      </c>
      <c r="P28" s="1">
        <v>18.7</v>
      </c>
      <c r="Q28" s="1">
        <v>0.62</v>
      </c>
      <c r="R28" s="1">
        <v>0.60699999999999998</v>
      </c>
      <c r="S28" s="1">
        <v>6.5</v>
      </c>
      <c r="T28" s="1">
        <v>10.6</v>
      </c>
      <c r="U28" s="1">
        <v>0.61699999999999999</v>
      </c>
      <c r="V28" s="1">
        <v>2.2000000000000002</v>
      </c>
      <c r="W28" s="1">
        <v>9.6999999999999993</v>
      </c>
      <c r="X28" s="1">
        <v>11.9</v>
      </c>
      <c r="Y28" s="1">
        <v>6.5</v>
      </c>
      <c r="Z28" s="1">
        <v>0.9</v>
      </c>
      <c r="AA28" s="1">
        <v>1.2</v>
      </c>
      <c r="AB28" s="1">
        <v>3.1</v>
      </c>
      <c r="AC28" s="1">
        <v>2.2999999999999998</v>
      </c>
      <c r="AD28" s="1">
        <v>30.5</v>
      </c>
      <c r="AE28" s="1">
        <v>0.625</v>
      </c>
      <c r="AF28" s="1">
        <v>4.8000000000000001E-2</v>
      </c>
      <c r="AG28" s="1">
        <v>0.53600000000000003</v>
      </c>
      <c r="AH28" s="1">
        <v>7.3</v>
      </c>
      <c r="AI28" s="1">
        <v>29.7</v>
      </c>
      <c r="AJ28" s="1">
        <v>19</v>
      </c>
      <c r="AK28" s="1">
        <v>36</v>
      </c>
      <c r="AL28" s="1">
        <v>1.2</v>
      </c>
      <c r="AM28" s="1">
        <v>3.2</v>
      </c>
      <c r="AN28" s="1">
        <v>11.2</v>
      </c>
      <c r="AO28" s="1">
        <v>35.200000000000003</v>
      </c>
      <c r="AP28" s="1">
        <v>7.8</v>
      </c>
      <c r="AQ28" s="1">
        <v>3.7</v>
      </c>
      <c r="AR28" s="1">
        <v>11.5</v>
      </c>
      <c r="AS28" s="1">
        <v>0.24099999999999999</v>
      </c>
      <c r="AT28" s="1">
        <v>6.9</v>
      </c>
      <c r="AU28" s="1">
        <v>2.5</v>
      </c>
      <c r="AV28" s="1">
        <v>9.5</v>
      </c>
      <c r="AW28" s="1">
        <v>6.6</v>
      </c>
      <c r="AX28" s="1">
        <v>48787676</v>
      </c>
      <c r="AY28" s="1">
        <v>0.62310818002480794</v>
      </c>
      <c r="AZ28" s="1">
        <v>0.2357152654699109</v>
      </c>
      <c r="BA28" s="1">
        <v>0.62515787798541589</v>
      </c>
      <c r="BB28" s="1">
        <v>0.62515787798541589</v>
      </c>
      <c r="BC28" s="1">
        <v>4.4933222480201769</v>
      </c>
      <c r="BD28" s="1" t="s">
        <v>32</v>
      </c>
    </row>
    <row r="29" spans="1:56" x14ac:dyDescent="0.3">
      <c r="A29" s="15" t="s">
        <v>119</v>
      </c>
      <c r="B29" s="10">
        <v>22</v>
      </c>
      <c r="C29" s="2" t="s">
        <v>57</v>
      </c>
      <c r="D29" s="2" t="s">
        <v>52</v>
      </c>
      <c r="E29" s="2">
        <v>59</v>
      </c>
      <c r="F29" s="2">
        <v>48</v>
      </c>
      <c r="G29" s="2">
        <v>22.5</v>
      </c>
      <c r="H29" s="2">
        <v>4.2</v>
      </c>
      <c r="I29" s="2">
        <v>7.8</v>
      </c>
      <c r="J29" s="2">
        <v>10.1</v>
      </c>
      <c r="K29" s="2">
        <v>0.53500000000000003</v>
      </c>
      <c r="L29" s="2">
        <v>0.2</v>
      </c>
      <c r="M29" s="2">
        <v>0.8</v>
      </c>
      <c r="N29" s="2">
        <v>0.224</v>
      </c>
      <c r="O29" s="2">
        <v>4</v>
      </c>
      <c r="P29" s="2">
        <v>7</v>
      </c>
      <c r="Q29" s="2">
        <v>0.57199999999999995</v>
      </c>
      <c r="R29" s="2">
        <v>0.54700000000000004</v>
      </c>
      <c r="S29" s="2">
        <v>1.5</v>
      </c>
      <c r="T29" s="2">
        <v>2.4</v>
      </c>
      <c r="U29" s="2">
        <v>0.64100000000000001</v>
      </c>
      <c r="V29" s="2">
        <v>1.9</v>
      </c>
      <c r="W29" s="2">
        <v>3.3</v>
      </c>
      <c r="X29" s="2">
        <v>5.0999999999999996</v>
      </c>
      <c r="Y29" s="2">
        <v>2.2999999999999998</v>
      </c>
      <c r="Z29" s="2">
        <v>1.7</v>
      </c>
      <c r="AA29" s="2">
        <v>0.7</v>
      </c>
      <c r="AB29" s="2">
        <v>1.4</v>
      </c>
      <c r="AC29" s="2">
        <v>2.8</v>
      </c>
      <c r="AD29" s="2">
        <v>17.2</v>
      </c>
      <c r="AE29" s="2">
        <v>0.56799999999999995</v>
      </c>
      <c r="AF29" s="2">
        <v>0.107</v>
      </c>
      <c r="AG29" s="2">
        <v>0.309</v>
      </c>
      <c r="AH29" s="2">
        <v>9.3000000000000007</v>
      </c>
      <c r="AI29" s="2">
        <v>15.9</v>
      </c>
      <c r="AJ29" s="2">
        <v>12.6</v>
      </c>
      <c r="AK29" s="2">
        <v>14.4</v>
      </c>
      <c r="AL29" s="2">
        <v>3.5</v>
      </c>
      <c r="AM29" s="2">
        <v>2.9</v>
      </c>
      <c r="AN29" s="2">
        <v>13.3</v>
      </c>
      <c r="AO29" s="2">
        <v>19.100000000000001</v>
      </c>
      <c r="AP29" s="2">
        <v>1.5</v>
      </c>
      <c r="AQ29" s="2">
        <v>2.4</v>
      </c>
      <c r="AR29" s="2">
        <v>3.8</v>
      </c>
      <c r="AS29" s="2">
        <v>0.13800000000000001</v>
      </c>
      <c r="AT29" s="2">
        <v>-0.8</v>
      </c>
      <c r="AU29" s="2">
        <v>2.5</v>
      </c>
      <c r="AV29" s="2">
        <v>1.7</v>
      </c>
      <c r="AW29" s="2">
        <v>1.2</v>
      </c>
      <c r="AX29" s="2">
        <v>8376000</v>
      </c>
      <c r="AY29" s="2">
        <v>1.2058261700095512</v>
      </c>
      <c r="AZ29" s="2">
        <v>0.45367717287488063</v>
      </c>
      <c r="BA29" s="2">
        <v>2.0534861509073545</v>
      </c>
      <c r="BB29" s="2">
        <v>1.1867239732569246</v>
      </c>
      <c r="BC29" s="2">
        <v>4.4322445081184334</v>
      </c>
      <c r="BD29" s="2" t="s">
        <v>57</v>
      </c>
    </row>
    <row r="30" spans="1:56" x14ac:dyDescent="0.3">
      <c r="A30" s="14" t="s">
        <v>44</v>
      </c>
      <c r="B30" s="9">
        <v>28</v>
      </c>
      <c r="C30" s="1" t="s">
        <v>45</v>
      </c>
      <c r="D30" s="1" t="s">
        <v>36</v>
      </c>
      <c r="E30" s="1">
        <v>65</v>
      </c>
      <c r="F30" s="1">
        <v>65</v>
      </c>
      <c r="G30" s="1">
        <v>35.4</v>
      </c>
      <c r="H30" s="1">
        <v>9</v>
      </c>
      <c r="I30" s="1">
        <v>18.5</v>
      </c>
      <c r="J30" s="1">
        <v>26</v>
      </c>
      <c r="K30" s="1">
        <v>0.48799999999999999</v>
      </c>
      <c r="L30" s="1">
        <v>2.2999999999999998</v>
      </c>
      <c r="M30" s="1">
        <v>6.1</v>
      </c>
      <c r="N30" s="1">
        <v>0.38300000000000001</v>
      </c>
      <c r="O30" s="1">
        <v>6.7</v>
      </c>
      <c r="P30" s="1">
        <v>12.4</v>
      </c>
      <c r="Q30" s="1">
        <v>0.53900000000000003</v>
      </c>
      <c r="R30" s="1">
        <v>0.55100000000000005</v>
      </c>
      <c r="S30" s="1">
        <v>5.7</v>
      </c>
      <c r="T30" s="1">
        <v>6.9</v>
      </c>
      <c r="U30" s="1">
        <v>0.82099999999999995</v>
      </c>
      <c r="V30" s="1">
        <v>0.4</v>
      </c>
      <c r="W30" s="1">
        <v>2.5</v>
      </c>
      <c r="X30" s="1">
        <v>2.9</v>
      </c>
      <c r="Y30" s="1">
        <v>7.3</v>
      </c>
      <c r="Z30" s="1">
        <v>0.9</v>
      </c>
      <c r="AA30" s="1">
        <v>0.1</v>
      </c>
      <c r="AB30" s="1">
        <v>2.5</v>
      </c>
      <c r="AC30" s="1">
        <v>2.1</v>
      </c>
      <c r="AD30" s="1">
        <v>21.6</v>
      </c>
      <c r="AE30" s="1">
        <v>0.60499999999999998</v>
      </c>
      <c r="AF30" s="1">
        <v>0.33100000000000002</v>
      </c>
      <c r="AG30" s="1">
        <v>0.373</v>
      </c>
      <c r="AH30" s="1">
        <v>1.4</v>
      </c>
      <c r="AI30" s="1">
        <v>7.9</v>
      </c>
      <c r="AJ30" s="1">
        <v>4.7</v>
      </c>
      <c r="AK30" s="1">
        <v>32.299999999999997</v>
      </c>
      <c r="AL30" s="1">
        <v>1.3</v>
      </c>
      <c r="AM30" s="1">
        <v>0.3</v>
      </c>
      <c r="AN30" s="1">
        <v>10.5</v>
      </c>
      <c r="AO30" s="1">
        <v>29.5</v>
      </c>
      <c r="AP30" s="1">
        <v>6.8</v>
      </c>
      <c r="AQ30" s="1">
        <v>1.4</v>
      </c>
      <c r="AR30" s="1">
        <v>8.3000000000000007</v>
      </c>
      <c r="AS30" s="1">
        <v>0.17199999999999999</v>
      </c>
      <c r="AT30" s="1">
        <v>4.7</v>
      </c>
      <c r="AU30" s="1">
        <v>-1.3</v>
      </c>
      <c r="AV30" s="1">
        <v>3.3</v>
      </c>
      <c r="AW30" s="1">
        <v>3.1</v>
      </c>
      <c r="AX30" s="1">
        <v>24960001</v>
      </c>
      <c r="AY30" s="1">
        <v>1.0416666249332283</v>
      </c>
      <c r="AZ30" s="1">
        <v>0.33253203795945369</v>
      </c>
      <c r="BA30" s="1">
        <v>0.8653845807137589</v>
      </c>
      <c r="BB30" s="1">
        <v>0.87744387510240873</v>
      </c>
      <c r="BC30" s="1">
        <v>4.3455286720541402</v>
      </c>
      <c r="BD30" s="1" t="s">
        <v>45</v>
      </c>
    </row>
    <row r="31" spans="1:56" x14ac:dyDescent="0.3">
      <c r="A31" s="15" t="s">
        <v>198</v>
      </c>
      <c r="B31" s="10">
        <v>30</v>
      </c>
      <c r="C31" s="2" t="s">
        <v>35</v>
      </c>
      <c r="D31" s="2" t="s">
        <v>28</v>
      </c>
      <c r="E31" s="2">
        <v>69</v>
      </c>
      <c r="F31" s="2">
        <v>7</v>
      </c>
      <c r="G31" s="2">
        <v>16.399999999999999</v>
      </c>
      <c r="H31" s="2">
        <v>2.5</v>
      </c>
      <c r="I31" s="2">
        <v>5.0999999999999996</v>
      </c>
      <c r="J31" s="2">
        <v>6.3</v>
      </c>
      <c r="K31" s="2">
        <v>0.48299999999999998</v>
      </c>
      <c r="L31" s="2">
        <v>1</v>
      </c>
      <c r="M31" s="2">
        <v>2.5</v>
      </c>
      <c r="N31" s="2">
        <v>0.38600000000000001</v>
      </c>
      <c r="O31" s="2">
        <v>1.5</v>
      </c>
      <c r="P31" s="2">
        <v>2.7</v>
      </c>
      <c r="Q31" s="2">
        <v>0.57399999999999995</v>
      </c>
      <c r="R31" s="2">
        <v>0.57599999999999996</v>
      </c>
      <c r="S31" s="2">
        <v>0.4</v>
      </c>
      <c r="T31" s="2">
        <v>0.6</v>
      </c>
      <c r="U31" s="2">
        <v>0.71799999999999997</v>
      </c>
      <c r="V31" s="2">
        <v>0.9</v>
      </c>
      <c r="W31" s="2">
        <v>2.6</v>
      </c>
      <c r="X31" s="2">
        <v>3.5</v>
      </c>
      <c r="Y31" s="2">
        <v>1.4</v>
      </c>
      <c r="Z31" s="2">
        <v>0.6</v>
      </c>
      <c r="AA31" s="2">
        <v>0.1</v>
      </c>
      <c r="AB31" s="2">
        <v>0.6</v>
      </c>
      <c r="AC31" s="2">
        <v>1.6</v>
      </c>
      <c r="AD31" s="2">
        <v>13.7</v>
      </c>
      <c r="AE31" s="2">
        <v>0.58699999999999997</v>
      </c>
      <c r="AF31" s="2">
        <v>0.48299999999999998</v>
      </c>
      <c r="AG31" s="2">
        <v>0.11</v>
      </c>
      <c r="AH31" s="2">
        <v>6.3</v>
      </c>
      <c r="AI31" s="2">
        <v>16.3</v>
      </c>
      <c r="AJ31" s="2">
        <v>11.4</v>
      </c>
      <c r="AK31" s="2">
        <v>11</v>
      </c>
      <c r="AL31" s="2">
        <v>1.8</v>
      </c>
      <c r="AM31" s="2">
        <v>0.9</v>
      </c>
      <c r="AN31" s="2">
        <v>9.5</v>
      </c>
      <c r="AO31" s="2">
        <v>15.4</v>
      </c>
      <c r="AP31" s="2">
        <v>1.6</v>
      </c>
      <c r="AQ31" s="2">
        <v>1.9</v>
      </c>
      <c r="AR31" s="2">
        <v>3.6</v>
      </c>
      <c r="AS31" s="2">
        <v>0.151</v>
      </c>
      <c r="AT31" s="2">
        <v>-0.4</v>
      </c>
      <c r="AU31" s="2">
        <v>0.9</v>
      </c>
      <c r="AV31" s="2">
        <v>0.6</v>
      </c>
      <c r="AW31" s="2">
        <v>0.7</v>
      </c>
      <c r="AX31" s="2">
        <v>6669000</v>
      </c>
      <c r="AY31" s="2">
        <v>0.94466936572199733</v>
      </c>
      <c r="AZ31" s="2">
        <v>0.5398110661268557</v>
      </c>
      <c r="BA31" s="2">
        <v>2.0542810016494228</v>
      </c>
      <c r="BB31" s="2">
        <v>0.9858149647623331</v>
      </c>
      <c r="BC31" s="2">
        <v>4.34110661268556</v>
      </c>
      <c r="BD31" s="2" t="s">
        <v>35</v>
      </c>
    </row>
    <row r="32" spans="1:56" x14ac:dyDescent="0.3">
      <c r="A32" s="14" t="s">
        <v>148</v>
      </c>
      <c r="B32" s="9">
        <v>22</v>
      </c>
      <c r="C32" s="1" t="s">
        <v>61</v>
      </c>
      <c r="D32" s="1" t="s">
        <v>41</v>
      </c>
      <c r="E32" s="1">
        <v>74</v>
      </c>
      <c r="F32" s="1">
        <v>34</v>
      </c>
      <c r="G32" s="1">
        <v>22.3</v>
      </c>
      <c r="H32" s="1">
        <v>3.3</v>
      </c>
      <c r="I32" s="1">
        <v>7.7</v>
      </c>
      <c r="J32" s="1">
        <v>9.8000000000000007</v>
      </c>
      <c r="K32" s="1">
        <v>0.433</v>
      </c>
      <c r="L32" s="1">
        <v>1.7</v>
      </c>
      <c r="M32" s="1">
        <v>4.5999999999999996</v>
      </c>
      <c r="N32" s="1">
        <v>0.374</v>
      </c>
      <c r="O32" s="1">
        <v>1.6</v>
      </c>
      <c r="P32" s="1">
        <v>3.1</v>
      </c>
      <c r="Q32" s="1">
        <v>0.51900000000000002</v>
      </c>
      <c r="R32" s="1">
        <v>0.54400000000000004</v>
      </c>
      <c r="S32" s="1">
        <v>1.4</v>
      </c>
      <c r="T32" s="1">
        <v>1.8</v>
      </c>
      <c r="U32" s="1">
        <v>0.79700000000000004</v>
      </c>
      <c r="V32" s="1">
        <v>0.7</v>
      </c>
      <c r="W32" s="1">
        <v>1.9</v>
      </c>
      <c r="X32" s="1">
        <v>2.6</v>
      </c>
      <c r="Y32" s="1">
        <v>1.3</v>
      </c>
      <c r="Z32" s="1">
        <v>0.8</v>
      </c>
      <c r="AA32" s="1">
        <v>0.4</v>
      </c>
      <c r="AB32" s="1">
        <v>0.7</v>
      </c>
      <c r="AC32" s="1">
        <v>1.6</v>
      </c>
      <c r="AD32" s="1">
        <v>12.4</v>
      </c>
      <c r="AE32" s="1">
        <v>0.57799999999999996</v>
      </c>
      <c r="AF32" s="1">
        <v>0.59299999999999997</v>
      </c>
      <c r="AG32" s="1">
        <v>0.23400000000000001</v>
      </c>
      <c r="AH32" s="1">
        <v>3.3</v>
      </c>
      <c r="AI32" s="1">
        <v>9.1999999999999993</v>
      </c>
      <c r="AJ32" s="1">
        <v>6.2</v>
      </c>
      <c r="AK32" s="1">
        <v>8.3000000000000007</v>
      </c>
      <c r="AL32" s="1">
        <v>1.7</v>
      </c>
      <c r="AM32" s="1">
        <v>1.8</v>
      </c>
      <c r="AN32" s="1">
        <v>7.9</v>
      </c>
      <c r="AO32" s="1">
        <v>17.399999999999999</v>
      </c>
      <c r="AP32" s="1">
        <v>1.7</v>
      </c>
      <c r="AQ32" s="1">
        <v>1.8</v>
      </c>
      <c r="AR32" s="1">
        <v>3.5</v>
      </c>
      <c r="AS32" s="1">
        <v>0.10199999999999999</v>
      </c>
      <c r="AT32" s="1">
        <v>-0.9</v>
      </c>
      <c r="AU32" s="1">
        <v>0</v>
      </c>
      <c r="AV32" s="1">
        <v>-0.9</v>
      </c>
      <c r="AW32" s="1">
        <v>0.5</v>
      </c>
      <c r="AX32" s="1">
        <v>5803269</v>
      </c>
      <c r="AY32" s="1">
        <v>1.6887033842477404</v>
      </c>
      <c r="AZ32" s="1">
        <v>0.60310835151705011</v>
      </c>
      <c r="BA32" s="1">
        <v>2.1367267310889777</v>
      </c>
      <c r="BB32" s="1">
        <v>1.3645067978065466</v>
      </c>
      <c r="BC32" s="1">
        <v>4.3225981769930009</v>
      </c>
      <c r="BD32" s="1" t="s">
        <v>61</v>
      </c>
    </row>
    <row r="33" spans="1:56" x14ac:dyDescent="0.3">
      <c r="A33" s="15" t="s">
        <v>373</v>
      </c>
      <c r="B33" s="10">
        <v>21</v>
      </c>
      <c r="C33" s="2" t="s">
        <v>321</v>
      </c>
      <c r="D33" s="2" t="s">
        <v>50</v>
      </c>
      <c r="E33" s="2">
        <v>46</v>
      </c>
      <c r="F33" s="2">
        <v>46</v>
      </c>
      <c r="G33" s="2">
        <v>33.200000000000003</v>
      </c>
      <c r="H33" s="2">
        <v>8.9</v>
      </c>
      <c r="I33" s="2">
        <v>18.600000000000001</v>
      </c>
      <c r="J33" s="2">
        <v>24.3</v>
      </c>
      <c r="K33" s="2">
        <v>0.47599999999999998</v>
      </c>
      <c r="L33" s="2">
        <v>3.1</v>
      </c>
      <c r="M33" s="2">
        <v>8.8000000000000007</v>
      </c>
      <c r="N33" s="2">
        <v>0.35199999999999998</v>
      </c>
      <c r="O33" s="2">
        <v>5.8</v>
      </c>
      <c r="P33" s="2">
        <v>9.9</v>
      </c>
      <c r="Q33" s="2">
        <v>0.58599999999999997</v>
      </c>
      <c r="R33" s="2">
        <v>0.55900000000000005</v>
      </c>
      <c r="S33" s="2">
        <v>3.4</v>
      </c>
      <c r="T33" s="2">
        <v>4.0999999999999996</v>
      </c>
      <c r="U33" s="2">
        <v>0.83599999999999997</v>
      </c>
      <c r="V33" s="2">
        <v>1.8</v>
      </c>
      <c r="W33" s="2">
        <v>9.1999999999999993</v>
      </c>
      <c r="X33" s="2">
        <v>11</v>
      </c>
      <c r="Y33" s="2">
        <v>3.7</v>
      </c>
      <c r="Z33" s="2">
        <v>1.1000000000000001</v>
      </c>
      <c r="AA33" s="2">
        <v>3.8</v>
      </c>
      <c r="AB33" s="2">
        <v>3.2</v>
      </c>
      <c r="AC33" s="2">
        <v>2.2999999999999998</v>
      </c>
      <c r="AD33" s="2">
        <v>24.2</v>
      </c>
      <c r="AE33" s="2">
        <v>0.59399999999999997</v>
      </c>
      <c r="AF33" s="2">
        <v>0.47</v>
      </c>
      <c r="AG33" s="2">
        <v>0.221</v>
      </c>
      <c r="AH33" s="2">
        <v>5.7</v>
      </c>
      <c r="AI33" s="2">
        <v>29.8</v>
      </c>
      <c r="AJ33" s="2">
        <v>17.7</v>
      </c>
      <c r="AK33" s="2">
        <v>18.3</v>
      </c>
      <c r="AL33" s="2">
        <v>1.6</v>
      </c>
      <c r="AM33" s="2">
        <v>10.4</v>
      </c>
      <c r="AN33" s="2">
        <v>13.7</v>
      </c>
      <c r="AO33" s="2">
        <v>30.4</v>
      </c>
      <c r="AP33" s="2">
        <v>1</v>
      </c>
      <c r="AQ33" s="2">
        <v>2.8</v>
      </c>
      <c r="AR33" s="2">
        <v>3.8</v>
      </c>
      <c r="AS33" s="2">
        <v>0.11799999999999999</v>
      </c>
      <c r="AT33" s="2">
        <v>3.6</v>
      </c>
      <c r="AU33" s="2">
        <v>2.9</v>
      </c>
      <c r="AV33" s="2">
        <v>6.5</v>
      </c>
      <c r="AW33" s="2">
        <v>3.3</v>
      </c>
      <c r="AX33" s="2">
        <v>12768960</v>
      </c>
      <c r="AY33" s="2">
        <v>1.9030524020750321</v>
      </c>
      <c r="AZ33" s="2">
        <v>0.29759667192942885</v>
      </c>
      <c r="BA33" s="2">
        <v>1.8952209107084681</v>
      </c>
      <c r="BB33" s="2">
        <v>1.8142432899781973</v>
      </c>
      <c r="BC33" s="2">
        <v>4.2778926396511538</v>
      </c>
      <c r="BD33" s="2" t="s">
        <v>321</v>
      </c>
    </row>
    <row r="34" spans="1:56" x14ac:dyDescent="0.3">
      <c r="A34" s="14" t="s">
        <v>73</v>
      </c>
      <c r="B34" s="9">
        <v>30</v>
      </c>
      <c r="C34" s="1" t="s">
        <v>47</v>
      </c>
      <c r="D34" s="1" t="s">
        <v>41</v>
      </c>
      <c r="E34" s="1">
        <v>76</v>
      </c>
      <c r="F34" s="1">
        <v>76</v>
      </c>
      <c r="G34" s="1">
        <v>33.9</v>
      </c>
      <c r="H34" s="1">
        <v>5.6</v>
      </c>
      <c r="I34" s="1">
        <v>12.6</v>
      </c>
      <c r="J34" s="1">
        <v>16.399999999999999</v>
      </c>
      <c r="K34" s="1">
        <v>0.442</v>
      </c>
      <c r="L34" s="1">
        <v>3.5</v>
      </c>
      <c r="M34" s="1">
        <v>9.1</v>
      </c>
      <c r="N34" s="1">
        <v>0.38400000000000001</v>
      </c>
      <c r="O34" s="1">
        <v>2.1</v>
      </c>
      <c r="P34" s="1">
        <v>3.5</v>
      </c>
      <c r="Q34" s="1">
        <v>0.59299999999999997</v>
      </c>
      <c r="R34" s="1">
        <v>0.57999999999999996</v>
      </c>
      <c r="S34" s="1">
        <v>1.8</v>
      </c>
      <c r="T34" s="1">
        <v>2.1</v>
      </c>
      <c r="U34" s="1">
        <v>0.83899999999999997</v>
      </c>
      <c r="V34" s="1">
        <v>0.9</v>
      </c>
      <c r="W34" s="1">
        <v>3.6</v>
      </c>
      <c r="X34" s="1">
        <v>4.5</v>
      </c>
      <c r="Y34" s="1">
        <v>4.8</v>
      </c>
      <c r="Z34" s="1">
        <v>0.9</v>
      </c>
      <c r="AA34" s="1">
        <v>1.1000000000000001</v>
      </c>
      <c r="AB34" s="1">
        <v>1.7</v>
      </c>
      <c r="AC34" s="1">
        <v>1.8</v>
      </c>
      <c r="AD34" s="1">
        <v>16.600000000000001</v>
      </c>
      <c r="AE34" s="1">
        <v>0.60599999999999998</v>
      </c>
      <c r="AF34" s="1">
        <v>0.72099999999999997</v>
      </c>
      <c r="AG34" s="1">
        <v>0.16800000000000001</v>
      </c>
      <c r="AH34" s="1">
        <v>2.8</v>
      </c>
      <c r="AI34" s="1">
        <v>11.5</v>
      </c>
      <c r="AJ34" s="1">
        <v>7.2</v>
      </c>
      <c r="AK34" s="1">
        <v>20.2</v>
      </c>
      <c r="AL34" s="1">
        <v>1.4</v>
      </c>
      <c r="AM34" s="1">
        <v>2.9</v>
      </c>
      <c r="AN34" s="1">
        <v>11.3</v>
      </c>
      <c r="AO34" s="1">
        <v>19.8</v>
      </c>
      <c r="AP34" s="1">
        <v>5.0999999999999996</v>
      </c>
      <c r="AQ34" s="1">
        <v>3.4</v>
      </c>
      <c r="AR34" s="1">
        <v>8.5</v>
      </c>
      <c r="AS34" s="1">
        <v>0.158</v>
      </c>
      <c r="AT34" s="1">
        <v>2.7</v>
      </c>
      <c r="AU34" s="1">
        <v>0.8</v>
      </c>
      <c r="AV34" s="1">
        <v>3.5</v>
      </c>
      <c r="AW34" s="1">
        <v>3.6</v>
      </c>
      <c r="AX34" s="1">
        <v>20071429</v>
      </c>
      <c r="AY34" s="1">
        <v>0.8170818330872206</v>
      </c>
      <c r="AZ34" s="1">
        <v>0.42348753544154732</v>
      </c>
      <c r="BA34" s="1">
        <v>0.82704624568584539</v>
      </c>
      <c r="BB34" s="1">
        <v>0.77593877346749951</v>
      </c>
      <c r="BC34" s="1">
        <v>4.2601152115277898</v>
      </c>
      <c r="BD34" s="1" t="s">
        <v>47</v>
      </c>
    </row>
    <row r="35" spans="1:56" x14ac:dyDescent="0.3">
      <c r="A35" s="15" t="s">
        <v>147</v>
      </c>
      <c r="B35" s="10">
        <v>27</v>
      </c>
      <c r="C35" s="2" t="s">
        <v>59</v>
      </c>
      <c r="D35" s="2" t="s">
        <v>52</v>
      </c>
      <c r="E35" s="2">
        <v>77</v>
      </c>
      <c r="F35" s="2">
        <v>55</v>
      </c>
      <c r="G35" s="2">
        <v>24.3</v>
      </c>
      <c r="H35" s="2">
        <v>4</v>
      </c>
      <c r="I35" s="2">
        <v>7.6</v>
      </c>
      <c r="J35" s="2">
        <v>10.1</v>
      </c>
      <c r="K35" s="2">
        <v>0.52600000000000002</v>
      </c>
      <c r="L35" s="2">
        <v>1</v>
      </c>
      <c r="M35" s="2">
        <v>2.8</v>
      </c>
      <c r="N35" s="2">
        <v>0.35599999999999998</v>
      </c>
      <c r="O35" s="2">
        <v>3</v>
      </c>
      <c r="P35" s="2">
        <v>4.8</v>
      </c>
      <c r="Q35" s="2">
        <v>0.627</v>
      </c>
      <c r="R35" s="2">
        <v>0.59299999999999997</v>
      </c>
      <c r="S35" s="2">
        <v>1.1000000000000001</v>
      </c>
      <c r="T35" s="2">
        <v>1.5</v>
      </c>
      <c r="U35" s="2">
        <v>0.70299999999999996</v>
      </c>
      <c r="V35" s="2">
        <v>1.2</v>
      </c>
      <c r="W35" s="2">
        <v>2.2000000000000002</v>
      </c>
      <c r="X35" s="2">
        <v>3.4</v>
      </c>
      <c r="Y35" s="2">
        <v>0.8</v>
      </c>
      <c r="Z35" s="2">
        <v>1</v>
      </c>
      <c r="AA35" s="2">
        <v>0.4</v>
      </c>
      <c r="AB35" s="2">
        <v>0.9</v>
      </c>
      <c r="AC35" s="2">
        <v>2</v>
      </c>
      <c r="AD35" s="2">
        <v>13.5</v>
      </c>
      <c r="AE35" s="2">
        <v>0.60899999999999999</v>
      </c>
      <c r="AF35" s="2">
        <v>0.372</v>
      </c>
      <c r="AG35" s="2">
        <v>0.2</v>
      </c>
      <c r="AH35" s="2">
        <v>5.7</v>
      </c>
      <c r="AI35" s="2">
        <v>10.1</v>
      </c>
      <c r="AJ35" s="2">
        <v>8</v>
      </c>
      <c r="AK35" s="2">
        <v>4.5999999999999996</v>
      </c>
      <c r="AL35" s="2">
        <v>2.1</v>
      </c>
      <c r="AM35" s="2">
        <v>1.7</v>
      </c>
      <c r="AN35" s="2">
        <v>9.3000000000000007</v>
      </c>
      <c r="AO35" s="2">
        <v>16.5</v>
      </c>
      <c r="AP35" s="2">
        <v>2.1</v>
      </c>
      <c r="AQ35" s="2">
        <v>2.6</v>
      </c>
      <c r="AR35" s="2">
        <v>4.7</v>
      </c>
      <c r="AS35" s="2">
        <v>0.12</v>
      </c>
      <c r="AT35" s="2">
        <v>-1</v>
      </c>
      <c r="AU35" s="2">
        <v>0.7</v>
      </c>
      <c r="AV35" s="2">
        <v>-0.3</v>
      </c>
      <c r="AW35" s="2">
        <v>0.8</v>
      </c>
      <c r="AX35" s="2">
        <v>9523810</v>
      </c>
      <c r="AY35" s="2">
        <v>1.0604999469750027</v>
      </c>
      <c r="AZ35" s="2">
        <v>0.49349997532500128</v>
      </c>
      <c r="BA35" s="2">
        <v>1.4174999291250037</v>
      </c>
      <c r="BB35" s="2">
        <v>0.91441345427932741</v>
      </c>
      <c r="BC35" s="2">
        <v>4.0573100471344983</v>
      </c>
      <c r="BD35" s="2" t="s">
        <v>59</v>
      </c>
    </row>
    <row r="36" spans="1:56" x14ac:dyDescent="0.3">
      <c r="A36" s="14" t="s">
        <v>156</v>
      </c>
      <c r="B36" s="9">
        <v>37</v>
      </c>
      <c r="C36" s="1" t="s">
        <v>55</v>
      </c>
      <c r="D36" s="1" t="s">
        <v>36</v>
      </c>
      <c r="E36" s="1">
        <v>71</v>
      </c>
      <c r="F36" s="1">
        <v>64</v>
      </c>
      <c r="G36" s="1">
        <v>24.7</v>
      </c>
      <c r="H36" s="1">
        <v>2.6</v>
      </c>
      <c r="I36" s="1">
        <v>6.6</v>
      </c>
      <c r="J36" s="1">
        <v>8.1999999999999993</v>
      </c>
      <c r="K36" s="1">
        <v>0.4</v>
      </c>
      <c r="L36" s="1">
        <v>1.8</v>
      </c>
      <c r="M36" s="1">
        <v>4.4000000000000004</v>
      </c>
      <c r="N36" s="1">
        <v>0.41</v>
      </c>
      <c r="O36" s="1">
        <v>0.8</v>
      </c>
      <c r="P36" s="1">
        <v>2.2000000000000002</v>
      </c>
      <c r="Q36" s="1">
        <v>0.38</v>
      </c>
      <c r="R36" s="1">
        <v>0.53500000000000003</v>
      </c>
      <c r="S36" s="1">
        <v>1.1000000000000001</v>
      </c>
      <c r="T36" s="1">
        <v>1.3</v>
      </c>
      <c r="U36" s="1">
        <v>0.9</v>
      </c>
      <c r="V36" s="1">
        <v>0.5</v>
      </c>
      <c r="W36" s="1">
        <v>2.1</v>
      </c>
      <c r="X36" s="1">
        <v>2.6</v>
      </c>
      <c r="Y36" s="1">
        <v>4.5</v>
      </c>
      <c r="Z36" s="1">
        <v>1.1000000000000001</v>
      </c>
      <c r="AA36" s="1">
        <v>0.2</v>
      </c>
      <c r="AB36" s="1">
        <v>1.1000000000000001</v>
      </c>
      <c r="AC36" s="1">
        <v>1.6</v>
      </c>
      <c r="AD36" s="1">
        <v>13.3</v>
      </c>
      <c r="AE36" s="1">
        <v>0.57299999999999995</v>
      </c>
      <c r="AF36" s="1">
        <v>0.66200000000000003</v>
      </c>
      <c r="AG36" s="1">
        <v>0.192</v>
      </c>
      <c r="AH36" s="1">
        <v>2.1</v>
      </c>
      <c r="AI36" s="1">
        <v>9.3000000000000007</v>
      </c>
      <c r="AJ36" s="1">
        <v>5.7</v>
      </c>
      <c r="AK36" s="1">
        <v>24.5</v>
      </c>
      <c r="AL36" s="1">
        <v>2.2000000000000002</v>
      </c>
      <c r="AM36" s="1">
        <v>0.7</v>
      </c>
      <c r="AN36" s="1">
        <v>12.9</v>
      </c>
      <c r="AO36" s="1">
        <v>14.4</v>
      </c>
      <c r="AP36" s="1">
        <v>3</v>
      </c>
      <c r="AQ36" s="1">
        <v>2.2000000000000002</v>
      </c>
      <c r="AR36" s="1">
        <v>5.2</v>
      </c>
      <c r="AS36" s="1">
        <v>0.14199999999999999</v>
      </c>
      <c r="AT36" s="1">
        <v>-0.1</v>
      </c>
      <c r="AU36" s="1">
        <v>1.3</v>
      </c>
      <c r="AV36" s="1">
        <v>1.2</v>
      </c>
      <c r="AW36" s="1">
        <v>1.4</v>
      </c>
      <c r="AX36" s="1">
        <v>9975962</v>
      </c>
      <c r="AY36" s="1">
        <v>0.8219758655856948</v>
      </c>
      <c r="AZ36" s="1">
        <v>0.52125298793239183</v>
      </c>
      <c r="BA36" s="1">
        <v>1.33320475759631</v>
      </c>
      <c r="BB36" s="1">
        <v>0.87880246536624707</v>
      </c>
      <c r="BC36" s="1">
        <v>3.9724168957339652</v>
      </c>
      <c r="BD36" s="1" t="s">
        <v>55</v>
      </c>
    </row>
    <row r="37" spans="1:56" x14ac:dyDescent="0.3">
      <c r="A37" s="15" t="s">
        <v>377</v>
      </c>
      <c r="B37" s="10">
        <v>28</v>
      </c>
      <c r="C37" s="2" t="s">
        <v>78</v>
      </c>
      <c r="D37" s="2" t="s">
        <v>28</v>
      </c>
      <c r="E37" s="2">
        <v>64</v>
      </c>
      <c r="F37" s="2">
        <v>18</v>
      </c>
      <c r="G37" s="2">
        <v>18.899999999999999</v>
      </c>
      <c r="H37" s="2">
        <v>3.7</v>
      </c>
      <c r="I37" s="2">
        <v>5.9</v>
      </c>
      <c r="J37" s="2">
        <v>8.3000000000000007</v>
      </c>
      <c r="K37" s="2">
        <v>0.621</v>
      </c>
      <c r="L37" s="2">
        <v>0</v>
      </c>
      <c r="M37" s="2">
        <v>0.3</v>
      </c>
      <c r="N37" s="2">
        <v>5.8999999999999997E-2</v>
      </c>
      <c r="O37" s="2">
        <v>3.7</v>
      </c>
      <c r="P37" s="2">
        <v>5.7</v>
      </c>
      <c r="Q37" s="2">
        <v>0.64700000000000002</v>
      </c>
      <c r="R37" s="2">
        <v>0.622</v>
      </c>
      <c r="S37" s="2">
        <v>1</v>
      </c>
      <c r="T37" s="2">
        <v>1.4</v>
      </c>
      <c r="U37" s="2">
        <v>0.70099999999999996</v>
      </c>
      <c r="V37" s="2">
        <v>2</v>
      </c>
      <c r="W37" s="2">
        <v>3.1</v>
      </c>
      <c r="X37" s="2">
        <v>5.0999999999999996</v>
      </c>
      <c r="Y37" s="2">
        <v>1</v>
      </c>
      <c r="Z37" s="2">
        <v>0.8</v>
      </c>
      <c r="AA37" s="2">
        <v>0.6</v>
      </c>
      <c r="AB37" s="2">
        <v>0.6</v>
      </c>
      <c r="AC37" s="2">
        <v>2.2999999999999998</v>
      </c>
      <c r="AD37" s="2">
        <v>17.600000000000001</v>
      </c>
      <c r="AE37" s="2">
        <v>0.63800000000000001</v>
      </c>
      <c r="AF37" s="2">
        <v>4.4999999999999998E-2</v>
      </c>
      <c r="AG37" s="2">
        <v>0.22900000000000001</v>
      </c>
      <c r="AH37" s="2">
        <v>11.3</v>
      </c>
      <c r="AI37" s="2">
        <v>17.3</v>
      </c>
      <c r="AJ37" s="2">
        <v>14.3</v>
      </c>
      <c r="AK37" s="2">
        <v>7.4</v>
      </c>
      <c r="AL37" s="2">
        <v>2</v>
      </c>
      <c r="AM37" s="2">
        <v>2.7</v>
      </c>
      <c r="AN37" s="2">
        <v>8.9</v>
      </c>
      <c r="AO37" s="2">
        <v>15.3</v>
      </c>
      <c r="AP37" s="2">
        <v>2.7</v>
      </c>
      <c r="AQ37" s="2">
        <v>1.7</v>
      </c>
      <c r="AR37" s="2">
        <v>4.4000000000000004</v>
      </c>
      <c r="AS37" s="2">
        <v>0.17399999999999999</v>
      </c>
      <c r="AT37" s="2">
        <v>0</v>
      </c>
      <c r="AU37" s="2">
        <v>0.8</v>
      </c>
      <c r="AV37" s="2">
        <v>0.8</v>
      </c>
      <c r="AW37" s="2">
        <v>0.9</v>
      </c>
      <c r="AX37" s="2">
        <v>12500000</v>
      </c>
      <c r="AY37" s="2">
        <v>0.66400000000000003</v>
      </c>
      <c r="AZ37" s="2">
        <v>0.35200000000000004</v>
      </c>
      <c r="BA37" s="2">
        <v>1.4080000000000001</v>
      </c>
      <c r="BB37" s="2">
        <v>0.73497600000000007</v>
      </c>
      <c r="BC37" s="2">
        <v>3.9525376000000008</v>
      </c>
      <c r="BD37" s="2" t="s">
        <v>78</v>
      </c>
    </row>
    <row r="38" spans="1:56" x14ac:dyDescent="0.3">
      <c r="A38" s="14" t="s">
        <v>362</v>
      </c>
      <c r="B38" s="9">
        <v>24</v>
      </c>
      <c r="C38" s="1" t="s">
        <v>323</v>
      </c>
      <c r="D38" s="1" t="s">
        <v>52</v>
      </c>
      <c r="E38" s="1">
        <v>72</v>
      </c>
      <c r="F38" s="1">
        <v>54</v>
      </c>
      <c r="G38" s="1">
        <v>30</v>
      </c>
      <c r="H38" s="1">
        <v>5.6</v>
      </c>
      <c r="I38" s="1">
        <v>11.7</v>
      </c>
      <c r="J38" s="1">
        <v>16.899999999999999</v>
      </c>
      <c r="K38" s="1">
        <v>0.47599999999999998</v>
      </c>
      <c r="L38" s="1">
        <v>1.7</v>
      </c>
      <c r="M38" s="1">
        <v>4.8</v>
      </c>
      <c r="N38" s="1">
        <v>0.36499999999999999</v>
      </c>
      <c r="O38" s="1">
        <v>3.8</v>
      </c>
      <c r="P38" s="1">
        <v>7</v>
      </c>
      <c r="Q38" s="1">
        <v>0.55200000000000005</v>
      </c>
      <c r="R38" s="1">
        <v>0.55000000000000004</v>
      </c>
      <c r="S38" s="1">
        <v>4</v>
      </c>
      <c r="T38" s="1">
        <v>5.2</v>
      </c>
      <c r="U38" s="1">
        <v>0.78</v>
      </c>
      <c r="V38" s="1">
        <v>1.5</v>
      </c>
      <c r="W38" s="1">
        <v>5.7</v>
      </c>
      <c r="X38" s="1">
        <v>7.3</v>
      </c>
      <c r="Y38" s="1">
        <v>3.9</v>
      </c>
      <c r="Z38" s="1">
        <v>1</v>
      </c>
      <c r="AA38" s="1">
        <v>0.5</v>
      </c>
      <c r="AB38" s="1">
        <v>2.7</v>
      </c>
      <c r="AC38" s="1">
        <v>2.4</v>
      </c>
      <c r="AD38" s="1">
        <v>17.7</v>
      </c>
      <c r="AE38" s="1">
        <v>0.60499999999999998</v>
      </c>
      <c r="AF38" s="1">
        <v>0.40500000000000003</v>
      </c>
      <c r="AG38" s="1">
        <v>0.441</v>
      </c>
      <c r="AH38" s="1">
        <v>5.4</v>
      </c>
      <c r="AI38" s="1">
        <v>21.2</v>
      </c>
      <c r="AJ38" s="1">
        <v>13.1</v>
      </c>
      <c r="AK38" s="1">
        <v>19.899999999999999</v>
      </c>
      <c r="AL38" s="1">
        <v>1.6</v>
      </c>
      <c r="AM38" s="1">
        <v>1.5</v>
      </c>
      <c r="AN38" s="1">
        <v>16.3</v>
      </c>
      <c r="AO38" s="1">
        <v>23.2</v>
      </c>
      <c r="AP38" s="1">
        <v>3.1</v>
      </c>
      <c r="AQ38" s="1">
        <v>2.5</v>
      </c>
      <c r="AR38" s="1">
        <v>5.6</v>
      </c>
      <c r="AS38" s="1">
        <v>0.124</v>
      </c>
      <c r="AT38" s="1">
        <v>1.5</v>
      </c>
      <c r="AU38" s="1">
        <v>0.6</v>
      </c>
      <c r="AV38" s="1">
        <v>2.1</v>
      </c>
      <c r="AW38" s="1">
        <v>2.2000000000000002</v>
      </c>
      <c r="AX38" s="1">
        <v>15625000</v>
      </c>
      <c r="AY38" s="1">
        <v>1.0815999999999999</v>
      </c>
      <c r="AZ38" s="1">
        <v>0.3584</v>
      </c>
      <c r="BA38" s="1">
        <v>1.1328</v>
      </c>
      <c r="BB38" s="1">
        <v>1.0880319999999999</v>
      </c>
      <c r="BC38" s="1">
        <v>3.8379263999999993</v>
      </c>
      <c r="BD38" s="1" t="s">
        <v>323</v>
      </c>
    </row>
    <row r="39" spans="1:56" x14ac:dyDescent="0.3">
      <c r="A39" s="15" t="s">
        <v>311</v>
      </c>
      <c r="B39" s="10">
        <v>28</v>
      </c>
      <c r="C39" s="2" t="s">
        <v>302</v>
      </c>
      <c r="D39" s="2" t="s">
        <v>50</v>
      </c>
      <c r="E39" s="2">
        <v>70</v>
      </c>
      <c r="F39" s="2">
        <v>70</v>
      </c>
      <c r="G39" s="2">
        <v>34.700000000000003</v>
      </c>
      <c r="H39" s="2">
        <v>7.5</v>
      </c>
      <c r="I39" s="2">
        <v>12.8</v>
      </c>
      <c r="J39" s="2">
        <v>19.100000000000001</v>
      </c>
      <c r="K39" s="2">
        <v>0.59</v>
      </c>
      <c r="L39" s="2">
        <v>0.9</v>
      </c>
      <c r="M39" s="2">
        <v>2.2000000000000002</v>
      </c>
      <c r="N39" s="2">
        <v>0.41699999999999998</v>
      </c>
      <c r="O39" s="2">
        <v>6.6</v>
      </c>
      <c r="P39" s="2">
        <v>10.5</v>
      </c>
      <c r="Q39" s="2">
        <v>0.627</v>
      </c>
      <c r="R39" s="2">
        <v>0.627</v>
      </c>
      <c r="S39" s="2">
        <v>3.1</v>
      </c>
      <c r="T39" s="2">
        <v>4.0999999999999996</v>
      </c>
      <c r="U39" s="2">
        <v>0.754</v>
      </c>
      <c r="V39" s="2">
        <v>3.8</v>
      </c>
      <c r="W39" s="2">
        <v>10.1</v>
      </c>
      <c r="X39" s="2">
        <v>13.9</v>
      </c>
      <c r="Y39" s="2">
        <v>6</v>
      </c>
      <c r="Z39" s="2">
        <v>0.7</v>
      </c>
      <c r="AA39" s="2">
        <v>0.4</v>
      </c>
      <c r="AB39" s="2">
        <v>2.9</v>
      </c>
      <c r="AC39" s="2">
        <v>3.3</v>
      </c>
      <c r="AD39" s="2">
        <v>22.9</v>
      </c>
      <c r="AE39" s="2">
        <v>0.65500000000000003</v>
      </c>
      <c r="AF39" s="2">
        <v>0.17499999999999999</v>
      </c>
      <c r="AG39" s="2">
        <v>0.32400000000000001</v>
      </c>
      <c r="AH39" s="2">
        <v>12.3</v>
      </c>
      <c r="AI39" s="2">
        <v>32.6</v>
      </c>
      <c r="AJ39" s="2">
        <v>22.4</v>
      </c>
      <c r="AK39" s="2">
        <v>26</v>
      </c>
      <c r="AL39" s="2">
        <v>1</v>
      </c>
      <c r="AM39" s="2">
        <v>1</v>
      </c>
      <c r="AN39" s="2">
        <v>16.5</v>
      </c>
      <c r="AO39" s="2">
        <v>21.6</v>
      </c>
      <c r="AP39" s="2">
        <v>7.4</v>
      </c>
      <c r="AQ39" s="2">
        <v>2.7</v>
      </c>
      <c r="AR39" s="2">
        <v>10.1</v>
      </c>
      <c r="AS39" s="2">
        <v>0.19900000000000001</v>
      </c>
      <c r="AT39" s="2">
        <v>4.2</v>
      </c>
      <c r="AU39" s="2">
        <v>1.1000000000000001</v>
      </c>
      <c r="AV39" s="2">
        <v>5.2</v>
      </c>
      <c r="AW39" s="2">
        <v>4.4000000000000004</v>
      </c>
      <c r="AX39" s="2">
        <v>40500000</v>
      </c>
      <c r="AY39" s="2">
        <v>0.47160493827160499</v>
      </c>
      <c r="AZ39" s="2">
        <v>0.2493827160493827</v>
      </c>
      <c r="BA39" s="2">
        <v>0.5654320987654321</v>
      </c>
      <c r="BB39" s="2">
        <v>0.63074074074074082</v>
      </c>
      <c r="BC39" s="2">
        <v>3.7406160493827159</v>
      </c>
      <c r="BD39" s="2" t="s">
        <v>302</v>
      </c>
    </row>
    <row r="40" spans="1:56" x14ac:dyDescent="0.3">
      <c r="A40" s="14" t="s">
        <v>125</v>
      </c>
      <c r="B40" s="9">
        <v>25</v>
      </c>
      <c r="C40" s="1" t="s">
        <v>55</v>
      </c>
      <c r="D40" s="1" t="s">
        <v>50</v>
      </c>
      <c r="E40" s="1">
        <v>80</v>
      </c>
      <c r="F40" s="1">
        <v>17</v>
      </c>
      <c r="G40" s="1">
        <v>27.5</v>
      </c>
      <c r="H40" s="1">
        <v>5.3</v>
      </c>
      <c r="I40" s="1">
        <v>11.5</v>
      </c>
      <c r="J40" s="1">
        <v>14.2</v>
      </c>
      <c r="K40" s="1">
        <v>0.46200000000000002</v>
      </c>
      <c r="L40" s="1">
        <v>2.2000000000000002</v>
      </c>
      <c r="M40" s="1">
        <v>5.8</v>
      </c>
      <c r="N40" s="1">
        <v>0.379</v>
      </c>
      <c r="O40" s="1">
        <v>3.1</v>
      </c>
      <c r="P40" s="1">
        <v>5.8</v>
      </c>
      <c r="Q40" s="1">
        <v>0.54400000000000004</v>
      </c>
      <c r="R40" s="1">
        <v>0.55600000000000005</v>
      </c>
      <c r="S40" s="1">
        <v>1.4</v>
      </c>
      <c r="T40" s="1">
        <v>1.8</v>
      </c>
      <c r="U40" s="1">
        <v>0.77600000000000002</v>
      </c>
      <c r="V40" s="1">
        <v>1.2</v>
      </c>
      <c r="W40" s="1">
        <v>4.9000000000000004</v>
      </c>
      <c r="X40" s="1">
        <v>6</v>
      </c>
      <c r="Y40" s="1">
        <v>2.2999999999999998</v>
      </c>
      <c r="Z40" s="1">
        <v>0.7</v>
      </c>
      <c r="AA40" s="1">
        <v>0.9</v>
      </c>
      <c r="AB40" s="1">
        <v>1.4</v>
      </c>
      <c r="AC40" s="1">
        <v>2.4</v>
      </c>
      <c r="AD40" s="1">
        <v>15.8</v>
      </c>
      <c r="AE40" s="1">
        <v>0.57699999999999996</v>
      </c>
      <c r="AF40" s="1">
        <v>0.501</v>
      </c>
      <c r="AG40" s="1">
        <v>0.155</v>
      </c>
      <c r="AH40" s="1">
        <v>4.7</v>
      </c>
      <c r="AI40" s="1">
        <v>19.3</v>
      </c>
      <c r="AJ40" s="1">
        <v>12.1</v>
      </c>
      <c r="AK40" s="1">
        <v>12.6</v>
      </c>
      <c r="AL40" s="1">
        <v>1.3</v>
      </c>
      <c r="AM40" s="1">
        <v>3</v>
      </c>
      <c r="AN40" s="1">
        <v>9.9</v>
      </c>
      <c r="AO40" s="1">
        <v>21.5</v>
      </c>
      <c r="AP40" s="1">
        <v>2.4</v>
      </c>
      <c r="AQ40" s="1">
        <v>3.3</v>
      </c>
      <c r="AR40" s="1">
        <v>5.7</v>
      </c>
      <c r="AS40" s="1">
        <v>0.125</v>
      </c>
      <c r="AT40" s="1">
        <v>0.8</v>
      </c>
      <c r="AU40" s="1">
        <v>0.8</v>
      </c>
      <c r="AV40" s="1">
        <v>1.6</v>
      </c>
      <c r="AW40" s="1">
        <v>2</v>
      </c>
      <c r="AX40" s="1">
        <v>13986432</v>
      </c>
      <c r="AY40" s="1">
        <v>1.0152696556205327</v>
      </c>
      <c r="AZ40" s="1">
        <v>0.40753781950965051</v>
      </c>
      <c r="BA40" s="1">
        <v>1.1296662365355223</v>
      </c>
      <c r="BB40" s="1">
        <v>0.9282210073305327</v>
      </c>
      <c r="BC40" s="1">
        <v>3.7153592853416795</v>
      </c>
      <c r="BD40" s="1" t="s">
        <v>55</v>
      </c>
    </row>
    <row r="41" spans="1:56" x14ac:dyDescent="0.3">
      <c r="A41" s="15" t="s">
        <v>398</v>
      </c>
      <c r="B41" s="10">
        <v>24</v>
      </c>
      <c r="C41" s="2" t="s">
        <v>345</v>
      </c>
      <c r="D41" s="2" t="s">
        <v>50</v>
      </c>
      <c r="E41" s="2">
        <v>64</v>
      </c>
      <c r="F41" s="2">
        <v>2</v>
      </c>
      <c r="G41" s="2">
        <v>15</v>
      </c>
      <c r="H41" s="2">
        <v>3</v>
      </c>
      <c r="I41" s="2">
        <v>6.4</v>
      </c>
      <c r="J41" s="2">
        <v>8.1999999999999993</v>
      </c>
      <c r="K41" s="2">
        <v>0.46600000000000003</v>
      </c>
      <c r="L41" s="2">
        <v>1.1000000000000001</v>
      </c>
      <c r="M41" s="2">
        <v>3.5</v>
      </c>
      <c r="N41" s="2">
        <v>0.32400000000000001</v>
      </c>
      <c r="O41" s="2">
        <v>1.8</v>
      </c>
      <c r="P41" s="2">
        <v>2.9</v>
      </c>
      <c r="Q41" s="2">
        <v>0.63400000000000001</v>
      </c>
      <c r="R41" s="2">
        <v>0.55400000000000005</v>
      </c>
      <c r="S41" s="2">
        <v>1.1000000000000001</v>
      </c>
      <c r="T41" s="2">
        <v>1.4</v>
      </c>
      <c r="U41" s="2">
        <v>0.80900000000000005</v>
      </c>
      <c r="V41" s="2">
        <v>1.4</v>
      </c>
      <c r="W41" s="2">
        <v>4.2</v>
      </c>
      <c r="X41" s="2">
        <v>5.6</v>
      </c>
      <c r="Y41" s="2">
        <v>1</v>
      </c>
      <c r="Z41" s="2">
        <v>0.3</v>
      </c>
      <c r="AA41" s="2">
        <v>0.7</v>
      </c>
      <c r="AB41" s="2">
        <v>0.6</v>
      </c>
      <c r="AC41" s="2">
        <v>1.5</v>
      </c>
      <c r="AD41" s="2">
        <v>18.7</v>
      </c>
      <c r="AE41" s="2">
        <v>0.58599999999999997</v>
      </c>
      <c r="AF41" s="2">
        <v>0.54400000000000004</v>
      </c>
      <c r="AG41" s="2">
        <v>0.218</v>
      </c>
      <c r="AH41" s="2">
        <v>9.9</v>
      </c>
      <c r="AI41" s="2">
        <v>28.7</v>
      </c>
      <c r="AJ41" s="2">
        <v>19.5</v>
      </c>
      <c r="AK41" s="2">
        <v>9.6999999999999993</v>
      </c>
      <c r="AL41" s="2">
        <v>0.8</v>
      </c>
      <c r="AM41" s="2">
        <v>4</v>
      </c>
      <c r="AN41" s="2">
        <v>7.6</v>
      </c>
      <c r="AO41" s="2">
        <v>21</v>
      </c>
      <c r="AP41" s="2">
        <v>1.7</v>
      </c>
      <c r="AQ41" s="2">
        <v>1.3</v>
      </c>
      <c r="AR41" s="2">
        <v>2.9</v>
      </c>
      <c r="AS41" s="2">
        <v>0.14599999999999999</v>
      </c>
      <c r="AT41" s="2">
        <v>1.5</v>
      </c>
      <c r="AU41" s="2">
        <v>-0.6</v>
      </c>
      <c r="AV41" s="2">
        <v>0.9</v>
      </c>
      <c r="AW41" s="2">
        <v>0.7</v>
      </c>
      <c r="AX41" s="2">
        <v>8571429</v>
      </c>
      <c r="AY41" s="2">
        <v>0.95666661883333559</v>
      </c>
      <c r="AZ41" s="2">
        <v>0.33833331641666747</v>
      </c>
      <c r="BA41" s="2">
        <v>2.1816665575833385</v>
      </c>
      <c r="BB41" s="2">
        <v>1.0118266160753357</v>
      </c>
      <c r="BC41" s="2">
        <v>3.7075241479571255</v>
      </c>
      <c r="BD41" s="2" t="s">
        <v>345</v>
      </c>
    </row>
    <row r="42" spans="1:56" x14ac:dyDescent="0.3">
      <c r="A42" s="14" t="s">
        <v>134</v>
      </c>
      <c r="B42" s="9">
        <v>26</v>
      </c>
      <c r="C42" s="1" t="s">
        <v>69</v>
      </c>
      <c r="D42" s="1" t="s">
        <v>28</v>
      </c>
      <c r="E42" s="1">
        <v>79</v>
      </c>
      <c r="F42" s="1">
        <v>4</v>
      </c>
      <c r="G42" s="1">
        <v>19.600000000000001</v>
      </c>
      <c r="H42" s="1">
        <v>4</v>
      </c>
      <c r="I42" s="1">
        <v>7.6</v>
      </c>
      <c r="J42" s="1">
        <v>10.5</v>
      </c>
      <c r="K42" s="1">
        <v>0.52900000000000003</v>
      </c>
      <c r="L42" s="1">
        <v>1.4</v>
      </c>
      <c r="M42" s="1">
        <v>3.8</v>
      </c>
      <c r="N42" s="1">
        <v>0.36499999999999999</v>
      </c>
      <c r="O42" s="1">
        <v>2.6</v>
      </c>
      <c r="P42" s="1">
        <v>3.8</v>
      </c>
      <c r="Q42" s="1">
        <v>0.69499999999999995</v>
      </c>
      <c r="R42" s="1">
        <v>0.621</v>
      </c>
      <c r="S42" s="1">
        <v>1.1000000000000001</v>
      </c>
      <c r="T42" s="1">
        <v>1.4</v>
      </c>
      <c r="U42" s="1">
        <v>0.78100000000000003</v>
      </c>
      <c r="V42" s="1">
        <v>0.7</v>
      </c>
      <c r="W42" s="1">
        <v>3.3</v>
      </c>
      <c r="X42" s="1">
        <v>4</v>
      </c>
      <c r="Y42" s="1">
        <v>1.6</v>
      </c>
      <c r="Z42" s="1">
        <v>0.6</v>
      </c>
      <c r="AA42" s="1">
        <v>0.4</v>
      </c>
      <c r="AB42" s="1">
        <v>0.9</v>
      </c>
      <c r="AC42" s="1">
        <v>1.4</v>
      </c>
      <c r="AD42" s="1">
        <v>17.399999999999999</v>
      </c>
      <c r="AE42" s="1">
        <v>0.64200000000000002</v>
      </c>
      <c r="AF42" s="1">
        <v>0.503</v>
      </c>
      <c r="AG42" s="1">
        <v>0.19</v>
      </c>
      <c r="AH42" s="1">
        <v>4.0999999999999996</v>
      </c>
      <c r="AI42" s="1">
        <v>18.7</v>
      </c>
      <c r="AJ42" s="1">
        <v>11.5</v>
      </c>
      <c r="AK42" s="1">
        <v>11.9</v>
      </c>
      <c r="AL42" s="1">
        <v>1.4</v>
      </c>
      <c r="AM42" s="1">
        <v>1.6</v>
      </c>
      <c r="AN42" s="1">
        <v>9.5</v>
      </c>
      <c r="AO42" s="1">
        <v>20.100000000000001</v>
      </c>
      <c r="AP42" s="1">
        <v>2.7</v>
      </c>
      <c r="AQ42" s="1">
        <v>1.6</v>
      </c>
      <c r="AR42" s="1">
        <v>4.3</v>
      </c>
      <c r="AS42" s="1">
        <v>0.13500000000000001</v>
      </c>
      <c r="AT42" s="1">
        <v>1.8</v>
      </c>
      <c r="AU42" s="1">
        <v>-0.1</v>
      </c>
      <c r="AV42" s="1">
        <v>1.7</v>
      </c>
      <c r="AW42" s="1">
        <v>1.4</v>
      </c>
      <c r="AX42" s="1">
        <v>12975000</v>
      </c>
      <c r="AY42" s="1">
        <v>0.80924855491329484</v>
      </c>
      <c r="AZ42" s="1">
        <v>0.33140655105973027</v>
      </c>
      <c r="BA42" s="1">
        <v>1.3410404624277457</v>
      </c>
      <c r="BB42" s="1">
        <v>0.79662427745664754</v>
      </c>
      <c r="BC42" s="1">
        <v>3.7020763005780344</v>
      </c>
      <c r="BD42" s="1" t="s">
        <v>69</v>
      </c>
    </row>
    <row r="43" spans="1:56" x14ac:dyDescent="0.3">
      <c r="A43" s="15" t="s">
        <v>146</v>
      </c>
      <c r="B43" s="10">
        <v>28</v>
      </c>
      <c r="C43" s="2" t="s">
        <v>82</v>
      </c>
      <c r="D43" s="2" t="s">
        <v>52</v>
      </c>
      <c r="E43" s="2">
        <v>74</v>
      </c>
      <c r="F43" s="2">
        <v>42</v>
      </c>
      <c r="G43" s="2">
        <v>24.6</v>
      </c>
      <c r="H43" s="2">
        <v>2.4</v>
      </c>
      <c r="I43" s="2">
        <v>5.3</v>
      </c>
      <c r="J43" s="2">
        <v>6.5</v>
      </c>
      <c r="K43" s="2">
        <v>0.45800000000000002</v>
      </c>
      <c r="L43" s="2">
        <v>1.2</v>
      </c>
      <c r="M43" s="2">
        <v>3.1</v>
      </c>
      <c r="N43" s="2">
        <v>0.38200000000000001</v>
      </c>
      <c r="O43" s="2">
        <v>1.2</v>
      </c>
      <c r="P43" s="2">
        <v>2.1</v>
      </c>
      <c r="Q43" s="2">
        <v>0.56999999999999995</v>
      </c>
      <c r="R43" s="2">
        <v>0.57199999999999995</v>
      </c>
      <c r="S43" s="2">
        <v>0.4</v>
      </c>
      <c r="T43" s="2">
        <v>0.6</v>
      </c>
      <c r="U43" s="2">
        <v>0.72099999999999997</v>
      </c>
      <c r="V43" s="2">
        <v>1</v>
      </c>
      <c r="W43" s="2">
        <v>2.4</v>
      </c>
      <c r="X43" s="2">
        <v>3.4</v>
      </c>
      <c r="Y43" s="2">
        <v>1.5</v>
      </c>
      <c r="Z43" s="2">
        <v>0.9</v>
      </c>
      <c r="AA43" s="2">
        <v>0.5</v>
      </c>
      <c r="AB43" s="2">
        <v>0.7</v>
      </c>
      <c r="AC43" s="2">
        <v>2.2000000000000002</v>
      </c>
      <c r="AD43" s="2">
        <v>9.9</v>
      </c>
      <c r="AE43" s="2">
        <v>0.58299999999999996</v>
      </c>
      <c r="AF43" s="2">
        <v>0.59599999999999997</v>
      </c>
      <c r="AG43" s="2">
        <v>0.11</v>
      </c>
      <c r="AH43" s="2">
        <v>4.4000000000000004</v>
      </c>
      <c r="AI43" s="2">
        <v>10.8</v>
      </c>
      <c r="AJ43" s="2">
        <v>7.7</v>
      </c>
      <c r="AK43" s="2">
        <v>8.4</v>
      </c>
      <c r="AL43" s="2">
        <v>1.9</v>
      </c>
      <c r="AM43" s="2">
        <v>2</v>
      </c>
      <c r="AN43" s="2">
        <v>11.6</v>
      </c>
      <c r="AO43" s="2">
        <v>11.3</v>
      </c>
      <c r="AP43" s="2">
        <v>1.3</v>
      </c>
      <c r="AQ43" s="2">
        <v>2.1</v>
      </c>
      <c r="AR43" s="2">
        <v>3.3</v>
      </c>
      <c r="AS43" s="2">
        <v>8.7999999999999995E-2</v>
      </c>
      <c r="AT43" s="2">
        <v>-2.7</v>
      </c>
      <c r="AU43" s="2">
        <v>0.9</v>
      </c>
      <c r="AV43" s="2">
        <v>-1.9</v>
      </c>
      <c r="AW43" s="2">
        <v>0.1</v>
      </c>
      <c r="AX43" s="2">
        <v>5200000</v>
      </c>
      <c r="AY43" s="2">
        <v>1.25</v>
      </c>
      <c r="AZ43" s="2">
        <v>0.63461538461538458</v>
      </c>
      <c r="BA43" s="2">
        <v>1.9038461538461537</v>
      </c>
      <c r="BB43" s="2">
        <v>1.2781153846153845</v>
      </c>
      <c r="BC43" s="2">
        <v>3.6628096153846155</v>
      </c>
      <c r="BD43" s="2" t="s">
        <v>82</v>
      </c>
    </row>
    <row r="44" spans="1:56" x14ac:dyDescent="0.3">
      <c r="A44" s="14" t="s">
        <v>415</v>
      </c>
      <c r="B44" s="9">
        <v>21</v>
      </c>
      <c r="C44" s="1" t="s">
        <v>323</v>
      </c>
      <c r="D44" s="1" t="s">
        <v>41</v>
      </c>
      <c r="E44" s="1">
        <v>72</v>
      </c>
      <c r="F44" s="1">
        <v>52</v>
      </c>
      <c r="G44" s="1">
        <v>31.3</v>
      </c>
      <c r="H44" s="1">
        <v>6.9</v>
      </c>
      <c r="I44" s="1">
        <v>15.3</v>
      </c>
      <c r="J44" s="1">
        <v>18.5</v>
      </c>
      <c r="K44" s="1">
        <v>0.45200000000000001</v>
      </c>
      <c r="L44" s="1">
        <v>2</v>
      </c>
      <c r="M44" s="1">
        <v>6.6</v>
      </c>
      <c r="N44" s="1">
        <v>0.311</v>
      </c>
      <c r="O44" s="1">
        <v>4.9000000000000004</v>
      </c>
      <c r="P44" s="1">
        <v>8.8000000000000007</v>
      </c>
      <c r="Q44" s="1">
        <v>0.55700000000000005</v>
      </c>
      <c r="R44" s="1">
        <v>0.51900000000000002</v>
      </c>
      <c r="S44" s="1">
        <v>2.6</v>
      </c>
      <c r="T44" s="1">
        <v>3.4</v>
      </c>
      <c r="U44" s="1">
        <v>0.78500000000000003</v>
      </c>
      <c r="V44" s="1">
        <v>0.9</v>
      </c>
      <c r="W44" s="1">
        <v>3.6</v>
      </c>
      <c r="X44" s="1">
        <v>4.5</v>
      </c>
      <c r="Y44" s="1">
        <v>2.8</v>
      </c>
      <c r="Z44" s="1">
        <v>0.9</v>
      </c>
      <c r="AA44" s="1">
        <v>0.2</v>
      </c>
      <c r="AB44" s="1">
        <v>2.1</v>
      </c>
      <c r="AC44" s="1">
        <v>1.7</v>
      </c>
      <c r="AD44" s="1">
        <v>14.5</v>
      </c>
      <c r="AE44" s="1">
        <v>0.55100000000000005</v>
      </c>
      <c r="AF44" s="1">
        <v>0.42799999999999999</v>
      </c>
      <c r="AG44" s="1">
        <v>0.219</v>
      </c>
      <c r="AH44" s="1">
        <v>3.2</v>
      </c>
      <c r="AI44" s="1">
        <v>12.7</v>
      </c>
      <c r="AJ44" s="1">
        <v>7.8</v>
      </c>
      <c r="AK44" s="1">
        <v>14.2</v>
      </c>
      <c r="AL44" s="1">
        <v>1.3</v>
      </c>
      <c r="AM44" s="1">
        <v>0.6</v>
      </c>
      <c r="AN44" s="1">
        <v>11</v>
      </c>
      <c r="AO44" s="1">
        <v>25.1</v>
      </c>
      <c r="AP44" s="1">
        <v>1.3</v>
      </c>
      <c r="AQ44" s="1">
        <v>1.7</v>
      </c>
      <c r="AR44" s="1">
        <v>3</v>
      </c>
      <c r="AS44" s="1">
        <v>6.4000000000000001E-2</v>
      </c>
      <c r="AT44" s="1">
        <v>0</v>
      </c>
      <c r="AU44" s="1">
        <v>-1.3</v>
      </c>
      <c r="AV44" s="1">
        <v>-1.3</v>
      </c>
      <c r="AW44" s="1">
        <v>0.4</v>
      </c>
      <c r="AX44" s="1">
        <v>6614160</v>
      </c>
      <c r="AY44" s="1">
        <v>2.7970294035826169</v>
      </c>
      <c r="AZ44" s="1">
        <v>0.45357233571610001</v>
      </c>
      <c r="BA44" s="1">
        <v>2.1922662892944835</v>
      </c>
      <c r="BB44" s="1">
        <v>2.1492978700243115</v>
      </c>
      <c r="BC44" s="1">
        <v>3.6238161762037815</v>
      </c>
      <c r="BD44" s="1" t="s">
        <v>323</v>
      </c>
    </row>
    <row r="45" spans="1:56" x14ac:dyDescent="0.3">
      <c r="A45" s="15" t="s">
        <v>177</v>
      </c>
      <c r="B45" s="10">
        <v>28</v>
      </c>
      <c r="C45" s="2" t="s">
        <v>78</v>
      </c>
      <c r="D45" s="2" t="s">
        <v>41</v>
      </c>
      <c r="E45" s="2">
        <v>65</v>
      </c>
      <c r="F45" s="2">
        <v>11</v>
      </c>
      <c r="G45" s="2">
        <v>22.6</v>
      </c>
      <c r="H45" s="2">
        <v>3.2</v>
      </c>
      <c r="I45" s="2">
        <v>6.6</v>
      </c>
      <c r="J45" s="2">
        <v>8.9</v>
      </c>
      <c r="K45" s="2">
        <v>0.47799999999999998</v>
      </c>
      <c r="L45" s="2">
        <v>1.7</v>
      </c>
      <c r="M45" s="2">
        <v>4</v>
      </c>
      <c r="N45" s="2">
        <v>0.433</v>
      </c>
      <c r="O45" s="2">
        <v>1.4</v>
      </c>
      <c r="P45" s="2">
        <v>2.6</v>
      </c>
      <c r="Q45" s="2">
        <v>0.54700000000000004</v>
      </c>
      <c r="R45" s="2">
        <v>0.60899999999999999</v>
      </c>
      <c r="S45" s="2">
        <v>0.8</v>
      </c>
      <c r="T45" s="2">
        <v>0.9</v>
      </c>
      <c r="U45" s="2">
        <v>0.89500000000000002</v>
      </c>
      <c r="V45" s="2">
        <v>0.6</v>
      </c>
      <c r="W45" s="2">
        <v>2.2000000000000002</v>
      </c>
      <c r="X45" s="2">
        <v>2.8</v>
      </c>
      <c r="Y45" s="2">
        <v>3.3</v>
      </c>
      <c r="Z45" s="2">
        <v>0.8</v>
      </c>
      <c r="AA45" s="2">
        <v>0.1</v>
      </c>
      <c r="AB45" s="2">
        <v>1.1000000000000001</v>
      </c>
      <c r="AC45" s="2">
        <v>0.9</v>
      </c>
      <c r="AD45" s="2">
        <v>13.6</v>
      </c>
      <c r="AE45" s="2">
        <v>0.63100000000000001</v>
      </c>
      <c r="AF45" s="2">
        <v>0.60599999999999998</v>
      </c>
      <c r="AG45" s="2">
        <v>0.13200000000000001</v>
      </c>
      <c r="AH45" s="2">
        <v>2.7</v>
      </c>
      <c r="AI45" s="2">
        <v>10.4</v>
      </c>
      <c r="AJ45" s="2">
        <v>6.6</v>
      </c>
      <c r="AK45" s="2">
        <v>18.5</v>
      </c>
      <c r="AL45" s="2">
        <v>1.6</v>
      </c>
      <c r="AM45" s="2">
        <v>0.3</v>
      </c>
      <c r="AN45" s="2">
        <v>13.6</v>
      </c>
      <c r="AO45" s="2">
        <v>14.5</v>
      </c>
      <c r="AP45" s="2">
        <v>2.6</v>
      </c>
      <c r="AQ45" s="2">
        <v>1.3</v>
      </c>
      <c r="AR45" s="2">
        <v>3.9</v>
      </c>
      <c r="AS45" s="2">
        <v>0.127</v>
      </c>
      <c r="AT45" s="2">
        <v>0.9</v>
      </c>
      <c r="AU45" s="2">
        <v>0.2</v>
      </c>
      <c r="AV45" s="2">
        <v>1.1000000000000001</v>
      </c>
      <c r="AW45" s="2">
        <v>1.2</v>
      </c>
      <c r="AX45" s="2">
        <v>9250000</v>
      </c>
      <c r="AY45" s="2">
        <v>0.96216216216216222</v>
      </c>
      <c r="AZ45" s="2">
        <v>0.42162162162162159</v>
      </c>
      <c r="BA45" s="2">
        <v>1.4702702702702701</v>
      </c>
      <c r="BB45" s="2">
        <v>1.0232432432432432</v>
      </c>
      <c r="BC45" s="2">
        <v>3.6181881081081082</v>
      </c>
      <c r="BD45" s="2" t="s">
        <v>78</v>
      </c>
    </row>
    <row r="46" spans="1:56" x14ac:dyDescent="0.3">
      <c r="A46" s="14" t="s">
        <v>348</v>
      </c>
      <c r="B46" s="9">
        <v>29</v>
      </c>
      <c r="C46" s="1" t="s">
        <v>316</v>
      </c>
      <c r="D46" s="1" t="s">
        <v>50</v>
      </c>
      <c r="E46" s="1">
        <v>57</v>
      </c>
      <c r="F46" s="1">
        <v>56</v>
      </c>
      <c r="G46" s="1">
        <v>29.6</v>
      </c>
      <c r="H46" s="1">
        <v>6.4</v>
      </c>
      <c r="I46" s="1">
        <v>10.199999999999999</v>
      </c>
      <c r="J46" s="1">
        <v>14.5</v>
      </c>
      <c r="K46" s="1">
        <v>0.627</v>
      </c>
      <c r="L46" s="1">
        <v>0</v>
      </c>
      <c r="M46" s="1">
        <v>0.1</v>
      </c>
      <c r="N46" s="1">
        <v>0.33300000000000002</v>
      </c>
      <c r="O46" s="1">
        <v>6.4</v>
      </c>
      <c r="P46" s="1">
        <v>10.1</v>
      </c>
      <c r="Q46" s="1">
        <v>0.628</v>
      </c>
      <c r="R46" s="1">
        <v>0.628</v>
      </c>
      <c r="S46" s="1">
        <v>1.7</v>
      </c>
      <c r="T46" s="1">
        <v>2.5</v>
      </c>
      <c r="U46" s="1">
        <v>0.67400000000000004</v>
      </c>
      <c r="V46" s="1">
        <v>3.3</v>
      </c>
      <c r="W46" s="1">
        <v>6.3</v>
      </c>
      <c r="X46" s="1">
        <v>9.6</v>
      </c>
      <c r="Y46" s="1">
        <v>2.8</v>
      </c>
      <c r="Z46" s="1">
        <v>1.2</v>
      </c>
      <c r="AA46" s="1">
        <v>1.2</v>
      </c>
      <c r="AB46" s="1">
        <v>1.9</v>
      </c>
      <c r="AC46" s="1">
        <v>3.1</v>
      </c>
      <c r="AD46" s="1">
        <v>20</v>
      </c>
      <c r="AE46" s="1">
        <v>0.64100000000000001</v>
      </c>
      <c r="AF46" s="1">
        <v>5.0000000000000001E-3</v>
      </c>
      <c r="AG46" s="1">
        <v>0.249</v>
      </c>
      <c r="AH46" s="1">
        <v>11.7</v>
      </c>
      <c r="AI46" s="1">
        <v>23.3</v>
      </c>
      <c r="AJ46" s="1">
        <v>17.399999999999999</v>
      </c>
      <c r="AK46" s="1">
        <v>14.5</v>
      </c>
      <c r="AL46" s="1">
        <v>1.9</v>
      </c>
      <c r="AM46" s="1">
        <v>4</v>
      </c>
      <c r="AN46" s="1">
        <v>14.7</v>
      </c>
      <c r="AO46" s="1">
        <v>18.7</v>
      </c>
      <c r="AP46" s="1">
        <v>3</v>
      </c>
      <c r="AQ46" s="1">
        <v>2.5</v>
      </c>
      <c r="AR46" s="1">
        <v>5.5</v>
      </c>
      <c r="AS46" s="1">
        <v>0.158</v>
      </c>
      <c r="AT46" s="1">
        <v>0.7</v>
      </c>
      <c r="AU46" s="1">
        <v>1.3</v>
      </c>
      <c r="AV46" s="1">
        <v>2</v>
      </c>
      <c r="AW46" s="1">
        <v>1.7</v>
      </c>
      <c r="AX46" s="1">
        <v>19500000</v>
      </c>
      <c r="AY46" s="1">
        <v>0.74358974358974361</v>
      </c>
      <c r="AZ46" s="1">
        <v>0.28205128205128205</v>
      </c>
      <c r="BA46" s="1">
        <v>1.0256410256410255</v>
      </c>
      <c r="BB46" s="1">
        <v>0.88425128205128201</v>
      </c>
      <c r="BC46" s="1">
        <v>3.6158974358974363</v>
      </c>
      <c r="BD46" s="1" t="s">
        <v>316</v>
      </c>
    </row>
    <row r="47" spans="1:56" x14ac:dyDescent="0.3">
      <c r="A47" s="15" t="s">
        <v>397</v>
      </c>
      <c r="B47" s="10">
        <v>27</v>
      </c>
      <c r="C47" s="2" t="s">
        <v>304</v>
      </c>
      <c r="D47" s="2" t="s">
        <v>52</v>
      </c>
      <c r="E47" s="2">
        <v>69</v>
      </c>
      <c r="F47" s="2">
        <v>31</v>
      </c>
      <c r="G47" s="2">
        <v>27.8</v>
      </c>
      <c r="H47" s="2">
        <v>5.2</v>
      </c>
      <c r="I47" s="2">
        <v>10.3</v>
      </c>
      <c r="J47" s="2">
        <v>13.2</v>
      </c>
      <c r="K47" s="2">
        <v>0.50800000000000001</v>
      </c>
      <c r="L47" s="2">
        <v>0.9</v>
      </c>
      <c r="M47" s="2">
        <v>3.2</v>
      </c>
      <c r="N47" s="2">
        <v>0.27500000000000002</v>
      </c>
      <c r="O47" s="2">
        <v>4.4000000000000004</v>
      </c>
      <c r="P47" s="2">
        <v>7.2</v>
      </c>
      <c r="Q47" s="2">
        <v>0.61099999999999999</v>
      </c>
      <c r="R47" s="2">
        <v>0.55100000000000005</v>
      </c>
      <c r="S47" s="2">
        <v>1.9</v>
      </c>
      <c r="T47" s="2">
        <v>2.2999999999999998</v>
      </c>
      <c r="U47" s="2">
        <v>0.81299999999999994</v>
      </c>
      <c r="V47" s="2">
        <v>1.1000000000000001</v>
      </c>
      <c r="W47" s="2">
        <v>3.7</v>
      </c>
      <c r="X47" s="2">
        <v>4.8</v>
      </c>
      <c r="Y47" s="2">
        <v>3</v>
      </c>
      <c r="Z47" s="2">
        <v>1</v>
      </c>
      <c r="AA47" s="2">
        <v>0.2</v>
      </c>
      <c r="AB47" s="2">
        <v>1.6</v>
      </c>
      <c r="AC47" s="2">
        <v>1.6</v>
      </c>
      <c r="AD47" s="2">
        <v>15.1</v>
      </c>
      <c r="AE47" s="2">
        <v>0.58399999999999996</v>
      </c>
      <c r="AF47" s="2">
        <v>0.30599999999999999</v>
      </c>
      <c r="AG47" s="2">
        <v>0.22500000000000001</v>
      </c>
      <c r="AH47" s="2">
        <v>4.4000000000000004</v>
      </c>
      <c r="AI47" s="2">
        <v>14</v>
      </c>
      <c r="AJ47" s="2">
        <v>9.3000000000000007</v>
      </c>
      <c r="AK47" s="2">
        <v>15.8</v>
      </c>
      <c r="AL47" s="2">
        <v>1.8</v>
      </c>
      <c r="AM47" s="2">
        <v>0.5</v>
      </c>
      <c r="AN47" s="2">
        <v>12.5</v>
      </c>
      <c r="AO47" s="2">
        <v>20</v>
      </c>
      <c r="AP47" s="2">
        <v>2</v>
      </c>
      <c r="AQ47" s="2">
        <v>1.5</v>
      </c>
      <c r="AR47" s="2">
        <v>3.5</v>
      </c>
      <c r="AS47" s="2">
        <v>8.6999999999999994E-2</v>
      </c>
      <c r="AT47" s="2">
        <v>-0.3</v>
      </c>
      <c r="AU47" s="2">
        <v>-0.5</v>
      </c>
      <c r="AV47" s="2">
        <v>-0.8</v>
      </c>
      <c r="AW47" s="2">
        <v>0.6</v>
      </c>
      <c r="AX47" s="2">
        <v>8571429</v>
      </c>
      <c r="AY47" s="2">
        <v>1.5399999230000037</v>
      </c>
      <c r="AZ47" s="2">
        <v>0.40833331291666769</v>
      </c>
      <c r="BA47" s="2">
        <v>1.7616665785833376</v>
      </c>
      <c r="BB47" s="2">
        <v>1.4307999284600035</v>
      </c>
      <c r="BC47" s="2">
        <v>3.6008464866243424</v>
      </c>
      <c r="BD47" s="2" t="s">
        <v>304</v>
      </c>
    </row>
    <row r="48" spans="1:56" x14ac:dyDescent="0.3">
      <c r="A48" s="14" t="s">
        <v>128</v>
      </c>
      <c r="B48" s="9">
        <v>30</v>
      </c>
      <c r="C48" s="1" t="s">
        <v>35</v>
      </c>
      <c r="D48" s="1" t="s">
        <v>41</v>
      </c>
      <c r="E48" s="1">
        <v>54</v>
      </c>
      <c r="F48" s="1">
        <v>3</v>
      </c>
      <c r="G48" s="1">
        <v>19.3</v>
      </c>
      <c r="H48" s="1">
        <v>2.6</v>
      </c>
      <c r="I48" s="1">
        <v>5.8</v>
      </c>
      <c r="J48" s="1">
        <v>7.1</v>
      </c>
      <c r="K48" s="1">
        <v>0.44600000000000001</v>
      </c>
      <c r="L48" s="1">
        <v>1.1000000000000001</v>
      </c>
      <c r="M48" s="1">
        <v>3.1</v>
      </c>
      <c r="N48" s="1">
        <v>0.35299999999999998</v>
      </c>
      <c r="O48" s="1">
        <v>1.5</v>
      </c>
      <c r="P48" s="1">
        <v>2.7</v>
      </c>
      <c r="Q48" s="1">
        <v>0.55600000000000005</v>
      </c>
      <c r="R48" s="1">
        <v>0.54100000000000004</v>
      </c>
      <c r="S48" s="1">
        <v>0.8</v>
      </c>
      <c r="T48" s="1">
        <v>0.9</v>
      </c>
      <c r="U48" s="1">
        <v>0.82399999999999995</v>
      </c>
      <c r="V48" s="1">
        <v>0.7</v>
      </c>
      <c r="W48" s="1">
        <v>2.2000000000000002</v>
      </c>
      <c r="X48" s="1">
        <v>2.9</v>
      </c>
      <c r="Y48" s="1">
        <v>2.5</v>
      </c>
      <c r="Z48" s="1">
        <v>1.6</v>
      </c>
      <c r="AA48" s="1">
        <v>0.6</v>
      </c>
      <c r="AB48" s="1">
        <v>0.7</v>
      </c>
      <c r="AC48" s="1">
        <v>1.9</v>
      </c>
      <c r="AD48" s="1">
        <v>15.9</v>
      </c>
      <c r="AE48" s="1">
        <v>0.56799999999999995</v>
      </c>
      <c r="AF48" s="1">
        <v>0.54100000000000004</v>
      </c>
      <c r="AG48" s="1">
        <v>0.16200000000000001</v>
      </c>
      <c r="AH48" s="1">
        <v>4</v>
      </c>
      <c r="AI48" s="1">
        <v>12.2</v>
      </c>
      <c r="AJ48" s="1">
        <v>8.1999999999999993</v>
      </c>
      <c r="AK48" s="1">
        <v>16.600000000000001</v>
      </c>
      <c r="AL48" s="1">
        <v>4</v>
      </c>
      <c r="AM48" s="1">
        <v>2.9</v>
      </c>
      <c r="AN48" s="1">
        <v>9.9</v>
      </c>
      <c r="AO48" s="1">
        <v>15.2</v>
      </c>
      <c r="AP48" s="1">
        <v>1.6</v>
      </c>
      <c r="AQ48" s="1">
        <v>2.2999999999999998</v>
      </c>
      <c r="AR48" s="1">
        <v>3.9</v>
      </c>
      <c r="AS48" s="1">
        <v>0.18</v>
      </c>
      <c r="AT48" s="1">
        <v>0.1</v>
      </c>
      <c r="AU48" s="1">
        <v>3.9</v>
      </c>
      <c r="AV48" s="1">
        <v>4</v>
      </c>
      <c r="AW48" s="1">
        <v>1.6</v>
      </c>
      <c r="AX48" s="1">
        <v>9890000</v>
      </c>
      <c r="AY48" s="1">
        <v>0.71789686552072796</v>
      </c>
      <c r="AZ48" s="1">
        <v>0.39433771486349845</v>
      </c>
      <c r="BA48" s="1">
        <v>1.6076845298281091</v>
      </c>
      <c r="BB48" s="1">
        <v>0.71789686552072796</v>
      </c>
      <c r="BC48" s="1">
        <v>3.5613427704752274</v>
      </c>
      <c r="BD48" s="1" t="s">
        <v>35</v>
      </c>
    </row>
    <row r="49" spans="1:56" x14ac:dyDescent="0.3">
      <c r="A49" s="15" t="s">
        <v>379</v>
      </c>
      <c r="B49" s="10">
        <v>24</v>
      </c>
      <c r="C49" s="2" t="s">
        <v>345</v>
      </c>
      <c r="D49" s="2" t="s">
        <v>41</v>
      </c>
      <c r="E49" s="2">
        <v>74</v>
      </c>
      <c r="F49" s="2">
        <v>73</v>
      </c>
      <c r="G49" s="2">
        <v>33.1</v>
      </c>
      <c r="H49" s="2">
        <v>6.9</v>
      </c>
      <c r="I49" s="2">
        <v>15.1</v>
      </c>
      <c r="J49" s="2">
        <v>20.399999999999999</v>
      </c>
      <c r="K49" s="2">
        <v>0.45300000000000001</v>
      </c>
      <c r="L49" s="2">
        <v>2.9</v>
      </c>
      <c r="M49" s="2">
        <v>7.9</v>
      </c>
      <c r="N49" s="2">
        <v>0.37</v>
      </c>
      <c r="O49" s="2">
        <v>3.9</v>
      </c>
      <c r="P49" s="2">
        <v>7.3</v>
      </c>
      <c r="Q49" s="2">
        <v>0.54400000000000004</v>
      </c>
      <c r="R49" s="2">
        <v>0.55000000000000004</v>
      </c>
      <c r="S49" s="2">
        <v>3.7</v>
      </c>
      <c r="T49" s="2">
        <v>4.0999999999999996</v>
      </c>
      <c r="U49" s="2">
        <v>0.90200000000000002</v>
      </c>
      <c r="V49" s="2">
        <v>0.3</v>
      </c>
      <c r="W49" s="2">
        <v>3.4</v>
      </c>
      <c r="X49" s="2">
        <v>3.7</v>
      </c>
      <c r="Y49" s="2">
        <v>4.5</v>
      </c>
      <c r="Z49" s="2">
        <v>0.9</v>
      </c>
      <c r="AA49" s="2">
        <v>0.2</v>
      </c>
      <c r="AB49" s="2">
        <v>2.4</v>
      </c>
      <c r="AC49" s="2">
        <v>2.1</v>
      </c>
      <c r="AD49" s="2">
        <v>15.5</v>
      </c>
      <c r="AE49" s="2">
        <v>0.60099999999999998</v>
      </c>
      <c r="AF49" s="2">
        <v>0.52100000000000002</v>
      </c>
      <c r="AG49" s="2">
        <v>0.27400000000000002</v>
      </c>
      <c r="AH49" s="2">
        <v>1.1000000000000001</v>
      </c>
      <c r="AI49" s="2">
        <v>10.4</v>
      </c>
      <c r="AJ49" s="2">
        <v>5.8</v>
      </c>
      <c r="AK49" s="2">
        <v>19.5</v>
      </c>
      <c r="AL49" s="2">
        <v>1.3</v>
      </c>
      <c r="AM49" s="2">
        <v>0.6</v>
      </c>
      <c r="AN49" s="2">
        <v>12.4</v>
      </c>
      <c r="AO49" s="2">
        <v>24.4</v>
      </c>
      <c r="AP49" s="2">
        <v>3</v>
      </c>
      <c r="AQ49" s="2">
        <v>1.5</v>
      </c>
      <c r="AR49" s="2">
        <v>4.5</v>
      </c>
      <c r="AS49" s="2">
        <v>8.7999999999999995E-2</v>
      </c>
      <c r="AT49" s="2">
        <v>0.5</v>
      </c>
      <c r="AU49" s="2">
        <v>-1.4</v>
      </c>
      <c r="AV49" s="2">
        <v>-0.9</v>
      </c>
      <c r="AW49" s="2">
        <v>0.7</v>
      </c>
      <c r="AX49" s="2">
        <v>12000000</v>
      </c>
      <c r="AY49" s="2">
        <v>1.7</v>
      </c>
      <c r="AZ49" s="2">
        <v>0.375</v>
      </c>
      <c r="BA49" s="2">
        <v>1.2916666666666667</v>
      </c>
      <c r="BB49" s="2">
        <v>1.4323833333333331</v>
      </c>
      <c r="BC49" s="2">
        <v>3.4933125</v>
      </c>
      <c r="BD49" s="2" t="s">
        <v>345</v>
      </c>
    </row>
    <row r="50" spans="1:56" x14ac:dyDescent="0.3">
      <c r="A50" s="14" t="s">
        <v>136</v>
      </c>
      <c r="B50" s="9">
        <v>32</v>
      </c>
      <c r="C50" s="1" t="s">
        <v>69</v>
      </c>
      <c r="D50" s="1" t="s">
        <v>36</v>
      </c>
      <c r="E50" s="1">
        <v>79</v>
      </c>
      <c r="F50" s="1">
        <v>1</v>
      </c>
      <c r="G50" s="1">
        <v>17.899999999999999</v>
      </c>
      <c r="H50" s="1">
        <v>4.0999999999999996</v>
      </c>
      <c r="I50" s="1">
        <v>7.9</v>
      </c>
      <c r="J50" s="1">
        <v>9.1</v>
      </c>
      <c r="K50" s="1">
        <v>0.51900000000000002</v>
      </c>
      <c r="L50" s="1">
        <v>0.2</v>
      </c>
      <c r="M50" s="1">
        <v>0.6</v>
      </c>
      <c r="N50" s="1">
        <v>0.30599999999999999</v>
      </c>
      <c r="O50" s="1">
        <v>3.9</v>
      </c>
      <c r="P50" s="1">
        <v>7.3</v>
      </c>
      <c r="Q50" s="1">
        <v>0.53700000000000003</v>
      </c>
      <c r="R50" s="1">
        <v>0.53100000000000003</v>
      </c>
      <c r="S50" s="1">
        <v>0.7</v>
      </c>
      <c r="T50" s="1">
        <v>1</v>
      </c>
      <c r="U50" s="1">
        <v>0.74</v>
      </c>
      <c r="V50" s="1">
        <v>0.6</v>
      </c>
      <c r="W50" s="1">
        <v>1.9</v>
      </c>
      <c r="X50" s="1">
        <v>2.4</v>
      </c>
      <c r="Y50" s="1">
        <v>4.4000000000000004</v>
      </c>
      <c r="Z50" s="1">
        <v>1.1000000000000001</v>
      </c>
      <c r="AA50" s="1">
        <v>0.3</v>
      </c>
      <c r="AB50" s="1">
        <v>1.4</v>
      </c>
      <c r="AC50" s="1">
        <v>1</v>
      </c>
      <c r="AD50" s="1">
        <v>18.399999999999999</v>
      </c>
      <c r="AE50" s="1">
        <v>0.54700000000000004</v>
      </c>
      <c r="AF50" s="1">
        <v>7.9000000000000001E-2</v>
      </c>
      <c r="AG50" s="1">
        <v>0.123</v>
      </c>
      <c r="AH50" s="1">
        <v>3.5</v>
      </c>
      <c r="AI50" s="1">
        <v>11.6</v>
      </c>
      <c r="AJ50" s="1">
        <v>7.6</v>
      </c>
      <c r="AK50" s="1">
        <v>37</v>
      </c>
      <c r="AL50" s="1">
        <v>2.8</v>
      </c>
      <c r="AM50" s="1">
        <v>1.3</v>
      </c>
      <c r="AN50" s="1">
        <v>14.2</v>
      </c>
      <c r="AO50" s="1">
        <v>23.4</v>
      </c>
      <c r="AP50" s="1">
        <v>1.5</v>
      </c>
      <c r="AQ50" s="1">
        <v>1.7</v>
      </c>
      <c r="AR50" s="1">
        <v>3.2</v>
      </c>
      <c r="AS50" s="1">
        <v>0.109</v>
      </c>
      <c r="AT50" s="1">
        <v>0.6</v>
      </c>
      <c r="AU50" s="1">
        <v>0.6</v>
      </c>
      <c r="AV50" s="1">
        <v>1.2</v>
      </c>
      <c r="AW50" s="1">
        <v>1.2</v>
      </c>
      <c r="AX50" s="1">
        <v>9300000</v>
      </c>
      <c r="AY50" s="1">
        <v>0.97849462365591389</v>
      </c>
      <c r="AZ50" s="1">
        <v>0.34408602150537632</v>
      </c>
      <c r="BA50" s="1">
        <v>1.9784946236559138</v>
      </c>
      <c r="BB50" s="1">
        <v>0.93519354838709678</v>
      </c>
      <c r="BC50" s="1">
        <v>3.4631569892473117</v>
      </c>
      <c r="BD50" s="1" t="s">
        <v>69</v>
      </c>
    </row>
    <row r="51" spans="1:56" x14ac:dyDescent="0.3">
      <c r="A51" s="15" t="s">
        <v>46</v>
      </c>
      <c r="B51" s="10">
        <v>26</v>
      </c>
      <c r="C51" s="2" t="s">
        <v>47</v>
      </c>
      <c r="D51" s="2" t="s">
        <v>28</v>
      </c>
      <c r="E51" s="2">
        <v>72</v>
      </c>
      <c r="F51" s="2">
        <v>72</v>
      </c>
      <c r="G51" s="2">
        <v>36.4</v>
      </c>
      <c r="H51" s="2">
        <v>9.1999999999999993</v>
      </c>
      <c r="I51" s="2">
        <v>20.3</v>
      </c>
      <c r="J51" s="2">
        <v>26.8</v>
      </c>
      <c r="K51" s="2">
        <v>0.45200000000000001</v>
      </c>
      <c r="L51" s="2">
        <v>3.5</v>
      </c>
      <c r="M51" s="2">
        <v>10.1</v>
      </c>
      <c r="N51" s="2">
        <v>0.34300000000000003</v>
      </c>
      <c r="O51" s="2">
        <v>5.7</v>
      </c>
      <c r="P51" s="2">
        <v>10.199999999999999</v>
      </c>
      <c r="Q51" s="2">
        <v>0.55900000000000005</v>
      </c>
      <c r="R51" s="2">
        <v>0.53700000000000003</v>
      </c>
      <c r="S51" s="2">
        <v>5</v>
      </c>
      <c r="T51" s="2">
        <v>6.1</v>
      </c>
      <c r="U51" s="2">
        <v>0.81399999999999995</v>
      </c>
      <c r="V51" s="2">
        <v>0.7</v>
      </c>
      <c r="W51" s="2">
        <v>8</v>
      </c>
      <c r="X51" s="2">
        <v>8.6999999999999993</v>
      </c>
      <c r="Y51" s="2">
        <v>6</v>
      </c>
      <c r="Z51" s="2">
        <v>1.1000000000000001</v>
      </c>
      <c r="AA51" s="2">
        <v>0.5</v>
      </c>
      <c r="AB51" s="2">
        <v>2.9</v>
      </c>
      <c r="AC51" s="2">
        <v>2.2000000000000002</v>
      </c>
      <c r="AD51" s="2">
        <v>21.7</v>
      </c>
      <c r="AE51" s="2">
        <v>0.58199999999999996</v>
      </c>
      <c r="AF51" s="2">
        <v>0.497</v>
      </c>
      <c r="AG51" s="2">
        <v>0.3</v>
      </c>
      <c r="AH51" s="2">
        <v>2</v>
      </c>
      <c r="AI51" s="2">
        <v>23.7</v>
      </c>
      <c r="AJ51" s="2">
        <v>12.9</v>
      </c>
      <c r="AK51" s="2">
        <v>27</v>
      </c>
      <c r="AL51" s="2">
        <v>1.5</v>
      </c>
      <c r="AM51" s="2">
        <v>1.3</v>
      </c>
      <c r="AN51" s="2">
        <v>11.2</v>
      </c>
      <c r="AO51" s="2">
        <v>31.2</v>
      </c>
      <c r="AP51" s="2">
        <v>5.3</v>
      </c>
      <c r="AQ51" s="2">
        <v>4.2</v>
      </c>
      <c r="AR51" s="2">
        <v>9.5</v>
      </c>
      <c r="AS51" s="2">
        <v>0.17399999999999999</v>
      </c>
      <c r="AT51" s="2">
        <v>4.4000000000000004</v>
      </c>
      <c r="AU51" s="2">
        <v>0.8</v>
      </c>
      <c r="AV51" s="2">
        <v>5.2</v>
      </c>
      <c r="AW51" s="2">
        <v>4.8</v>
      </c>
      <c r="AX51" s="2">
        <v>34848340</v>
      </c>
      <c r="AY51" s="2">
        <v>0.76904667482009192</v>
      </c>
      <c r="AZ51" s="2">
        <v>0.27260982876085343</v>
      </c>
      <c r="BA51" s="2">
        <v>0.62269824043268629</v>
      </c>
      <c r="BB51" s="2">
        <v>0.69308896779588347</v>
      </c>
      <c r="BC51" s="2">
        <v>3.4428985713523224</v>
      </c>
      <c r="BD51" s="2" t="s">
        <v>47</v>
      </c>
    </row>
    <row r="52" spans="1:56" x14ac:dyDescent="0.3">
      <c r="A52" s="14" t="s">
        <v>167</v>
      </c>
      <c r="B52" s="9">
        <v>25</v>
      </c>
      <c r="C52" s="1" t="s">
        <v>35</v>
      </c>
      <c r="D52" s="1" t="s">
        <v>41</v>
      </c>
      <c r="E52" s="1">
        <v>74</v>
      </c>
      <c r="F52" s="1">
        <v>16</v>
      </c>
      <c r="G52" s="1">
        <v>21.7</v>
      </c>
      <c r="H52" s="1">
        <v>3.5</v>
      </c>
      <c r="I52" s="1">
        <v>7.9</v>
      </c>
      <c r="J52" s="1">
        <v>10.199999999999999</v>
      </c>
      <c r="K52" s="1">
        <v>0.44</v>
      </c>
      <c r="L52" s="1">
        <v>2.6</v>
      </c>
      <c r="M52" s="1">
        <v>6.3</v>
      </c>
      <c r="N52" s="1">
        <v>0.41199999999999998</v>
      </c>
      <c r="O52" s="1">
        <v>0.9</v>
      </c>
      <c r="P52" s="1">
        <v>1.6</v>
      </c>
      <c r="Q52" s="1">
        <v>0.54900000000000004</v>
      </c>
      <c r="R52" s="1">
        <v>0.60399999999999998</v>
      </c>
      <c r="S52" s="1">
        <v>0.6</v>
      </c>
      <c r="T52" s="1">
        <v>0.8</v>
      </c>
      <c r="U52" s="1">
        <v>0.82099999999999995</v>
      </c>
      <c r="V52" s="1">
        <v>0.6</v>
      </c>
      <c r="W52" s="1">
        <v>2.1</v>
      </c>
      <c r="X52" s="1">
        <v>2.6</v>
      </c>
      <c r="Y52" s="1">
        <v>1.6</v>
      </c>
      <c r="Z52" s="1">
        <v>0.6</v>
      </c>
      <c r="AA52" s="1">
        <v>0.1</v>
      </c>
      <c r="AB52" s="1">
        <v>0.5</v>
      </c>
      <c r="AC52" s="1">
        <v>1.5</v>
      </c>
      <c r="AD52" s="1">
        <v>14</v>
      </c>
      <c r="AE52" s="1">
        <v>0.61699999999999999</v>
      </c>
      <c r="AF52" s="1">
        <v>0.79300000000000004</v>
      </c>
      <c r="AG52" s="1">
        <v>9.5000000000000001E-2</v>
      </c>
      <c r="AH52" s="1">
        <v>2.8</v>
      </c>
      <c r="AI52" s="1">
        <v>10.1</v>
      </c>
      <c r="AJ52" s="1">
        <v>6.6</v>
      </c>
      <c r="AK52" s="1">
        <v>9.6999999999999993</v>
      </c>
      <c r="AL52" s="1">
        <v>1.4</v>
      </c>
      <c r="AM52" s="1">
        <v>0.6</v>
      </c>
      <c r="AN52" s="1">
        <v>5.8</v>
      </c>
      <c r="AO52" s="1">
        <v>17.2</v>
      </c>
      <c r="AP52" s="1">
        <v>2.9</v>
      </c>
      <c r="AQ52" s="1">
        <v>2.2000000000000002</v>
      </c>
      <c r="AR52" s="1">
        <v>5.0999999999999996</v>
      </c>
      <c r="AS52" s="1">
        <v>0.153</v>
      </c>
      <c r="AT52" s="1">
        <v>1.4</v>
      </c>
      <c r="AU52" s="1">
        <v>-0.1</v>
      </c>
      <c r="AV52" s="1">
        <v>1.3</v>
      </c>
      <c r="AW52" s="1">
        <v>1.4</v>
      </c>
      <c r="AX52" s="1">
        <v>12991650</v>
      </c>
      <c r="AY52" s="1">
        <v>0.78511967302074792</v>
      </c>
      <c r="AZ52" s="1">
        <v>0.39255983651037396</v>
      </c>
      <c r="BA52" s="1">
        <v>1.0776152374794579</v>
      </c>
      <c r="BB52" s="1">
        <v>0.68388541871124908</v>
      </c>
      <c r="BC52" s="1">
        <v>3.3909318677766098</v>
      </c>
      <c r="BD52" s="1" t="s">
        <v>35</v>
      </c>
    </row>
    <row r="53" spans="1:56" x14ac:dyDescent="0.3">
      <c r="A53" s="15" t="s">
        <v>91</v>
      </c>
      <c r="B53" s="10">
        <v>22</v>
      </c>
      <c r="C53" s="2" t="s">
        <v>35</v>
      </c>
      <c r="D53" s="2" t="s">
        <v>50</v>
      </c>
      <c r="E53" s="2">
        <v>32</v>
      </c>
      <c r="F53" s="2">
        <v>32</v>
      </c>
      <c r="G53" s="2">
        <v>27.4</v>
      </c>
      <c r="H53" s="2">
        <v>5.2</v>
      </c>
      <c r="I53" s="2">
        <v>10.7</v>
      </c>
      <c r="J53" s="2">
        <v>15</v>
      </c>
      <c r="K53" s="2">
        <v>0.49</v>
      </c>
      <c r="L53" s="2">
        <v>1.4</v>
      </c>
      <c r="M53" s="2">
        <v>3.6</v>
      </c>
      <c r="N53" s="2">
        <v>0.379</v>
      </c>
      <c r="O53" s="2">
        <v>3.8</v>
      </c>
      <c r="P53" s="2">
        <v>7</v>
      </c>
      <c r="Q53" s="2">
        <v>0.54700000000000004</v>
      </c>
      <c r="R53" s="2">
        <v>0.55400000000000005</v>
      </c>
      <c r="S53" s="2">
        <v>3.2</v>
      </c>
      <c r="T53" s="2">
        <v>4.2</v>
      </c>
      <c r="U53" s="2">
        <v>0.754</v>
      </c>
      <c r="V53" s="2">
        <v>1.5</v>
      </c>
      <c r="W53" s="2">
        <v>6.5</v>
      </c>
      <c r="X53" s="2">
        <v>8</v>
      </c>
      <c r="Y53" s="2">
        <v>2</v>
      </c>
      <c r="Z53" s="2">
        <v>0.7</v>
      </c>
      <c r="AA53" s="2">
        <v>2.2000000000000002</v>
      </c>
      <c r="AB53" s="2">
        <v>1.8</v>
      </c>
      <c r="AC53" s="2">
        <v>2.2999999999999998</v>
      </c>
      <c r="AD53" s="2">
        <v>19.2</v>
      </c>
      <c r="AE53" s="2">
        <v>0.59899999999999998</v>
      </c>
      <c r="AF53" s="2">
        <v>0.34</v>
      </c>
      <c r="AG53" s="2">
        <v>0.39300000000000002</v>
      </c>
      <c r="AH53" s="2">
        <v>6</v>
      </c>
      <c r="AI53" s="2">
        <v>25</v>
      </c>
      <c r="AJ53" s="2">
        <v>15.7</v>
      </c>
      <c r="AK53" s="2">
        <v>9.6999999999999993</v>
      </c>
      <c r="AL53" s="2">
        <v>1.3</v>
      </c>
      <c r="AM53" s="2">
        <v>8.1999999999999993</v>
      </c>
      <c r="AN53" s="2">
        <v>12.3</v>
      </c>
      <c r="AO53" s="2">
        <v>22</v>
      </c>
      <c r="AP53" s="2">
        <v>1.1000000000000001</v>
      </c>
      <c r="AQ53" s="2">
        <v>2</v>
      </c>
      <c r="AR53" s="2">
        <v>3.2</v>
      </c>
      <c r="AS53" s="2">
        <v>0.17299999999999999</v>
      </c>
      <c r="AT53" s="2">
        <v>0.5</v>
      </c>
      <c r="AU53" s="2">
        <v>1.9</v>
      </c>
      <c r="AV53" s="2">
        <v>2.4</v>
      </c>
      <c r="AW53" s="2">
        <v>1</v>
      </c>
      <c r="AX53" s="2">
        <v>10880640</v>
      </c>
      <c r="AY53" s="2">
        <v>1.3785953767425445</v>
      </c>
      <c r="AZ53" s="2">
        <v>0.29410034703840954</v>
      </c>
      <c r="BA53" s="2">
        <v>1.7646020822304571</v>
      </c>
      <c r="BB53" s="2">
        <v>1.3762977177813069</v>
      </c>
      <c r="BC53" s="2">
        <v>3.3823892712193402</v>
      </c>
      <c r="BD53" s="2" t="s">
        <v>35</v>
      </c>
    </row>
    <row r="54" spans="1:56" x14ac:dyDescent="0.3">
      <c r="A54" s="14" t="s">
        <v>175</v>
      </c>
      <c r="B54" s="9">
        <v>32</v>
      </c>
      <c r="C54" s="1" t="s">
        <v>61</v>
      </c>
      <c r="D54" s="1" t="s">
        <v>41</v>
      </c>
      <c r="E54" s="1">
        <v>62</v>
      </c>
      <c r="F54" s="1">
        <v>11</v>
      </c>
      <c r="G54" s="1">
        <v>15</v>
      </c>
      <c r="H54" s="1">
        <v>2.8</v>
      </c>
      <c r="I54" s="1">
        <v>4.8</v>
      </c>
      <c r="J54" s="1">
        <v>6.5</v>
      </c>
      <c r="K54" s="1">
        <v>0.57399999999999995</v>
      </c>
      <c r="L54" s="1">
        <v>0.5</v>
      </c>
      <c r="M54" s="1">
        <v>1.5</v>
      </c>
      <c r="N54" s="1">
        <v>0.32600000000000001</v>
      </c>
      <c r="O54" s="1">
        <v>2.2999999999999998</v>
      </c>
      <c r="P54" s="1">
        <v>3.3</v>
      </c>
      <c r="Q54" s="1">
        <v>0.69</v>
      </c>
      <c r="R54" s="1">
        <v>0.626</v>
      </c>
      <c r="S54" s="1">
        <v>0.4</v>
      </c>
      <c r="T54" s="1">
        <v>0.6</v>
      </c>
      <c r="U54" s="1">
        <v>0.71099999999999997</v>
      </c>
      <c r="V54" s="1">
        <v>0.9</v>
      </c>
      <c r="W54" s="1">
        <v>2.1</v>
      </c>
      <c r="X54" s="1">
        <v>3</v>
      </c>
      <c r="Y54" s="1">
        <v>1.3</v>
      </c>
      <c r="Z54" s="1">
        <v>0.8</v>
      </c>
      <c r="AA54" s="1">
        <v>0.3</v>
      </c>
      <c r="AB54" s="1">
        <v>0.6</v>
      </c>
      <c r="AC54" s="1">
        <v>1.7</v>
      </c>
      <c r="AD54" s="1">
        <v>16.2</v>
      </c>
      <c r="AE54" s="1">
        <v>0.63500000000000001</v>
      </c>
      <c r="AF54" s="1">
        <v>0.31900000000000001</v>
      </c>
      <c r="AG54" s="1">
        <v>0.128</v>
      </c>
      <c r="AH54" s="1">
        <v>6</v>
      </c>
      <c r="AI54" s="1">
        <v>15.8</v>
      </c>
      <c r="AJ54" s="1">
        <v>10.7</v>
      </c>
      <c r="AK54" s="1">
        <v>13.5</v>
      </c>
      <c r="AL54" s="1">
        <v>2.7</v>
      </c>
      <c r="AM54" s="1">
        <v>1.7</v>
      </c>
      <c r="AN54" s="1">
        <v>11</v>
      </c>
      <c r="AO54" s="1">
        <v>16.100000000000001</v>
      </c>
      <c r="AP54" s="1">
        <v>1.5</v>
      </c>
      <c r="AQ54" s="1">
        <v>1.5</v>
      </c>
      <c r="AR54" s="1">
        <v>3</v>
      </c>
      <c r="AS54" s="1">
        <v>0.155</v>
      </c>
      <c r="AT54" s="1">
        <v>-0.5</v>
      </c>
      <c r="AU54" s="1">
        <v>2</v>
      </c>
      <c r="AV54" s="1">
        <v>1.4</v>
      </c>
      <c r="AW54" s="1">
        <v>0.8</v>
      </c>
      <c r="AX54" s="1">
        <v>9130000</v>
      </c>
      <c r="AY54" s="1">
        <v>0.71193866374589265</v>
      </c>
      <c r="AZ54" s="1">
        <v>0.32858707557502737</v>
      </c>
      <c r="BA54" s="1">
        <v>1.7743702081051476</v>
      </c>
      <c r="BB54" s="1">
        <v>0.75115005476451258</v>
      </c>
      <c r="BC54" s="1">
        <v>3.3801752464403059</v>
      </c>
      <c r="BD54" s="1" t="s">
        <v>61</v>
      </c>
    </row>
    <row r="55" spans="1:56" x14ac:dyDescent="0.3">
      <c r="A55" s="15" t="s">
        <v>140</v>
      </c>
      <c r="B55" s="10">
        <v>38</v>
      </c>
      <c r="C55" s="2" t="s">
        <v>47</v>
      </c>
      <c r="D55" s="2" t="s">
        <v>50</v>
      </c>
      <c r="E55" s="2">
        <v>60</v>
      </c>
      <c r="F55" s="2">
        <v>42</v>
      </c>
      <c r="G55" s="2">
        <v>27.7</v>
      </c>
      <c r="H55" s="2">
        <v>3.3</v>
      </c>
      <c r="I55" s="2">
        <v>7.7</v>
      </c>
      <c r="J55" s="2">
        <v>9</v>
      </c>
      <c r="K55" s="2">
        <v>0.42299999999999999</v>
      </c>
      <c r="L55" s="2">
        <v>1.9</v>
      </c>
      <c r="M55" s="2">
        <v>5.2</v>
      </c>
      <c r="N55" s="2">
        <v>0.36299999999999999</v>
      </c>
      <c r="O55" s="2">
        <v>1.4</v>
      </c>
      <c r="P55" s="2">
        <v>2.5</v>
      </c>
      <c r="Q55" s="2">
        <v>0.55100000000000005</v>
      </c>
      <c r="R55" s="2">
        <v>0.54700000000000004</v>
      </c>
      <c r="S55" s="2">
        <v>0.6</v>
      </c>
      <c r="T55" s="2">
        <v>0.6</v>
      </c>
      <c r="U55" s="2">
        <v>0.89500000000000002</v>
      </c>
      <c r="V55" s="2">
        <v>1.3</v>
      </c>
      <c r="W55" s="2">
        <v>4.8</v>
      </c>
      <c r="X55" s="2">
        <v>6.2</v>
      </c>
      <c r="Y55" s="2">
        <v>2.1</v>
      </c>
      <c r="Z55" s="2">
        <v>0.6</v>
      </c>
      <c r="AA55" s="2">
        <v>0.9</v>
      </c>
      <c r="AB55" s="2">
        <v>0.8</v>
      </c>
      <c r="AC55" s="2">
        <v>1.4</v>
      </c>
      <c r="AD55" s="2">
        <v>12.9</v>
      </c>
      <c r="AE55" s="2">
        <v>0.56299999999999994</v>
      </c>
      <c r="AF55" s="2">
        <v>0.68100000000000005</v>
      </c>
      <c r="AG55" s="2">
        <v>8.2000000000000003E-2</v>
      </c>
      <c r="AH55" s="2">
        <v>5.2</v>
      </c>
      <c r="AI55" s="2">
        <v>18.899999999999999</v>
      </c>
      <c r="AJ55" s="2">
        <v>12.1</v>
      </c>
      <c r="AK55" s="2">
        <v>10.4</v>
      </c>
      <c r="AL55" s="2">
        <v>1.1000000000000001</v>
      </c>
      <c r="AM55" s="2">
        <v>2.8</v>
      </c>
      <c r="AN55" s="2">
        <v>8.8000000000000007</v>
      </c>
      <c r="AO55" s="2">
        <v>13.8</v>
      </c>
      <c r="AP55" s="2">
        <v>2</v>
      </c>
      <c r="AQ55" s="2">
        <v>2.4</v>
      </c>
      <c r="AR55" s="2">
        <v>4.4000000000000004</v>
      </c>
      <c r="AS55" s="2">
        <v>0.129</v>
      </c>
      <c r="AT55" s="2">
        <v>0.1</v>
      </c>
      <c r="AU55" s="2">
        <v>1.1000000000000001</v>
      </c>
      <c r="AV55" s="2">
        <v>1.2</v>
      </c>
      <c r="AW55" s="2">
        <v>1.3</v>
      </c>
      <c r="AX55" s="2">
        <v>9500000</v>
      </c>
      <c r="AY55" s="2">
        <v>0.94736842105263153</v>
      </c>
      <c r="AZ55" s="2">
        <v>0.46315789473684216</v>
      </c>
      <c r="BA55" s="2">
        <v>1.3578947368421053</v>
      </c>
      <c r="BB55" s="2">
        <v>1.0252526315789472</v>
      </c>
      <c r="BC55" s="2">
        <v>3.3637768421052634</v>
      </c>
      <c r="BD55" s="2" t="s">
        <v>47</v>
      </c>
    </row>
    <row r="56" spans="1:56" x14ac:dyDescent="0.3">
      <c r="A56" s="14" t="s">
        <v>105</v>
      </c>
      <c r="B56" s="9">
        <v>22</v>
      </c>
      <c r="C56" s="1" t="s">
        <v>67</v>
      </c>
      <c r="D56" s="1" t="s">
        <v>41</v>
      </c>
      <c r="E56" s="1">
        <v>82</v>
      </c>
      <c r="F56" s="1">
        <v>82</v>
      </c>
      <c r="G56" s="1">
        <v>32.9</v>
      </c>
      <c r="H56" s="1">
        <v>7.4</v>
      </c>
      <c r="I56" s="1">
        <v>17.5</v>
      </c>
      <c r="J56" s="1">
        <v>21</v>
      </c>
      <c r="K56" s="1">
        <v>0.42299999999999999</v>
      </c>
      <c r="L56" s="1">
        <v>2.9</v>
      </c>
      <c r="M56" s="1">
        <v>8.1</v>
      </c>
      <c r="N56" s="1">
        <v>0.35399999999999998</v>
      </c>
      <c r="O56" s="1">
        <v>4.5999999999999996</v>
      </c>
      <c r="P56" s="1">
        <v>9.5</v>
      </c>
      <c r="Q56" s="1">
        <v>0.48199999999999998</v>
      </c>
      <c r="R56" s="1">
        <v>0.505</v>
      </c>
      <c r="S56" s="1">
        <v>3.3</v>
      </c>
      <c r="T56" s="1">
        <v>4.0999999999999996</v>
      </c>
      <c r="U56" s="1">
        <v>0.81299999999999994</v>
      </c>
      <c r="V56" s="1">
        <v>0.5</v>
      </c>
      <c r="W56" s="1">
        <v>4</v>
      </c>
      <c r="X56" s="1">
        <v>4.5999999999999996</v>
      </c>
      <c r="Y56" s="1">
        <v>3.4</v>
      </c>
      <c r="Z56" s="1">
        <v>0.9</v>
      </c>
      <c r="AA56" s="1">
        <v>0.3</v>
      </c>
      <c r="AB56" s="1">
        <v>2.5</v>
      </c>
      <c r="AC56" s="1">
        <v>1.5</v>
      </c>
      <c r="AD56" s="1">
        <v>15.1</v>
      </c>
      <c r="AE56" s="1">
        <v>0.54400000000000004</v>
      </c>
      <c r="AF56" s="1">
        <v>0.46</v>
      </c>
      <c r="AG56" s="1">
        <v>0.23400000000000001</v>
      </c>
      <c r="AH56" s="1">
        <v>1.7</v>
      </c>
      <c r="AI56" s="1">
        <v>13.4</v>
      </c>
      <c r="AJ56" s="1">
        <v>7.4</v>
      </c>
      <c r="AK56" s="1">
        <v>16</v>
      </c>
      <c r="AL56" s="1">
        <v>1.3</v>
      </c>
      <c r="AM56" s="1">
        <v>0.9</v>
      </c>
      <c r="AN56" s="1">
        <v>11.4</v>
      </c>
      <c r="AO56" s="1">
        <v>27.3</v>
      </c>
      <c r="AP56" s="1">
        <v>1.9</v>
      </c>
      <c r="AQ56" s="1">
        <v>3.2</v>
      </c>
      <c r="AR56" s="1">
        <v>5.0999999999999996</v>
      </c>
      <c r="AS56" s="1">
        <v>9.1999999999999998E-2</v>
      </c>
      <c r="AT56" s="1">
        <v>1.1000000000000001</v>
      </c>
      <c r="AU56" s="1">
        <v>-0.5</v>
      </c>
      <c r="AV56" s="1">
        <v>0.5</v>
      </c>
      <c r="AW56" s="1">
        <v>1.7</v>
      </c>
      <c r="AX56" s="1">
        <v>12483048</v>
      </c>
      <c r="AY56" s="1">
        <v>1.6822814428014696</v>
      </c>
      <c r="AZ56" s="1">
        <v>0.40855406468035688</v>
      </c>
      <c r="BA56" s="1">
        <v>1.20964046601439</v>
      </c>
      <c r="BB56" s="1">
        <v>1.2637939067445709</v>
      </c>
      <c r="BC56" s="1">
        <v>3.3560265089103236</v>
      </c>
      <c r="BD56" s="1" t="s">
        <v>67</v>
      </c>
    </row>
    <row r="57" spans="1:56" x14ac:dyDescent="0.3">
      <c r="A57" s="15" t="s">
        <v>396</v>
      </c>
      <c r="B57" s="10">
        <v>24</v>
      </c>
      <c r="C57" s="2" t="s">
        <v>302</v>
      </c>
      <c r="D57" s="2" t="s">
        <v>28</v>
      </c>
      <c r="E57" s="2">
        <v>76</v>
      </c>
      <c r="F57" s="2">
        <v>76</v>
      </c>
      <c r="G57" s="2">
        <v>34.299999999999997</v>
      </c>
      <c r="H57" s="2">
        <v>4.8</v>
      </c>
      <c r="I57" s="2">
        <v>10.8</v>
      </c>
      <c r="J57" s="2">
        <v>12.4</v>
      </c>
      <c r="K57" s="2">
        <v>0.44400000000000001</v>
      </c>
      <c r="L57" s="2">
        <v>2</v>
      </c>
      <c r="M57" s="2">
        <v>5.9</v>
      </c>
      <c r="N57" s="2">
        <v>0.34300000000000003</v>
      </c>
      <c r="O57" s="2">
        <v>2.8</v>
      </c>
      <c r="P57" s="2">
        <v>4.9000000000000004</v>
      </c>
      <c r="Q57" s="2">
        <v>0.56599999999999995</v>
      </c>
      <c r="R57" s="2">
        <v>0.53800000000000003</v>
      </c>
      <c r="S57" s="2">
        <v>0.8</v>
      </c>
      <c r="T57" s="2">
        <v>0.9</v>
      </c>
      <c r="U57" s="2">
        <v>0.83299999999999996</v>
      </c>
      <c r="V57" s="2">
        <v>1.9</v>
      </c>
      <c r="W57" s="2">
        <v>4.8</v>
      </c>
      <c r="X57" s="2">
        <v>6.7</v>
      </c>
      <c r="Y57" s="2">
        <v>1.4</v>
      </c>
      <c r="Z57" s="2">
        <v>0.8</v>
      </c>
      <c r="AA57" s="2">
        <v>0.9</v>
      </c>
      <c r="AB57" s="2">
        <v>0.8</v>
      </c>
      <c r="AC57" s="2">
        <v>2.4</v>
      </c>
      <c r="AD57" s="2">
        <v>12</v>
      </c>
      <c r="AE57" s="2">
        <v>0.55300000000000005</v>
      </c>
      <c r="AF57" s="2">
        <v>0.54800000000000004</v>
      </c>
      <c r="AG57" s="2">
        <v>8.7999999999999995E-2</v>
      </c>
      <c r="AH57" s="2">
        <v>6.3</v>
      </c>
      <c r="AI57" s="2">
        <v>15.5</v>
      </c>
      <c r="AJ57" s="2">
        <v>10.9</v>
      </c>
      <c r="AK57" s="2">
        <v>5.6</v>
      </c>
      <c r="AL57" s="2">
        <v>1.1000000000000001</v>
      </c>
      <c r="AM57" s="2">
        <v>2.6</v>
      </c>
      <c r="AN57" s="2">
        <v>6.6</v>
      </c>
      <c r="AO57" s="2">
        <v>15</v>
      </c>
      <c r="AP57" s="2">
        <v>2.4</v>
      </c>
      <c r="AQ57" s="2">
        <v>2.1</v>
      </c>
      <c r="AR57" s="2">
        <v>4.4000000000000004</v>
      </c>
      <c r="AS57" s="2">
        <v>8.2000000000000003E-2</v>
      </c>
      <c r="AT57" s="2">
        <v>-0.8</v>
      </c>
      <c r="AU57" s="2">
        <v>-0.8</v>
      </c>
      <c r="AV57" s="2">
        <v>-1.6</v>
      </c>
      <c r="AW57" s="2">
        <v>0.2</v>
      </c>
      <c r="AX57" s="2">
        <v>8809560</v>
      </c>
      <c r="AY57" s="2">
        <v>1.4075617851515854</v>
      </c>
      <c r="AZ57" s="2">
        <v>0.49945740763443358</v>
      </c>
      <c r="BA57" s="2">
        <v>1.3621565662757278</v>
      </c>
      <c r="BB57" s="2">
        <v>1.2868406594653992</v>
      </c>
      <c r="BC57" s="2">
        <v>3.3143993570621015</v>
      </c>
      <c r="BD57" s="2" t="s">
        <v>302</v>
      </c>
    </row>
    <row r="58" spans="1:56" x14ac:dyDescent="0.3">
      <c r="A58" s="14" t="s">
        <v>76</v>
      </c>
      <c r="B58" s="9">
        <v>24</v>
      </c>
      <c r="C58" s="1" t="s">
        <v>69</v>
      </c>
      <c r="D58" s="1" t="s">
        <v>36</v>
      </c>
      <c r="E58" s="1">
        <v>73</v>
      </c>
      <c r="F58" s="1">
        <v>73</v>
      </c>
      <c r="G58" s="1">
        <v>33.6</v>
      </c>
      <c r="H58" s="1">
        <v>6.5</v>
      </c>
      <c r="I58" s="1">
        <v>13.8</v>
      </c>
      <c r="J58" s="1">
        <v>18.600000000000001</v>
      </c>
      <c r="K58" s="1">
        <v>0.47299999999999998</v>
      </c>
      <c r="L58" s="1">
        <v>3</v>
      </c>
      <c r="M58" s="1">
        <v>7.7</v>
      </c>
      <c r="N58" s="1">
        <v>0.38800000000000001</v>
      </c>
      <c r="O58" s="1">
        <v>3.5</v>
      </c>
      <c r="P58" s="1">
        <v>6.1</v>
      </c>
      <c r="Q58" s="1">
        <v>0.58099999999999996</v>
      </c>
      <c r="R58" s="1">
        <v>0.58199999999999996</v>
      </c>
      <c r="S58" s="1">
        <v>2.6</v>
      </c>
      <c r="T58" s="1">
        <v>3</v>
      </c>
      <c r="U58" s="1">
        <v>0.85099999999999998</v>
      </c>
      <c r="V58" s="1">
        <v>0.6</v>
      </c>
      <c r="W58" s="1">
        <v>3</v>
      </c>
      <c r="X58" s="1">
        <v>3.5</v>
      </c>
      <c r="Y58" s="1">
        <v>9.1999999999999993</v>
      </c>
      <c r="Z58" s="1">
        <v>1.4</v>
      </c>
      <c r="AA58" s="1">
        <v>0.7</v>
      </c>
      <c r="AB58" s="1">
        <v>1.6</v>
      </c>
      <c r="AC58" s="1">
        <v>1.3</v>
      </c>
      <c r="AD58" s="1">
        <v>21.8</v>
      </c>
      <c r="AE58" s="1">
        <v>0.61599999999999999</v>
      </c>
      <c r="AF58" s="1">
        <v>0.55900000000000005</v>
      </c>
      <c r="AG58" s="1">
        <v>0.221</v>
      </c>
      <c r="AH58" s="1">
        <v>1.9</v>
      </c>
      <c r="AI58" s="1">
        <v>9.6999999999999993</v>
      </c>
      <c r="AJ58" s="1">
        <v>5.9</v>
      </c>
      <c r="AK58" s="1">
        <v>38.9</v>
      </c>
      <c r="AL58" s="1">
        <v>2.1</v>
      </c>
      <c r="AM58" s="1">
        <v>1.8</v>
      </c>
      <c r="AN58" s="1">
        <v>9.8000000000000007</v>
      </c>
      <c r="AO58" s="1">
        <v>21.6</v>
      </c>
      <c r="AP58" s="1">
        <v>8.1</v>
      </c>
      <c r="AQ58" s="1">
        <v>2.2999999999999998</v>
      </c>
      <c r="AR58" s="1">
        <v>10.4</v>
      </c>
      <c r="AS58" s="1">
        <v>0.20399999999999999</v>
      </c>
      <c r="AT58" s="1">
        <v>5.7</v>
      </c>
      <c r="AU58" s="1">
        <v>0.2</v>
      </c>
      <c r="AV58" s="1">
        <v>5.8</v>
      </c>
      <c r="AW58" s="1">
        <v>4.9000000000000004</v>
      </c>
      <c r="AX58" s="1">
        <v>42176400</v>
      </c>
      <c r="AY58" s="1">
        <v>0.44100492218397019</v>
      </c>
      <c r="AZ58" s="1">
        <v>0.24658339735017687</v>
      </c>
      <c r="BA58" s="1">
        <v>0.51687673675325541</v>
      </c>
      <c r="BB58" s="1">
        <v>0.45714665073358557</v>
      </c>
      <c r="BC58" s="1">
        <v>3.3113191263360555</v>
      </c>
      <c r="BD58" s="1" t="s">
        <v>69</v>
      </c>
    </row>
    <row r="59" spans="1:56" x14ac:dyDescent="0.3">
      <c r="A59" s="15" t="s">
        <v>126</v>
      </c>
      <c r="B59" s="10">
        <v>22</v>
      </c>
      <c r="C59" s="2" t="s">
        <v>69</v>
      </c>
      <c r="D59" s="2" t="s">
        <v>52</v>
      </c>
      <c r="E59" s="2">
        <v>72</v>
      </c>
      <c r="F59" s="2">
        <v>49</v>
      </c>
      <c r="G59" s="2">
        <v>29.8</v>
      </c>
      <c r="H59" s="2">
        <v>5.4</v>
      </c>
      <c r="I59" s="2">
        <v>11.8</v>
      </c>
      <c r="J59" s="2">
        <v>16.100000000000001</v>
      </c>
      <c r="K59" s="2">
        <v>0.45800000000000002</v>
      </c>
      <c r="L59" s="2">
        <v>1.4</v>
      </c>
      <c r="M59" s="2">
        <v>4</v>
      </c>
      <c r="N59" s="2">
        <v>0.34</v>
      </c>
      <c r="O59" s="2">
        <v>4.0999999999999996</v>
      </c>
      <c r="P59" s="2">
        <v>7.8</v>
      </c>
      <c r="Q59" s="2">
        <v>0.51900000000000002</v>
      </c>
      <c r="R59" s="2">
        <v>0.51600000000000001</v>
      </c>
      <c r="S59" s="2">
        <v>3.8</v>
      </c>
      <c r="T59" s="2">
        <v>4.5999999999999996</v>
      </c>
      <c r="U59" s="2">
        <v>0.83099999999999996</v>
      </c>
      <c r="V59" s="2">
        <v>1.2</v>
      </c>
      <c r="W59" s="2">
        <v>4.0999999999999996</v>
      </c>
      <c r="X59" s="2">
        <v>5.3</v>
      </c>
      <c r="Y59" s="2">
        <v>1.9</v>
      </c>
      <c r="Z59" s="2">
        <v>0.7</v>
      </c>
      <c r="AA59" s="2">
        <v>0.3</v>
      </c>
      <c r="AB59" s="2">
        <v>1.9</v>
      </c>
      <c r="AC59" s="2">
        <v>2.2999999999999998</v>
      </c>
      <c r="AD59" s="2">
        <v>13.6</v>
      </c>
      <c r="AE59" s="2">
        <v>0.57899999999999996</v>
      </c>
      <c r="AF59" s="2">
        <v>0.33800000000000002</v>
      </c>
      <c r="AG59" s="2">
        <v>0.38900000000000001</v>
      </c>
      <c r="AH59" s="2">
        <v>4.5999999999999996</v>
      </c>
      <c r="AI59" s="2">
        <v>15.2</v>
      </c>
      <c r="AJ59" s="2">
        <v>9.9</v>
      </c>
      <c r="AK59" s="2">
        <v>8.8000000000000007</v>
      </c>
      <c r="AL59" s="2">
        <v>1.1000000000000001</v>
      </c>
      <c r="AM59" s="2">
        <v>1</v>
      </c>
      <c r="AN59" s="2">
        <v>11.9</v>
      </c>
      <c r="AO59" s="2">
        <v>22.8</v>
      </c>
      <c r="AP59" s="2">
        <v>1.3</v>
      </c>
      <c r="AQ59" s="2">
        <v>1.8</v>
      </c>
      <c r="AR59" s="2">
        <v>3</v>
      </c>
      <c r="AS59" s="2">
        <v>6.8000000000000005E-2</v>
      </c>
      <c r="AT59" s="2">
        <v>-1.3</v>
      </c>
      <c r="AU59" s="2">
        <v>-1.5</v>
      </c>
      <c r="AV59" s="2">
        <v>-2.9</v>
      </c>
      <c r="AW59" s="2">
        <v>-0.5</v>
      </c>
      <c r="AX59" s="2">
        <v>7245720</v>
      </c>
      <c r="AY59" s="2">
        <v>2.2220014022070962</v>
      </c>
      <c r="AZ59" s="2">
        <v>0.41403752836157065</v>
      </c>
      <c r="BA59" s="2">
        <v>1.8769701285724536</v>
      </c>
      <c r="BB59" s="2">
        <v>1.8618853612891471</v>
      </c>
      <c r="BC59" s="2">
        <v>3.2602971133303518</v>
      </c>
      <c r="BD59" s="2" t="s">
        <v>69</v>
      </c>
    </row>
    <row r="60" spans="1:56" x14ac:dyDescent="0.3">
      <c r="A60" s="14" t="s">
        <v>389</v>
      </c>
      <c r="B60" s="9">
        <v>23</v>
      </c>
      <c r="C60" s="1" t="s">
        <v>316</v>
      </c>
      <c r="D60" s="1" t="s">
        <v>28</v>
      </c>
      <c r="E60" s="1">
        <v>65</v>
      </c>
      <c r="F60" s="1">
        <v>65</v>
      </c>
      <c r="G60" s="1">
        <v>32.799999999999997</v>
      </c>
      <c r="H60" s="1">
        <v>7.3</v>
      </c>
      <c r="I60" s="1">
        <v>16.399999999999999</v>
      </c>
      <c r="J60" s="1">
        <v>19.3</v>
      </c>
      <c r="K60" s="1">
        <v>0.44600000000000001</v>
      </c>
      <c r="L60" s="1">
        <v>1.2</v>
      </c>
      <c r="M60" s="1">
        <v>4.3</v>
      </c>
      <c r="N60" s="1">
        <v>0.27100000000000002</v>
      </c>
      <c r="O60" s="1">
        <v>6.1</v>
      </c>
      <c r="P60" s="1">
        <v>12</v>
      </c>
      <c r="Q60" s="1">
        <v>0.50800000000000001</v>
      </c>
      <c r="R60" s="1">
        <v>0.48199999999999998</v>
      </c>
      <c r="S60" s="1">
        <v>3.5</v>
      </c>
      <c r="T60" s="1">
        <v>4.5999999999999996</v>
      </c>
      <c r="U60" s="1">
        <v>0.755</v>
      </c>
      <c r="V60" s="1">
        <v>1.7</v>
      </c>
      <c r="W60" s="1">
        <v>6</v>
      </c>
      <c r="X60" s="1">
        <v>7.7</v>
      </c>
      <c r="Y60" s="1">
        <v>5.8</v>
      </c>
      <c r="Z60" s="1">
        <v>1.4</v>
      </c>
      <c r="AA60" s="1">
        <v>1</v>
      </c>
      <c r="AB60" s="1">
        <v>2.8</v>
      </c>
      <c r="AC60" s="1">
        <v>1.7</v>
      </c>
      <c r="AD60" s="1">
        <v>17.8</v>
      </c>
      <c r="AE60" s="1">
        <v>0.52300000000000002</v>
      </c>
      <c r="AF60" s="1">
        <v>0.26300000000000001</v>
      </c>
      <c r="AG60" s="1">
        <v>0.28399999999999997</v>
      </c>
      <c r="AH60" s="1">
        <v>5.3</v>
      </c>
      <c r="AI60" s="1">
        <v>20.2</v>
      </c>
      <c r="AJ60" s="1">
        <v>12.6</v>
      </c>
      <c r="AK60" s="1">
        <v>27.7</v>
      </c>
      <c r="AL60" s="1">
        <v>2.1</v>
      </c>
      <c r="AM60" s="1">
        <v>2.8</v>
      </c>
      <c r="AN60" s="1">
        <v>13.4</v>
      </c>
      <c r="AO60" s="1">
        <v>27</v>
      </c>
      <c r="AP60" s="1">
        <v>0.6</v>
      </c>
      <c r="AQ60" s="1">
        <v>2.9</v>
      </c>
      <c r="AR60" s="1">
        <v>3.5</v>
      </c>
      <c r="AS60" s="1">
        <v>7.8E-2</v>
      </c>
      <c r="AT60" s="1">
        <v>1.5</v>
      </c>
      <c r="AU60" s="1">
        <v>0.9</v>
      </c>
      <c r="AV60" s="1">
        <v>2.4</v>
      </c>
      <c r="AW60" s="1">
        <v>2.2999999999999998</v>
      </c>
      <c r="AX60" s="1">
        <v>10130980</v>
      </c>
      <c r="AY60" s="1">
        <v>1.905047685416416</v>
      </c>
      <c r="AZ60" s="1">
        <v>0.34547496885789925</v>
      </c>
      <c r="BA60" s="1">
        <v>1.7569869844773163</v>
      </c>
      <c r="BB60" s="1">
        <v>1.693261658793128</v>
      </c>
      <c r="BC60" s="1">
        <v>3.2161646750857278</v>
      </c>
      <c r="BD60" s="1" t="s">
        <v>316</v>
      </c>
    </row>
    <row r="61" spans="1:56" x14ac:dyDescent="0.3">
      <c r="A61" s="15" t="s">
        <v>395</v>
      </c>
      <c r="B61" s="10">
        <v>25</v>
      </c>
      <c r="C61" s="2" t="s">
        <v>716</v>
      </c>
      <c r="D61" s="2" t="s">
        <v>36</v>
      </c>
      <c r="E61" s="2">
        <v>46</v>
      </c>
      <c r="F61" s="2">
        <v>9</v>
      </c>
      <c r="G61" s="2">
        <v>19.7</v>
      </c>
      <c r="H61" s="2">
        <v>2.8</v>
      </c>
      <c r="I61" s="2">
        <v>5.2</v>
      </c>
      <c r="J61" s="2">
        <v>7.2</v>
      </c>
      <c r="K61" s="2">
        <v>0.53800000000000003</v>
      </c>
      <c r="L61" s="2">
        <v>0.4</v>
      </c>
      <c r="M61" s="2">
        <v>1</v>
      </c>
      <c r="N61" s="2">
        <v>0.39600000000000002</v>
      </c>
      <c r="O61" s="2">
        <v>2.4</v>
      </c>
      <c r="P61" s="2">
        <v>4.0999999999999996</v>
      </c>
      <c r="Q61" s="2">
        <v>0.57399999999999995</v>
      </c>
      <c r="R61" s="2">
        <v>0.57799999999999996</v>
      </c>
      <c r="S61" s="2">
        <v>1.2</v>
      </c>
      <c r="T61" s="2">
        <v>1.5</v>
      </c>
      <c r="U61" s="2">
        <v>0.82099999999999995</v>
      </c>
      <c r="V61" s="2">
        <v>0.7</v>
      </c>
      <c r="W61" s="2">
        <v>1.8</v>
      </c>
      <c r="X61" s="2">
        <v>2.5</v>
      </c>
      <c r="Y61" s="2">
        <v>4.2</v>
      </c>
      <c r="Z61" s="2">
        <v>0.8</v>
      </c>
      <c r="AA61" s="2">
        <v>0.2</v>
      </c>
      <c r="AB61" s="2">
        <v>0.8</v>
      </c>
      <c r="AC61" s="2">
        <v>1.2</v>
      </c>
      <c r="AD61" s="2">
        <v>16.3</v>
      </c>
      <c r="AE61" s="2">
        <v>0.61699999999999999</v>
      </c>
      <c r="AF61" s="2">
        <v>0.20200000000000001</v>
      </c>
      <c r="AG61" s="2">
        <v>0.28199999999999997</v>
      </c>
      <c r="AH61" s="2">
        <v>3.7</v>
      </c>
      <c r="AI61" s="2">
        <v>9.9</v>
      </c>
      <c r="AJ61" s="2">
        <v>6.8</v>
      </c>
      <c r="AK61" s="2">
        <v>28.6</v>
      </c>
      <c r="AL61" s="2">
        <v>1.9</v>
      </c>
      <c r="AM61" s="2">
        <v>1</v>
      </c>
      <c r="AN61" s="2">
        <v>11.6</v>
      </c>
      <c r="AO61" s="2">
        <v>14.1</v>
      </c>
      <c r="AP61" s="2">
        <v>2.2999999999999998</v>
      </c>
      <c r="AQ61" s="2">
        <v>0.6</v>
      </c>
      <c r="AR61" s="2">
        <v>2.9</v>
      </c>
      <c r="AS61" s="2">
        <v>0.155</v>
      </c>
      <c r="AT61" s="2">
        <v>0.5</v>
      </c>
      <c r="AU61" s="2">
        <v>1</v>
      </c>
      <c r="AV61" s="2">
        <v>1.5</v>
      </c>
      <c r="AW61" s="2">
        <v>0.8</v>
      </c>
      <c r="AX61" s="2">
        <v>9104167</v>
      </c>
      <c r="AY61" s="2">
        <v>0.79084665296671297</v>
      </c>
      <c r="AZ61" s="2">
        <v>0.31853545744492601</v>
      </c>
      <c r="BA61" s="2">
        <v>1.7903889504663084</v>
      </c>
      <c r="BB61" s="2">
        <v>0.94201918747755831</v>
      </c>
      <c r="BC61" s="2">
        <v>3.2035429490693659</v>
      </c>
      <c r="BD61" s="2" t="s">
        <v>3081</v>
      </c>
    </row>
    <row r="62" spans="1:56" x14ac:dyDescent="0.3">
      <c r="A62" s="14" t="s">
        <v>42</v>
      </c>
      <c r="B62" s="9">
        <v>22</v>
      </c>
      <c r="C62" s="1" t="s">
        <v>43</v>
      </c>
      <c r="D62" s="1" t="s">
        <v>28</v>
      </c>
      <c r="E62" s="1">
        <v>46</v>
      </c>
      <c r="F62" s="1">
        <v>46</v>
      </c>
      <c r="G62" s="1">
        <v>34.4</v>
      </c>
      <c r="H62" s="1">
        <v>9</v>
      </c>
      <c r="I62" s="1">
        <v>19.8</v>
      </c>
      <c r="J62" s="1">
        <v>25.9</v>
      </c>
      <c r="K62" s="1">
        <v>0.45200000000000001</v>
      </c>
      <c r="L62" s="1">
        <v>1.9</v>
      </c>
      <c r="M62" s="1">
        <v>5.9</v>
      </c>
      <c r="N62" s="1">
        <v>0.32</v>
      </c>
      <c r="O62" s="1">
        <v>7.1</v>
      </c>
      <c r="P62" s="1">
        <v>13.9</v>
      </c>
      <c r="Q62" s="1">
        <v>0.50900000000000001</v>
      </c>
      <c r="R62" s="1">
        <v>0.5</v>
      </c>
      <c r="S62" s="1">
        <v>6.1</v>
      </c>
      <c r="T62" s="1">
        <v>8.4</v>
      </c>
      <c r="U62" s="1">
        <v>0.72699999999999998</v>
      </c>
      <c r="V62" s="1">
        <v>1.1000000000000001</v>
      </c>
      <c r="W62" s="1">
        <v>6.4</v>
      </c>
      <c r="X62" s="1">
        <v>7.5</v>
      </c>
      <c r="Y62" s="1">
        <v>4.8</v>
      </c>
      <c r="Z62" s="1">
        <v>0.8</v>
      </c>
      <c r="AA62" s="1">
        <v>0.6</v>
      </c>
      <c r="AB62" s="1">
        <v>3</v>
      </c>
      <c r="AC62" s="1">
        <v>2.1</v>
      </c>
      <c r="AD62" s="1">
        <v>20</v>
      </c>
      <c r="AE62" s="1">
        <v>0.55100000000000005</v>
      </c>
      <c r="AF62" s="1">
        <v>0.29899999999999999</v>
      </c>
      <c r="AG62" s="1">
        <v>0.42299999999999999</v>
      </c>
      <c r="AH62" s="1">
        <v>3.5</v>
      </c>
      <c r="AI62" s="1">
        <v>22.4</v>
      </c>
      <c r="AJ62" s="1">
        <v>12.5</v>
      </c>
      <c r="AK62" s="1">
        <v>26</v>
      </c>
      <c r="AL62" s="1">
        <v>1.1000000000000001</v>
      </c>
      <c r="AM62" s="1">
        <v>1.7</v>
      </c>
      <c r="AN62" s="1">
        <v>11.2</v>
      </c>
      <c r="AO62" s="1">
        <v>33.6</v>
      </c>
      <c r="AP62" s="1">
        <v>1.1000000000000001</v>
      </c>
      <c r="AQ62" s="1">
        <v>2.4</v>
      </c>
      <c r="AR62" s="1">
        <v>3.5</v>
      </c>
      <c r="AS62" s="1">
        <v>0.106</v>
      </c>
      <c r="AT62" s="1">
        <v>3.4</v>
      </c>
      <c r="AU62" s="1">
        <v>0.2</v>
      </c>
      <c r="AV62" s="1">
        <v>3.5</v>
      </c>
      <c r="AW62" s="1">
        <v>2.2000000000000002</v>
      </c>
      <c r="AX62" s="1">
        <v>12160800</v>
      </c>
      <c r="AY62" s="1">
        <v>2.1297940924939147</v>
      </c>
      <c r="AZ62" s="1">
        <v>0.2878100124991777</v>
      </c>
      <c r="BA62" s="1">
        <v>1.6446286428524439</v>
      </c>
      <c r="BB62" s="1">
        <v>1.7308236300243409</v>
      </c>
      <c r="BC62" s="1">
        <v>3.171666337740938</v>
      </c>
      <c r="BD62" s="1" t="s">
        <v>43</v>
      </c>
    </row>
    <row r="63" spans="1:56" x14ac:dyDescent="0.3">
      <c r="A63" s="15" t="s">
        <v>339</v>
      </c>
      <c r="B63" s="10">
        <v>35</v>
      </c>
      <c r="C63" s="2" t="s">
        <v>302</v>
      </c>
      <c r="D63" s="2" t="s">
        <v>52</v>
      </c>
      <c r="E63" s="2">
        <v>77</v>
      </c>
      <c r="F63" s="2">
        <v>77</v>
      </c>
      <c r="G63" s="2">
        <v>35.9</v>
      </c>
      <c r="H63" s="2">
        <v>8.1</v>
      </c>
      <c r="I63" s="2">
        <v>17</v>
      </c>
      <c r="J63" s="2">
        <v>22.2</v>
      </c>
      <c r="K63" s="2">
        <v>0.47699999999999998</v>
      </c>
      <c r="L63" s="2">
        <v>1.1000000000000001</v>
      </c>
      <c r="M63" s="2">
        <v>3.3</v>
      </c>
      <c r="N63" s="2">
        <v>0.32800000000000001</v>
      </c>
      <c r="O63" s="2">
        <v>7</v>
      </c>
      <c r="P63" s="2">
        <v>13.7</v>
      </c>
      <c r="Q63" s="2">
        <v>0.51300000000000001</v>
      </c>
      <c r="R63" s="2">
        <v>0.50900000000000001</v>
      </c>
      <c r="S63" s="2">
        <v>4.9000000000000004</v>
      </c>
      <c r="T63" s="2">
        <v>5.7</v>
      </c>
      <c r="U63" s="2">
        <v>0.85699999999999998</v>
      </c>
      <c r="V63" s="2">
        <v>0.6</v>
      </c>
      <c r="W63" s="2">
        <v>3.2</v>
      </c>
      <c r="X63" s="2">
        <v>3.9</v>
      </c>
      <c r="Y63" s="2">
        <v>4.4000000000000004</v>
      </c>
      <c r="Z63" s="2">
        <v>0.8</v>
      </c>
      <c r="AA63" s="2">
        <v>0.4</v>
      </c>
      <c r="AB63" s="2">
        <v>1.4</v>
      </c>
      <c r="AC63" s="2">
        <v>1.9</v>
      </c>
      <c r="AD63" s="2">
        <v>17.7</v>
      </c>
      <c r="AE63" s="2">
        <v>0.56899999999999995</v>
      </c>
      <c r="AF63" s="2">
        <v>0.19600000000000001</v>
      </c>
      <c r="AG63" s="2">
        <v>0.33700000000000002</v>
      </c>
      <c r="AH63" s="2">
        <v>2</v>
      </c>
      <c r="AI63" s="2">
        <v>10.1</v>
      </c>
      <c r="AJ63" s="2">
        <v>6</v>
      </c>
      <c r="AK63" s="2">
        <v>18.7</v>
      </c>
      <c r="AL63" s="2">
        <v>1.1000000000000001</v>
      </c>
      <c r="AM63" s="2">
        <v>1.1000000000000001</v>
      </c>
      <c r="AN63" s="2">
        <v>6.5</v>
      </c>
      <c r="AO63" s="2">
        <v>25</v>
      </c>
      <c r="AP63" s="2">
        <v>5.7</v>
      </c>
      <c r="AQ63" s="2">
        <v>1.4</v>
      </c>
      <c r="AR63" s="2">
        <v>7.1</v>
      </c>
      <c r="AS63" s="2">
        <v>0.123</v>
      </c>
      <c r="AT63" s="2">
        <v>1.2</v>
      </c>
      <c r="AU63" s="2">
        <v>-1.2</v>
      </c>
      <c r="AV63" s="2">
        <v>-0.1</v>
      </c>
      <c r="AW63" s="2">
        <v>1.3</v>
      </c>
      <c r="AX63" s="2">
        <v>23400000</v>
      </c>
      <c r="AY63" s="2">
        <v>0.94871794871794879</v>
      </c>
      <c r="AZ63" s="2">
        <v>0.3034188034188034</v>
      </c>
      <c r="BA63" s="2">
        <v>0.75641025641025639</v>
      </c>
      <c r="BB63" s="2">
        <v>0.74164529914529909</v>
      </c>
      <c r="BC63" s="2">
        <v>3.0558217948717945</v>
      </c>
      <c r="BD63" s="2" t="s">
        <v>302</v>
      </c>
    </row>
    <row r="64" spans="1:56" x14ac:dyDescent="0.3">
      <c r="A64" s="14" t="s">
        <v>145</v>
      </c>
      <c r="B64" s="9">
        <v>21</v>
      </c>
      <c r="C64" s="1" t="s">
        <v>67</v>
      </c>
      <c r="D64" s="1" t="s">
        <v>28</v>
      </c>
      <c r="E64" s="1">
        <v>57</v>
      </c>
      <c r="F64" s="1">
        <v>39</v>
      </c>
      <c r="G64" s="1">
        <v>30.1</v>
      </c>
      <c r="H64" s="1">
        <v>4.4000000000000004</v>
      </c>
      <c r="I64" s="1">
        <v>9.9</v>
      </c>
      <c r="J64" s="1">
        <v>12.2</v>
      </c>
      <c r="K64" s="1">
        <v>0.438</v>
      </c>
      <c r="L64" s="1">
        <v>1.7</v>
      </c>
      <c r="M64" s="1">
        <v>4.9000000000000004</v>
      </c>
      <c r="N64" s="1">
        <v>0.35399999999999998</v>
      </c>
      <c r="O64" s="1">
        <v>2.6</v>
      </c>
      <c r="P64" s="1">
        <v>5.0999999999999996</v>
      </c>
      <c r="Q64" s="1">
        <v>0.51900000000000002</v>
      </c>
      <c r="R64" s="1">
        <v>0.52500000000000002</v>
      </c>
      <c r="S64" s="1">
        <v>1.8</v>
      </c>
      <c r="T64" s="1">
        <v>2.2000000000000002</v>
      </c>
      <c r="U64" s="1">
        <v>0.82499999999999996</v>
      </c>
      <c r="V64" s="1">
        <v>1.8</v>
      </c>
      <c r="W64" s="1">
        <v>5.2</v>
      </c>
      <c r="X64" s="1">
        <v>7</v>
      </c>
      <c r="Y64" s="1">
        <v>1.1000000000000001</v>
      </c>
      <c r="Z64" s="1">
        <v>0.4</v>
      </c>
      <c r="AA64" s="1">
        <v>0.7</v>
      </c>
      <c r="AB64" s="1">
        <v>1.1000000000000001</v>
      </c>
      <c r="AC64" s="1">
        <v>2.2000000000000002</v>
      </c>
      <c r="AD64" s="1">
        <v>12.6</v>
      </c>
      <c r="AE64" s="1">
        <v>0.56200000000000006</v>
      </c>
      <c r="AF64" s="1">
        <v>0.48899999999999999</v>
      </c>
      <c r="AG64" s="1">
        <v>0.223</v>
      </c>
      <c r="AH64" s="1">
        <v>6.4</v>
      </c>
      <c r="AI64" s="1">
        <v>18.600000000000001</v>
      </c>
      <c r="AJ64" s="1">
        <v>12.4</v>
      </c>
      <c r="AK64" s="1">
        <v>4.7</v>
      </c>
      <c r="AL64" s="1">
        <v>0.7</v>
      </c>
      <c r="AM64" s="1">
        <v>2.1</v>
      </c>
      <c r="AN64" s="1">
        <v>8.9</v>
      </c>
      <c r="AO64" s="1">
        <v>16.399999999999999</v>
      </c>
      <c r="AP64" s="1">
        <v>1.9</v>
      </c>
      <c r="AQ64" s="1">
        <v>2.2000000000000002</v>
      </c>
      <c r="AR64" s="1">
        <v>4.2</v>
      </c>
      <c r="AS64" s="1">
        <v>0.11700000000000001</v>
      </c>
      <c r="AT64" s="1">
        <v>-0.8</v>
      </c>
      <c r="AU64" s="1">
        <v>0.1</v>
      </c>
      <c r="AV64" s="1">
        <v>-0.7</v>
      </c>
      <c r="AW64" s="1">
        <v>0.6</v>
      </c>
      <c r="AX64" s="1">
        <v>9770880</v>
      </c>
      <c r="AY64" s="1">
        <v>1.2486081089932533</v>
      </c>
      <c r="AZ64" s="1">
        <v>0.42984869325997249</v>
      </c>
      <c r="BA64" s="1">
        <v>1.2895460797799174</v>
      </c>
      <c r="BB64" s="1">
        <v>1.1676123337918385</v>
      </c>
      <c r="BC64" s="1">
        <v>3.0438445667125178</v>
      </c>
      <c r="BD64" s="1" t="s">
        <v>67</v>
      </c>
    </row>
    <row r="65" spans="1:56" x14ac:dyDescent="0.3">
      <c r="A65" s="15" t="s">
        <v>81</v>
      </c>
      <c r="B65" s="10">
        <v>25</v>
      </c>
      <c r="C65" s="2" t="s">
        <v>82</v>
      </c>
      <c r="D65" s="2" t="s">
        <v>41</v>
      </c>
      <c r="E65" s="2">
        <v>77</v>
      </c>
      <c r="F65" s="2">
        <v>77</v>
      </c>
      <c r="G65" s="2">
        <v>35.4</v>
      </c>
      <c r="H65" s="2">
        <v>8.5</v>
      </c>
      <c r="I65" s="2">
        <v>17.899999999999999</v>
      </c>
      <c r="J65" s="2">
        <v>23.9</v>
      </c>
      <c r="K65" s="2">
        <v>0.47199999999999998</v>
      </c>
      <c r="L65" s="2">
        <v>3.3</v>
      </c>
      <c r="M65" s="2">
        <v>8.6999999999999993</v>
      </c>
      <c r="N65" s="2">
        <v>0.375</v>
      </c>
      <c r="O65" s="2">
        <v>5.2</v>
      </c>
      <c r="P65" s="2">
        <v>9.1999999999999993</v>
      </c>
      <c r="Q65" s="2">
        <v>0.56499999999999995</v>
      </c>
      <c r="R65" s="2">
        <v>0.56299999999999994</v>
      </c>
      <c r="S65" s="2">
        <v>3.7</v>
      </c>
      <c r="T65" s="2">
        <v>4.2</v>
      </c>
      <c r="U65" s="2">
        <v>0.878</v>
      </c>
      <c r="V65" s="2">
        <v>0.5</v>
      </c>
      <c r="W65" s="2">
        <v>4.7</v>
      </c>
      <c r="X65" s="2">
        <v>5.2</v>
      </c>
      <c r="Y65" s="2">
        <v>5.5</v>
      </c>
      <c r="Z65" s="2">
        <v>0.9</v>
      </c>
      <c r="AA65" s="2">
        <v>0.2</v>
      </c>
      <c r="AB65" s="2">
        <v>2.6</v>
      </c>
      <c r="AC65" s="2">
        <v>1.1000000000000001</v>
      </c>
      <c r="AD65" s="2">
        <v>19.7</v>
      </c>
      <c r="AE65" s="2">
        <v>0.60499999999999998</v>
      </c>
      <c r="AF65" s="2">
        <v>0.48599999999999999</v>
      </c>
      <c r="AG65" s="2">
        <v>0.23699999999999999</v>
      </c>
      <c r="AH65" s="2">
        <v>1.4</v>
      </c>
      <c r="AI65" s="2">
        <v>14.6</v>
      </c>
      <c r="AJ65" s="2">
        <v>8.1</v>
      </c>
      <c r="AK65" s="2">
        <v>26.2</v>
      </c>
      <c r="AL65" s="2">
        <v>1.3</v>
      </c>
      <c r="AM65" s="2">
        <v>0.6</v>
      </c>
      <c r="AN65" s="2">
        <v>11.5</v>
      </c>
      <c r="AO65" s="2">
        <v>28</v>
      </c>
      <c r="AP65" s="2">
        <v>4.7</v>
      </c>
      <c r="AQ65" s="2">
        <v>2.7</v>
      </c>
      <c r="AR65" s="2">
        <v>7.4</v>
      </c>
      <c r="AS65" s="2">
        <v>0.13100000000000001</v>
      </c>
      <c r="AT65" s="2">
        <v>3.8</v>
      </c>
      <c r="AU65" s="2">
        <v>-0.7</v>
      </c>
      <c r="AV65" s="2">
        <v>3.1</v>
      </c>
      <c r="AW65" s="2">
        <v>3.5</v>
      </c>
      <c r="AX65" s="2">
        <v>29000000</v>
      </c>
      <c r="AY65" s="2">
        <v>0.82413793103448274</v>
      </c>
      <c r="AZ65" s="2">
        <v>0.25517241379310346</v>
      </c>
      <c r="BA65" s="2">
        <v>0.67931034482758623</v>
      </c>
      <c r="BB65" s="2">
        <v>0.72182758620689658</v>
      </c>
      <c r="BC65" s="2">
        <v>3.0412724137931035</v>
      </c>
      <c r="BD65" s="2" t="s">
        <v>82</v>
      </c>
    </row>
    <row r="66" spans="1:56" x14ac:dyDescent="0.3">
      <c r="A66" s="14" t="s">
        <v>355</v>
      </c>
      <c r="B66" s="9">
        <v>32</v>
      </c>
      <c r="C66" s="1" t="s">
        <v>321</v>
      </c>
      <c r="D66" s="1" t="s">
        <v>28</v>
      </c>
      <c r="E66" s="1">
        <v>82</v>
      </c>
      <c r="F66" s="1">
        <v>82</v>
      </c>
      <c r="G66" s="1">
        <v>27.2</v>
      </c>
      <c r="H66" s="1">
        <v>4.2</v>
      </c>
      <c r="I66" s="1">
        <v>8.3000000000000007</v>
      </c>
      <c r="J66" s="1">
        <v>12.3</v>
      </c>
      <c r="K66" s="1">
        <v>0.50800000000000001</v>
      </c>
      <c r="L66" s="1">
        <v>1.9</v>
      </c>
      <c r="M66" s="1">
        <v>4.4000000000000004</v>
      </c>
      <c r="N66" s="1">
        <v>0.433</v>
      </c>
      <c r="O66" s="1">
        <v>2.2999999999999998</v>
      </c>
      <c r="P66" s="1">
        <v>3.9</v>
      </c>
      <c r="Q66" s="1">
        <v>0.59099999999999997</v>
      </c>
      <c r="R66" s="1">
        <v>0.622</v>
      </c>
      <c r="S66" s="1">
        <v>2</v>
      </c>
      <c r="T66" s="1">
        <v>2.4</v>
      </c>
      <c r="U66" s="1">
        <v>0.80900000000000005</v>
      </c>
      <c r="V66" s="1">
        <v>1.2</v>
      </c>
      <c r="W66" s="1">
        <v>2.6</v>
      </c>
      <c r="X66" s="1">
        <v>3.8</v>
      </c>
      <c r="Y66" s="1">
        <v>1.7</v>
      </c>
      <c r="Z66" s="1">
        <v>0.5</v>
      </c>
      <c r="AA66" s="1">
        <v>0.2</v>
      </c>
      <c r="AB66" s="1">
        <v>0.6</v>
      </c>
      <c r="AC66" s="1">
        <v>0.9</v>
      </c>
      <c r="AD66" s="1">
        <v>14.9</v>
      </c>
      <c r="AE66" s="1">
        <v>0.65600000000000003</v>
      </c>
      <c r="AF66" s="1">
        <v>0.52700000000000002</v>
      </c>
      <c r="AG66" s="1">
        <v>0.29099999999999998</v>
      </c>
      <c r="AH66" s="1">
        <v>4.7</v>
      </c>
      <c r="AI66" s="1">
        <v>10.3</v>
      </c>
      <c r="AJ66" s="1">
        <v>7.4</v>
      </c>
      <c r="AK66" s="1">
        <v>8.6</v>
      </c>
      <c r="AL66" s="1">
        <v>0.8</v>
      </c>
      <c r="AM66" s="1">
        <v>0.6</v>
      </c>
      <c r="AN66" s="1">
        <v>6.1</v>
      </c>
      <c r="AO66" s="1">
        <v>15.7</v>
      </c>
      <c r="AP66" s="1">
        <v>5</v>
      </c>
      <c r="AQ66" s="1">
        <v>0.5</v>
      </c>
      <c r="AR66" s="1">
        <v>5.6</v>
      </c>
      <c r="AS66" s="1">
        <v>0.12</v>
      </c>
      <c r="AT66" s="1">
        <v>1.7</v>
      </c>
      <c r="AU66" s="1">
        <v>-1.7</v>
      </c>
      <c r="AV66" s="1">
        <v>0</v>
      </c>
      <c r="AW66" s="1">
        <v>1.2</v>
      </c>
      <c r="AX66" s="1">
        <v>18000000</v>
      </c>
      <c r="AY66" s="1">
        <v>0.68333333333333335</v>
      </c>
      <c r="AZ66" s="1">
        <v>0.31111111111111112</v>
      </c>
      <c r="BA66" s="1">
        <v>0.82777777777777783</v>
      </c>
      <c r="BB66" s="1">
        <v>0.64871111111111113</v>
      </c>
      <c r="BC66" s="1">
        <v>3.0409244444444443</v>
      </c>
      <c r="BD66" s="1" t="s">
        <v>321</v>
      </c>
    </row>
    <row r="67" spans="1:56" x14ac:dyDescent="0.3">
      <c r="A67" s="15" t="s">
        <v>65</v>
      </c>
      <c r="B67" s="10">
        <v>29</v>
      </c>
      <c r="C67" s="2" t="s">
        <v>45</v>
      </c>
      <c r="D67" s="2" t="s">
        <v>50</v>
      </c>
      <c r="E67" s="2">
        <v>72</v>
      </c>
      <c r="F67" s="2">
        <v>72</v>
      </c>
      <c r="G67" s="2">
        <v>35</v>
      </c>
      <c r="H67" s="2">
        <v>8.9</v>
      </c>
      <c r="I67" s="2">
        <v>16.899999999999999</v>
      </c>
      <c r="J67" s="2">
        <v>24.4</v>
      </c>
      <c r="K67" s="2">
        <v>0.52600000000000002</v>
      </c>
      <c r="L67" s="2">
        <v>2</v>
      </c>
      <c r="M67" s="2">
        <v>4.7</v>
      </c>
      <c r="N67" s="2">
        <v>0.42</v>
      </c>
      <c r="O67" s="2">
        <v>6.9</v>
      </c>
      <c r="P67" s="2">
        <v>12.2</v>
      </c>
      <c r="Q67" s="2">
        <v>0.56699999999999995</v>
      </c>
      <c r="R67" s="2">
        <v>0.58399999999999996</v>
      </c>
      <c r="S67" s="2">
        <v>4.7</v>
      </c>
      <c r="T67" s="2">
        <v>5.7</v>
      </c>
      <c r="U67" s="2">
        <v>0.82899999999999996</v>
      </c>
      <c r="V67" s="2">
        <v>2.9</v>
      </c>
      <c r="W67" s="2">
        <v>9.8000000000000007</v>
      </c>
      <c r="X67" s="2">
        <v>12.8</v>
      </c>
      <c r="Y67" s="2">
        <v>3.1</v>
      </c>
      <c r="Z67" s="2">
        <v>1</v>
      </c>
      <c r="AA67" s="2">
        <v>0.7</v>
      </c>
      <c r="AB67" s="2">
        <v>2.7</v>
      </c>
      <c r="AC67" s="2">
        <v>3.5</v>
      </c>
      <c r="AD67" s="2">
        <v>23.4</v>
      </c>
      <c r="AE67" s="2">
        <v>0.63</v>
      </c>
      <c r="AF67" s="2">
        <v>0.27800000000000002</v>
      </c>
      <c r="AG67" s="2">
        <v>0.33700000000000002</v>
      </c>
      <c r="AH67" s="2">
        <v>9.8000000000000007</v>
      </c>
      <c r="AI67" s="2">
        <v>32</v>
      </c>
      <c r="AJ67" s="2">
        <v>21</v>
      </c>
      <c r="AK67" s="2">
        <v>13.8</v>
      </c>
      <c r="AL67" s="2">
        <v>1.4</v>
      </c>
      <c r="AM67" s="2">
        <v>1.9</v>
      </c>
      <c r="AN67" s="2">
        <v>12.1</v>
      </c>
      <c r="AO67" s="2">
        <v>27.4</v>
      </c>
      <c r="AP67" s="2">
        <v>6.3</v>
      </c>
      <c r="AQ67" s="2">
        <v>3.8</v>
      </c>
      <c r="AR67" s="2">
        <v>10.1</v>
      </c>
      <c r="AS67" s="2">
        <v>0.193</v>
      </c>
      <c r="AT67" s="2">
        <v>3.5</v>
      </c>
      <c r="AU67" s="2">
        <v>0.1</v>
      </c>
      <c r="AV67" s="2">
        <v>3.6</v>
      </c>
      <c r="AW67" s="2">
        <v>3.5</v>
      </c>
      <c r="AX67" s="2">
        <v>49205800</v>
      </c>
      <c r="AY67" s="2">
        <v>0.49587650236354247</v>
      </c>
      <c r="AZ67" s="2">
        <v>0.20526035548654831</v>
      </c>
      <c r="BA67" s="2">
        <v>0.47555369488962679</v>
      </c>
      <c r="BB67" s="2">
        <v>0.51597575895524506</v>
      </c>
      <c r="BC67" s="2">
        <v>3.0259481605826948</v>
      </c>
      <c r="BD67" s="2" t="s">
        <v>45</v>
      </c>
    </row>
    <row r="68" spans="1:56" x14ac:dyDescent="0.3">
      <c r="A68" s="14" t="s">
        <v>90</v>
      </c>
      <c r="B68" s="9">
        <v>31</v>
      </c>
      <c r="C68" s="1" t="s">
        <v>59</v>
      </c>
      <c r="D68" s="1" t="s">
        <v>41</v>
      </c>
      <c r="E68" s="1">
        <v>60</v>
      </c>
      <c r="F68" s="1">
        <v>60</v>
      </c>
      <c r="G68" s="1">
        <v>32.6</v>
      </c>
      <c r="H68" s="1">
        <v>7.6</v>
      </c>
      <c r="I68" s="1">
        <v>15.8</v>
      </c>
      <c r="J68" s="1">
        <v>21.8</v>
      </c>
      <c r="K68" s="1">
        <v>0.48399999999999999</v>
      </c>
      <c r="L68" s="1">
        <v>3</v>
      </c>
      <c r="M68" s="1">
        <v>7.1</v>
      </c>
      <c r="N68" s="1">
        <v>0.41799999999999998</v>
      </c>
      <c r="O68" s="1">
        <v>4.5999999999999996</v>
      </c>
      <c r="P68" s="1">
        <v>8.6</v>
      </c>
      <c r="Q68" s="1">
        <v>0.53800000000000003</v>
      </c>
      <c r="R68" s="1">
        <v>0.57799999999999996</v>
      </c>
      <c r="S68" s="1">
        <v>3.6</v>
      </c>
      <c r="T68" s="1">
        <v>4.4000000000000004</v>
      </c>
      <c r="U68" s="1">
        <v>0.80400000000000005</v>
      </c>
      <c r="V68" s="1">
        <v>0.4</v>
      </c>
      <c r="W68" s="1">
        <v>2.8</v>
      </c>
      <c r="X68" s="1">
        <v>3.2</v>
      </c>
      <c r="Y68" s="1">
        <v>2.1</v>
      </c>
      <c r="Z68" s="1">
        <v>1.2</v>
      </c>
      <c r="AA68" s="1">
        <v>0.2</v>
      </c>
      <c r="AB68" s="1">
        <v>1.8</v>
      </c>
      <c r="AC68" s="1">
        <v>1.9</v>
      </c>
      <c r="AD68" s="1">
        <v>17.5</v>
      </c>
      <c r="AE68" s="1">
        <v>0.61499999999999999</v>
      </c>
      <c r="AF68" s="1">
        <v>0.45300000000000001</v>
      </c>
      <c r="AG68" s="1">
        <v>0.28000000000000003</v>
      </c>
      <c r="AH68" s="1">
        <v>1.2</v>
      </c>
      <c r="AI68" s="1">
        <v>9.6</v>
      </c>
      <c r="AJ68" s="1">
        <v>5.5</v>
      </c>
      <c r="AK68" s="1">
        <v>10.199999999999999</v>
      </c>
      <c r="AL68" s="1">
        <v>1.8</v>
      </c>
      <c r="AM68" s="1">
        <v>0.5</v>
      </c>
      <c r="AN68" s="1">
        <v>9.1999999999999993</v>
      </c>
      <c r="AO68" s="1">
        <v>26.1</v>
      </c>
      <c r="AP68" s="1">
        <v>2.9</v>
      </c>
      <c r="AQ68" s="1">
        <v>2.2999999999999998</v>
      </c>
      <c r="AR68" s="1">
        <v>5.3</v>
      </c>
      <c r="AS68" s="1">
        <v>0.129</v>
      </c>
      <c r="AT68" s="1">
        <v>1.7</v>
      </c>
      <c r="AU68" s="1">
        <v>-0.2</v>
      </c>
      <c r="AV68" s="1">
        <v>1.5</v>
      </c>
      <c r="AW68" s="1">
        <v>1.8</v>
      </c>
      <c r="AX68" s="1">
        <v>19241379</v>
      </c>
      <c r="AY68" s="1">
        <v>1.1329749286680546</v>
      </c>
      <c r="AZ68" s="1">
        <v>0.27544803311654537</v>
      </c>
      <c r="BA68" s="1">
        <v>0.90949822255463086</v>
      </c>
      <c r="BB68" s="1">
        <v>0.86618012149752888</v>
      </c>
      <c r="BC68" s="1">
        <v>2.9645094564168195</v>
      </c>
      <c r="BD68" s="1" t="s">
        <v>59</v>
      </c>
    </row>
    <row r="69" spans="1:56" x14ac:dyDescent="0.3">
      <c r="A69" s="15" t="s">
        <v>89</v>
      </c>
      <c r="B69" s="10">
        <v>25</v>
      </c>
      <c r="C69" s="2" t="s">
        <v>78</v>
      </c>
      <c r="D69" s="2" t="s">
        <v>50</v>
      </c>
      <c r="E69" s="2">
        <v>74</v>
      </c>
      <c r="F69" s="2">
        <v>74</v>
      </c>
      <c r="G69" s="2">
        <v>29.8</v>
      </c>
      <c r="H69" s="2">
        <v>8</v>
      </c>
      <c r="I69" s="2">
        <v>16.399999999999999</v>
      </c>
      <c r="J69" s="2">
        <v>22.2</v>
      </c>
      <c r="K69" s="2">
        <v>0.48799999999999999</v>
      </c>
      <c r="L69" s="2">
        <v>2</v>
      </c>
      <c r="M69" s="2">
        <v>5.3</v>
      </c>
      <c r="N69" s="2">
        <v>0.375</v>
      </c>
      <c r="O69" s="2">
        <v>6</v>
      </c>
      <c r="P69" s="2">
        <v>11.1</v>
      </c>
      <c r="Q69" s="2">
        <v>0.54100000000000004</v>
      </c>
      <c r="R69" s="2">
        <v>0.54800000000000004</v>
      </c>
      <c r="S69" s="2">
        <v>4.2</v>
      </c>
      <c r="T69" s="2">
        <v>5.4</v>
      </c>
      <c r="U69" s="2">
        <v>0.78100000000000003</v>
      </c>
      <c r="V69" s="2">
        <v>1.2</v>
      </c>
      <c r="W69" s="2">
        <v>4.4000000000000004</v>
      </c>
      <c r="X69" s="2">
        <v>5.6</v>
      </c>
      <c r="Y69" s="2">
        <v>2</v>
      </c>
      <c r="Z69" s="2">
        <v>1.2</v>
      </c>
      <c r="AA69" s="2">
        <v>1.5</v>
      </c>
      <c r="AB69" s="2">
        <v>2.1</v>
      </c>
      <c r="AC69" s="2">
        <v>3.5</v>
      </c>
      <c r="AD69" s="2">
        <v>19.600000000000001</v>
      </c>
      <c r="AE69" s="2">
        <v>0.59099999999999997</v>
      </c>
      <c r="AF69" s="2">
        <v>0.32100000000000001</v>
      </c>
      <c r="AG69" s="2">
        <v>0.32800000000000001</v>
      </c>
      <c r="AH69" s="2">
        <v>4.4000000000000004</v>
      </c>
      <c r="AI69" s="2">
        <v>15.5</v>
      </c>
      <c r="AJ69" s="2">
        <v>10</v>
      </c>
      <c r="AK69" s="2">
        <v>10.1</v>
      </c>
      <c r="AL69" s="2">
        <v>1.9</v>
      </c>
      <c r="AM69" s="2">
        <v>4.7</v>
      </c>
      <c r="AN69" s="2">
        <v>9.9</v>
      </c>
      <c r="AO69" s="2">
        <v>28.1</v>
      </c>
      <c r="AP69" s="2">
        <v>3.2</v>
      </c>
      <c r="AQ69" s="2">
        <v>3.2</v>
      </c>
      <c r="AR69" s="2">
        <v>6.4</v>
      </c>
      <c r="AS69" s="2">
        <v>0.13900000000000001</v>
      </c>
      <c r="AT69" s="2">
        <v>1.6</v>
      </c>
      <c r="AU69" s="2">
        <v>0.8</v>
      </c>
      <c r="AV69" s="2">
        <v>2.2999999999999998</v>
      </c>
      <c r="AW69" s="2">
        <v>2.4</v>
      </c>
      <c r="AX69" s="2">
        <v>25257798</v>
      </c>
      <c r="AY69" s="2">
        <v>0.87893647736037794</v>
      </c>
      <c r="AZ69" s="2">
        <v>0.25338709257236119</v>
      </c>
      <c r="BA69" s="2">
        <v>0.77599797100285628</v>
      </c>
      <c r="BB69" s="2">
        <v>0.69728168702592352</v>
      </c>
      <c r="BC69" s="2">
        <v>2.9351347255212032</v>
      </c>
      <c r="BD69" s="2" t="s">
        <v>78</v>
      </c>
    </row>
    <row r="70" spans="1:56" x14ac:dyDescent="0.3">
      <c r="A70" s="14" t="s">
        <v>142</v>
      </c>
      <c r="B70" s="9">
        <v>32</v>
      </c>
      <c r="C70" s="1" t="s">
        <v>55</v>
      </c>
      <c r="D70" s="1" t="s">
        <v>50</v>
      </c>
      <c r="E70" s="1">
        <v>72</v>
      </c>
      <c r="F70" s="1">
        <v>72</v>
      </c>
      <c r="G70" s="1">
        <v>33.200000000000003</v>
      </c>
      <c r="H70" s="1">
        <v>4.7</v>
      </c>
      <c r="I70" s="1">
        <v>7.1</v>
      </c>
      <c r="J70" s="1">
        <v>12</v>
      </c>
      <c r="K70" s="1">
        <v>0.66900000000000004</v>
      </c>
      <c r="L70" s="1">
        <v>0</v>
      </c>
      <c r="M70" s="1">
        <v>0</v>
      </c>
      <c r="N70" s="1"/>
      <c r="O70" s="1">
        <v>4.7</v>
      </c>
      <c r="P70" s="1">
        <v>7.1</v>
      </c>
      <c r="Q70" s="1">
        <v>0.66900000000000004</v>
      </c>
      <c r="R70" s="1">
        <v>0.66900000000000004</v>
      </c>
      <c r="S70" s="1">
        <v>2.6</v>
      </c>
      <c r="T70" s="1">
        <v>3.8</v>
      </c>
      <c r="U70" s="1">
        <v>0.67400000000000004</v>
      </c>
      <c r="V70" s="1">
        <v>3.7</v>
      </c>
      <c r="W70" s="1">
        <v>7.2</v>
      </c>
      <c r="X70" s="1">
        <v>10.9</v>
      </c>
      <c r="Y70" s="1">
        <v>1.8</v>
      </c>
      <c r="Z70" s="1">
        <v>0.8</v>
      </c>
      <c r="AA70" s="1">
        <v>1.4</v>
      </c>
      <c r="AB70" s="1">
        <v>1.2</v>
      </c>
      <c r="AC70" s="1">
        <v>2.5</v>
      </c>
      <c r="AD70" s="1">
        <v>18.3</v>
      </c>
      <c r="AE70" s="1">
        <v>0.68700000000000006</v>
      </c>
      <c r="AF70" s="1">
        <v>0</v>
      </c>
      <c r="AG70" s="1">
        <v>0.53500000000000003</v>
      </c>
      <c r="AH70" s="1">
        <v>12.5</v>
      </c>
      <c r="AI70" s="1">
        <v>23.8</v>
      </c>
      <c r="AJ70" s="1">
        <v>18.2</v>
      </c>
      <c r="AK70" s="1">
        <v>7.5</v>
      </c>
      <c r="AL70" s="1">
        <v>1.2</v>
      </c>
      <c r="AM70" s="1">
        <v>4.0999999999999996</v>
      </c>
      <c r="AN70" s="1">
        <v>12.4</v>
      </c>
      <c r="AO70" s="1">
        <v>13</v>
      </c>
      <c r="AP70" s="1">
        <v>6.1</v>
      </c>
      <c r="AQ70" s="1">
        <v>4</v>
      </c>
      <c r="AR70" s="1">
        <v>10.1</v>
      </c>
      <c r="AS70" s="1">
        <v>0.20399999999999999</v>
      </c>
      <c r="AT70" s="1">
        <v>0.6</v>
      </c>
      <c r="AU70" s="1">
        <v>1.3</v>
      </c>
      <c r="AV70" s="1">
        <v>1.9</v>
      </c>
      <c r="AW70" s="1">
        <v>2.4</v>
      </c>
      <c r="AX70" s="1">
        <v>43827586</v>
      </c>
      <c r="AY70" s="1">
        <v>0.27380015864893864</v>
      </c>
      <c r="AZ70" s="1">
        <v>0.23044846686285667</v>
      </c>
      <c r="BA70" s="1">
        <v>0.41754524193963138</v>
      </c>
      <c r="BB70" s="1">
        <v>0.38717395934149801</v>
      </c>
      <c r="BC70" s="1">
        <v>2.8972211702465209</v>
      </c>
      <c r="BD70" s="1" t="s">
        <v>55</v>
      </c>
    </row>
    <row r="71" spans="1:56" x14ac:dyDescent="0.3">
      <c r="A71" s="15" t="s">
        <v>386</v>
      </c>
      <c r="B71" s="10">
        <v>32</v>
      </c>
      <c r="C71" s="2" t="s">
        <v>316</v>
      </c>
      <c r="D71" s="2" t="s">
        <v>28</v>
      </c>
      <c r="E71" s="2">
        <v>50</v>
      </c>
      <c r="F71" s="2">
        <v>0</v>
      </c>
      <c r="G71" s="2">
        <v>17.2</v>
      </c>
      <c r="H71" s="2">
        <v>3.6</v>
      </c>
      <c r="I71" s="2">
        <v>7.4</v>
      </c>
      <c r="J71" s="2">
        <v>10</v>
      </c>
      <c r="K71" s="2">
        <v>0.49199999999999999</v>
      </c>
      <c r="L71" s="2">
        <v>1.4</v>
      </c>
      <c r="M71" s="2">
        <v>3.9</v>
      </c>
      <c r="N71" s="2">
        <v>0.36299999999999999</v>
      </c>
      <c r="O71" s="2">
        <v>2.2000000000000002</v>
      </c>
      <c r="P71" s="2">
        <v>3.5</v>
      </c>
      <c r="Q71" s="2">
        <v>0.63300000000000001</v>
      </c>
      <c r="R71" s="2">
        <v>0.58599999999999997</v>
      </c>
      <c r="S71" s="2">
        <v>1.4</v>
      </c>
      <c r="T71" s="2">
        <v>1.7</v>
      </c>
      <c r="U71" s="2">
        <v>0.78200000000000003</v>
      </c>
      <c r="V71" s="2">
        <v>1.4</v>
      </c>
      <c r="W71" s="2">
        <v>3.1</v>
      </c>
      <c r="X71" s="2">
        <v>4.5</v>
      </c>
      <c r="Y71" s="2">
        <v>0.7</v>
      </c>
      <c r="Z71" s="2">
        <v>0.5</v>
      </c>
      <c r="AA71" s="2">
        <v>0.5</v>
      </c>
      <c r="AB71" s="2">
        <v>0.6</v>
      </c>
      <c r="AC71" s="2">
        <v>1.4</v>
      </c>
      <c r="AD71" s="2">
        <v>18.7</v>
      </c>
      <c r="AE71" s="2">
        <v>0.61499999999999999</v>
      </c>
      <c r="AF71" s="2">
        <v>0.52200000000000002</v>
      </c>
      <c r="AG71" s="2">
        <v>0.23499999999999999</v>
      </c>
      <c r="AH71" s="2">
        <v>8.5</v>
      </c>
      <c r="AI71" s="2">
        <v>19.600000000000001</v>
      </c>
      <c r="AJ71" s="2">
        <v>13.9</v>
      </c>
      <c r="AK71" s="2">
        <v>5.9</v>
      </c>
      <c r="AL71" s="2">
        <v>1.3</v>
      </c>
      <c r="AM71" s="2">
        <v>2.8</v>
      </c>
      <c r="AN71" s="2">
        <v>6.6</v>
      </c>
      <c r="AO71" s="2">
        <v>21.2</v>
      </c>
      <c r="AP71" s="2">
        <v>1.7</v>
      </c>
      <c r="AQ71" s="2">
        <v>1</v>
      </c>
      <c r="AR71" s="2">
        <v>2.7</v>
      </c>
      <c r="AS71" s="2">
        <v>0.14799999999999999</v>
      </c>
      <c r="AT71" s="2">
        <v>2.9</v>
      </c>
      <c r="AU71" s="2">
        <v>-0.6</v>
      </c>
      <c r="AV71" s="2">
        <v>2.2999999999999998</v>
      </c>
      <c r="AW71" s="2">
        <v>0.9</v>
      </c>
      <c r="AX71" s="2">
        <v>10810000</v>
      </c>
      <c r="AY71" s="2">
        <v>0.92506938020351526</v>
      </c>
      <c r="AZ71" s="2">
        <v>0.24976873265494912</v>
      </c>
      <c r="BA71" s="2">
        <v>1.7298797409805733</v>
      </c>
      <c r="BB71" s="2">
        <v>0.86475485661424589</v>
      </c>
      <c r="BC71" s="2">
        <v>2.8724653098982422</v>
      </c>
      <c r="BD71" s="2" t="s">
        <v>316</v>
      </c>
    </row>
    <row r="72" spans="1:56" x14ac:dyDescent="0.3">
      <c r="A72" s="14" t="s">
        <v>74</v>
      </c>
      <c r="B72" s="9">
        <v>35</v>
      </c>
      <c r="C72" s="1" t="s">
        <v>59</v>
      </c>
      <c r="D72" s="1" t="s">
        <v>36</v>
      </c>
      <c r="E72" s="1">
        <v>79</v>
      </c>
      <c r="F72" s="1">
        <v>79</v>
      </c>
      <c r="G72" s="1">
        <v>35.299999999999997</v>
      </c>
      <c r="H72" s="1">
        <v>6.7</v>
      </c>
      <c r="I72" s="1">
        <v>16.399999999999999</v>
      </c>
      <c r="J72" s="1">
        <v>22.8</v>
      </c>
      <c r="K72" s="1">
        <v>0.41</v>
      </c>
      <c r="L72" s="1">
        <v>3</v>
      </c>
      <c r="M72" s="1">
        <v>8.5</v>
      </c>
      <c r="N72" s="1">
        <v>0.35199999999999998</v>
      </c>
      <c r="O72" s="1">
        <v>3.7</v>
      </c>
      <c r="P72" s="1">
        <v>7.9</v>
      </c>
      <c r="Q72" s="1">
        <v>0.47199999999999998</v>
      </c>
      <c r="R72" s="1">
        <v>0.501</v>
      </c>
      <c r="S72" s="1">
        <v>6.4</v>
      </c>
      <c r="T72" s="1">
        <v>7.3</v>
      </c>
      <c r="U72" s="1">
        <v>0.874</v>
      </c>
      <c r="V72" s="1">
        <v>0.7</v>
      </c>
      <c r="W72" s="1">
        <v>5.0999999999999996</v>
      </c>
      <c r="X72" s="1">
        <v>5.8</v>
      </c>
      <c r="Y72" s="1">
        <v>8.6999999999999993</v>
      </c>
      <c r="Z72" s="1">
        <v>1.5</v>
      </c>
      <c r="AA72" s="1">
        <v>0.7</v>
      </c>
      <c r="AB72" s="1">
        <v>4.3</v>
      </c>
      <c r="AC72" s="1">
        <v>2.1</v>
      </c>
      <c r="AD72" s="1">
        <v>20</v>
      </c>
      <c r="AE72" s="1">
        <v>0.58199999999999996</v>
      </c>
      <c r="AF72" s="1">
        <v>0.51600000000000001</v>
      </c>
      <c r="AG72" s="1">
        <v>0.44600000000000001</v>
      </c>
      <c r="AH72" s="1">
        <v>2.2999999999999998</v>
      </c>
      <c r="AI72" s="1">
        <v>16.100000000000001</v>
      </c>
      <c r="AJ72" s="1">
        <v>9.3000000000000007</v>
      </c>
      <c r="AK72" s="1">
        <v>36.799999999999997</v>
      </c>
      <c r="AL72" s="1">
        <v>2.1</v>
      </c>
      <c r="AM72" s="1">
        <v>2</v>
      </c>
      <c r="AN72" s="1">
        <v>18</v>
      </c>
      <c r="AO72" s="1">
        <v>29.6</v>
      </c>
      <c r="AP72" s="1">
        <v>4</v>
      </c>
      <c r="AQ72" s="1">
        <v>4.3</v>
      </c>
      <c r="AR72" s="1">
        <v>8.3000000000000007</v>
      </c>
      <c r="AS72" s="1">
        <v>0.14299999999999999</v>
      </c>
      <c r="AT72" s="1">
        <v>3.5</v>
      </c>
      <c r="AU72" s="1">
        <v>0.8</v>
      </c>
      <c r="AV72" s="1">
        <v>4.3</v>
      </c>
      <c r="AW72" s="1">
        <v>4.4000000000000004</v>
      </c>
      <c r="AX72" s="1">
        <v>33653846</v>
      </c>
      <c r="AY72" s="1">
        <v>0.67748571738279184</v>
      </c>
      <c r="AZ72" s="1">
        <v>0.24662857255601633</v>
      </c>
      <c r="BA72" s="1">
        <v>0.59428571700244892</v>
      </c>
      <c r="BB72" s="1">
        <v>0.64505554580596813</v>
      </c>
      <c r="BC72" s="1">
        <v>2.87075658455203</v>
      </c>
      <c r="BD72" s="1" t="s">
        <v>59</v>
      </c>
    </row>
    <row r="73" spans="1:56" x14ac:dyDescent="0.3">
      <c r="A73" s="15" t="s">
        <v>127</v>
      </c>
      <c r="B73" s="10">
        <v>25</v>
      </c>
      <c r="C73" s="2" t="s">
        <v>43</v>
      </c>
      <c r="D73" s="2" t="s">
        <v>50</v>
      </c>
      <c r="E73" s="2">
        <v>68</v>
      </c>
      <c r="F73" s="2">
        <v>51</v>
      </c>
      <c r="G73" s="2">
        <v>25.9</v>
      </c>
      <c r="H73" s="2">
        <v>3.3</v>
      </c>
      <c r="I73" s="2">
        <v>7.2</v>
      </c>
      <c r="J73" s="2">
        <v>9.1</v>
      </c>
      <c r="K73" s="2">
        <v>0.46</v>
      </c>
      <c r="L73" s="2">
        <v>0.5</v>
      </c>
      <c r="M73" s="2">
        <v>2.2999999999999998</v>
      </c>
      <c r="N73" s="2">
        <v>0.23400000000000001</v>
      </c>
      <c r="O73" s="2">
        <v>2.8</v>
      </c>
      <c r="P73" s="2">
        <v>4.9000000000000004</v>
      </c>
      <c r="Q73" s="2">
        <v>0.56799999999999995</v>
      </c>
      <c r="R73" s="2">
        <v>0.498</v>
      </c>
      <c r="S73" s="2">
        <v>1.9</v>
      </c>
      <c r="T73" s="2">
        <v>2.6</v>
      </c>
      <c r="U73" s="2">
        <v>0.73699999999999999</v>
      </c>
      <c r="V73" s="2">
        <v>2.2000000000000002</v>
      </c>
      <c r="W73" s="2">
        <v>5</v>
      </c>
      <c r="X73" s="2">
        <v>7.2</v>
      </c>
      <c r="Y73" s="2">
        <v>2</v>
      </c>
      <c r="Z73" s="2">
        <v>0.8</v>
      </c>
      <c r="AA73" s="2">
        <v>0.6</v>
      </c>
      <c r="AB73" s="2">
        <v>1.1000000000000001</v>
      </c>
      <c r="AC73" s="2">
        <v>2.9</v>
      </c>
      <c r="AD73" s="2">
        <v>13.7</v>
      </c>
      <c r="AE73" s="2">
        <v>0.54400000000000004</v>
      </c>
      <c r="AF73" s="2">
        <v>0.32200000000000001</v>
      </c>
      <c r="AG73" s="2">
        <v>0.35599999999999998</v>
      </c>
      <c r="AH73" s="2">
        <v>9.4</v>
      </c>
      <c r="AI73" s="2">
        <v>23.4</v>
      </c>
      <c r="AJ73" s="2">
        <v>16</v>
      </c>
      <c r="AK73" s="2">
        <v>11.5</v>
      </c>
      <c r="AL73" s="2">
        <v>1.5</v>
      </c>
      <c r="AM73" s="2">
        <v>2.2000000000000002</v>
      </c>
      <c r="AN73" s="2">
        <v>11.9</v>
      </c>
      <c r="AO73" s="2">
        <v>16</v>
      </c>
      <c r="AP73" s="2">
        <v>1.6</v>
      </c>
      <c r="AQ73" s="2">
        <v>3</v>
      </c>
      <c r="AR73" s="2">
        <v>4.5999999999999996</v>
      </c>
      <c r="AS73" s="2">
        <v>0.125</v>
      </c>
      <c r="AT73" s="2">
        <v>-2.2000000000000002</v>
      </c>
      <c r="AU73" s="2">
        <v>0.9</v>
      </c>
      <c r="AV73" s="2">
        <v>-1.2</v>
      </c>
      <c r="AW73" s="2">
        <v>0.3</v>
      </c>
      <c r="AX73" s="2">
        <v>11950000</v>
      </c>
      <c r="AY73" s="2">
        <v>0.7615062761506276</v>
      </c>
      <c r="AZ73" s="2">
        <v>0.38493723849372385</v>
      </c>
      <c r="BA73" s="2">
        <v>1.1464435146443515</v>
      </c>
      <c r="BB73" s="2">
        <v>0.83307112970711317</v>
      </c>
      <c r="BC73" s="2">
        <v>2.868860251046025</v>
      </c>
      <c r="BD73" s="2" t="s">
        <v>43</v>
      </c>
    </row>
    <row r="74" spans="1:56" x14ac:dyDescent="0.3">
      <c r="A74" s="14" t="s">
        <v>135</v>
      </c>
      <c r="B74" s="9">
        <v>28</v>
      </c>
      <c r="C74" s="1" t="s">
        <v>55</v>
      </c>
      <c r="D74" s="1" t="s">
        <v>41</v>
      </c>
      <c r="E74" s="1">
        <v>62</v>
      </c>
      <c r="F74" s="1">
        <v>10</v>
      </c>
      <c r="G74" s="1">
        <v>25.9</v>
      </c>
      <c r="H74" s="1">
        <v>4</v>
      </c>
      <c r="I74" s="1">
        <v>9.6</v>
      </c>
      <c r="J74" s="1">
        <v>11.7</v>
      </c>
      <c r="K74" s="1">
        <v>0.42199999999999999</v>
      </c>
      <c r="L74" s="1">
        <v>2.8</v>
      </c>
      <c r="M74" s="1">
        <v>7.1</v>
      </c>
      <c r="N74" s="1">
        <v>0.39700000000000002</v>
      </c>
      <c r="O74" s="1">
        <v>1.2</v>
      </c>
      <c r="P74" s="1">
        <v>2.5</v>
      </c>
      <c r="Q74" s="1">
        <v>0.49</v>
      </c>
      <c r="R74" s="1">
        <v>0.56799999999999995</v>
      </c>
      <c r="S74" s="1">
        <v>0.8</v>
      </c>
      <c r="T74" s="1">
        <v>1</v>
      </c>
      <c r="U74" s="1">
        <v>0.77800000000000002</v>
      </c>
      <c r="V74" s="1">
        <v>0.5</v>
      </c>
      <c r="W74" s="1">
        <v>3.2</v>
      </c>
      <c r="X74" s="1">
        <v>3.7</v>
      </c>
      <c r="Y74" s="1">
        <v>3.6</v>
      </c>
      <c r="Z74" s="1">
        <v>1.2</v>
      </c>
      <c r="AA74" s="1">
        <v>0.3</v>
      </c>
      <c r="AB74" s="1">
        <v>1.6</v>
      </c>
      <c r="AC74" s="1">
        <v>1.8</v>
      </c>
      <c r="AD74" s="1">
        <v>14.1</v>
      </c>
      <c r="AE74" s="1">
        <v>0.58199999999999996</v>
      </c>
      <c r="AF74" s="1">
        <v>0.73899999999999999</v>
      </c>
      <c r="AG74" s="1">
        <v>0.106</v>
      </c>
      <c r="AH74" s="1">
        <v>2.2000000000000002</v>
      </c>
      <c r="AI74" s="1">
        <v>13.3</v>
      </c>
      <c r="AJ74" s="1">
        <v>7.9</v>
      </c>
      <c r="AK74" s="1">
        <v>20.2</v>
      </c>
      <c r="AL74" s="1">
        <v>2.2000000000000002</v>
      </c>
      <c r="AM74" s="1">
        <v>1</v>
      </c>
      <c r="AN74" s="1">
        <v>13.8</v>
      </c>
      <c r="AO74" s="1">
        <v>19.399999999999999</v>
      </c>
      <c r="AP74" s="1">
        <v>1.6</v>
      </c>
      <c r="AQ74" s="1">
        <v>2.2000000000000002</v>
      </c>
      <c r="AR74" s="1">
        <v>3.9</v>
      </c>
      <c r="AS74" s="1">
        <v>0.115</v>
      </c>
      <c r="AT74" s="1">
        <v>0.8</v>
      </c>
      <c r="AU74" s="1">
        <v>1.1000000000000001</v>
      </c>
      <c r="AV74" s="1">
        <v>1.9</v>
      </c>
      <c r="AW74" s="1">
        <v>1.6</v>
      </c>
      <c r="AX74" s="1">
        <v>11445000</v>
      </c>
      <c r="AY74" s="1">
        <v>1.0222804718217562</v>
      </c>
      <c r="AZ74" s="1">
        <v>0.34076015727391873</v>
      </c>
      <c r="BA74" s="1">
        <v>1.2319790301441678</v>
      </c>
      <c r="BB74" s="1">
        <v>0.96618610747051115</v>
      </c>
      <c r="BC74" s="1">
        <v>2.7963460026212319</v>
      </c>
      <c r="BD74" s="1" t="s">
        <v>55</v>
      </c>
    </row>
    <row r="75" spans="1:56" x14ac:dyDescent="0.3">
      <c r="A75" s="15" t="s">
        <v>231</v>
      </c>
      <c r="B75" s="10">
        <v>28</v>
      </c>
      <c r="C75" s="2" t="s">
        <v>40</v>
      </c>
      <c r="D75" s="2" t="s">
        <v>28</v>
      </c>
      <c r="E75" s="2">
        <v>59</v>
      </c>
      <c r="F75" s="2">
        <v>30</v>
      </c>
      <c r="G75" s="2">
        <v>21.2</v>
      </c>
      <c r="H75" s="2">
        <v>1.9</v>
      </c>
      <c r="I75" s="2">
        <v>4.5999999999999996</v>
      </c>
      <c r="J75" s="2">
        <v>5.4</v>
      </c>
      <c r="K75" s="2">
        <v>0.41299999999999998</v>
      </c>
      <c r="L75" s="2">
        <v>1.4</v>
      </c>
      <c r="M75" s="2">
        <v>3.8</v>
      </c>
      <c r="N75" s="2">
        <v>0.36</v>
      </c>
      <c r="O75" s="2">
        <v>0.5</v>
      </c>
      <c r="P75" s="2">
        <v>0.8</v>
      </c>
      <c r="Q75" s="2">
        <v>0.65300000000000002</v>
      </c>
      <c r="R75" s="2">
        <v>0.56100000000000005</v>
      </c>
      <c r="S75" s="2">
        <v>0.3</v>
      </c>
      <c r="T75" s="2">
        <v>0.5</v>
      </c>
      <c r="U75" s="2">
        <v>0.53300000000000003</v>
      </c>
      <c r="V75" s="2">
        <v>0.9</v>
      </c>
      <c r="W75" s="2">
        <v>3.4</v>
      </c>
      <c r="X75" s="2">
        <v>4.2</v>
      </c>
      <c r="Y75" s="2">
        <v>1.3</v>
      </c>
      <c r="Z75" s="2">
        <v>0.7</v>
      </c>
      <c r="AA75" s="2">
        <v>0.3</v>
      </c>
      <c r="AB75" s="2">
        <v>0.4</v>
      </c>
      <c r="AC75" s="2">
        <v>1.7</v>
      </c>
      <c r="AD75" s="2">
        <v>10.1</v>
      </c>
      <c r="AE75" s="2">
        <v>0.56299999999999994</v>
      </c>
      <c r="AF75" s="2">
        <v>0.81899999999999995</v>
      </c>
      <c r="AG75" s="2">
        <v>0.111</v>
      </c>
      <c r="AH75" s="2">
        <v>4.5</v>
      </c>
      <c r="AI75" s="2">
        <v>16.600000000000001</v>
      </c>
      <c r="AJ75" s="2">
        <v>10.8</v>
      </c>
      <c r="AK75" s="2">
        <v>7.3</v>
      </c>
      <c r="AL75" s="2">
        <v>1.6</v>
      </c>
      <c r="AM75" s="2">
        <v>1.4</v>
      </c>
      <c r="AN75" s="2">
        <v>7.2</v>
      </c>
      <c r="AO75" s="2">
        <v>10.4</v>
      </c>
      <c r="AP75" s="2">
        <v>1.3</v>
      </c>
      <c r="AQ75" s="2">
        <v>1.7</v>
      </c>
      <c r="AR75" s="2">
        <v>3</v>
      </c>
      <c r="AS75" s="2">
        <v>0.113</v>
      </c>
      <c r="AT75" s="2">
        <v>-1</v>
      </c>
      <c r="AU75" s="2">
        <v>1.2</v>
      </c>
      <c r="AV75" s="2">
        <v>0.3</v>
      </c>
      <c r="AW75" s="2">
        <v>0.7</v>
      </c>
      <c r="AX75" s="2">
        <v>6166667</v>
      </c>
      <c r="AY75" s="2">
        <v>0.87567562834185797</v>
      </c>
      <c r="AZ75" s="2">
        <v>0.48648646018992103</v>
      </c>
      <c r="BA75" s="2">
        <v>1.6378377493060674</v>
      </c>
      <c r="BB75" s="2">
        <v>0.99514048674916267</v>
      </c>
      <c r="BC75" s="2">
        <v>2.7663079585779475</v>
      </c>
      <c r="BD75" s="2" t="s">
        <v>40</v>
      </c>
    </row>
    <row r="76" spans="1:56" x14ac:dyDescent="0.3">
      <c r="A76" s="14" t="s">
        <v>226</v>
      </c>
      <c r="B76" s="9">
        <v>25</v>
      </c>
      <c r="C76" s="1" t="s">
        <v>45</v>
      </c>
      <c r="D76" s="1" t="s">
        <v>50</v>
      </c>
      <c r="E76" s="1">
        <v>57</v>
      </c>
      <c r="F76" s="1">
        <v>10</v>
      </c>
      <c r="G76" s="1">
        <v>20.5</v>
      </c>
      <c r="H76" s="1">
        <v>2.9</v>
      </c>
      <c r="I76" s="1">
        <v>5.7</v>
      </c>
      <c r="J76" s="1">
        <v>6.6</v>
      </c>
      <c r="K76" s="1">
        <v>0.502</v>
      </c>
      <c r="L76" s="1">
        <v>0.2</v>
      </c>
      <c r="M76" s="1">
        <v>0.6</v>
      </c>
      <c r="N76" s="1">
        <v>0.27800000000000002</v>
      </c>
      <c r="O76" s="1">
        <v>2.7</v>
      </c>
      <c r="P76" s="1">
        <v>5.0999999999999996</v>
      </c>
      <c r="Q76" s="1">
        <v>0.52900000000000003</v>
      </c>
      <c r="R76" s="1">
        <v>0.51700000000000002</v>
      </c>
      <c r="S76" s="1">
        <v>0.7</v>
      </c>
      <c r="T76" s="1">
        <v>1.2</v>
      </c>
      <c r="U76" s="1">
        <v>0.59399999999999997</v>
      </c>
      <c r="V76" s="1">
        <v>1.8</v>
      </c>
      <c r="W76" s="1">
        <v>3.8</v>
      </c>
      <c r="X76" s="1">
        <v>5.6</v>
      </c>
      <c r="Y76" s="1">
        <v>1</v>
      </c>
      <c r="Z76" s="1">
        <v>0.8</v>
      </c>
      <c r="AA76" s="1">
        <v>0.7</v>
      </c>
      <c r="AB76" s="1">
        <v>0.8</v>
      </c>
      <c r="AC76" s="1">
        <v>1.4</v>
      </c>
      <c r="AD76" s="1">
        <v>13.6</v>
      </c>
      <c r="AE76" s="1">
        <v>0.53</v>
      </c>
      <c r="AF76" s="1">
        <v>0.11</v>
      </c>
      <c r="AG76" s="1">
        <v>0.21099999999999999</v>
      </c>
      <c r="AH76" s="1">
        <v>10</v>
      </c>
      <c r="AI76" s="1">
        <v>21</v>
      </c>
      <c r="AJ76" s="1">
        <v>15.5</v>
      </c>
      <c r="AK76" s="1">
        <v>6.2</v>
      </c>
      <c r="AL76" s="1">
        <v>2</v>
      </c>
      <c r="AM76" s="1">
        <v>3.3</v>
      </c>
      <c r="AN76" s="1">
        <v>11.2</v>
      </c>
      <c r="AO76" s="1">
        <v>14.9</v>
      </c>
      <c r="AP76" s="1">
        <v>0.7</v>
      </c>
      <c r="AQ76" s="1">
        <v>1.7</v>
      </c>
      <c r="AR76" s="1">
        <v>2.2999999999999998</v>
      </c>
      <c r="AS76" s="1">
        <v>9.5000000000000001E-2</v>
      </c>
      <c r="AT76" s="1">
        <v>-2.1</v>
      </c>
      <c r="AU76" s="1">
        <v>0.2</v>
      </c>
      <c r="AV76" s="1">
        <v>-1.9</v>
      </c>
      <c r="AW76" s="1">
        <v>0</v>
      </c>
      <c r="AX76" s="1">
        <v>6000000</v>
      </c>
      <c r="AY76" s="1">
        <v>1.0999999999999999</v>
      </c>
      <c r="AZ76" s="1">
        <v>0.3833333333333333</v>
      </c>
      <c r="BA76" s="1">
        <v>2.2666666666666666</v>
      </c>
      <c r="BB76" s="1">
        <v>1.1659999999999999</v>
      </c>
      <c r="BC76" s="1">
        <v>2.7630666666666666</v>
      </c>
      <c r="BD76" s="1" t="s">
        <v>45</v>
      </c>
    </row>
    <row r="77" spans="1:56" x14ac:dyDescent="0.3">
      <c r="A77" s="15" t="s">
        <v>98</v>
      </c>
      <c r="B77" s="10">
        <v>26</v>
      </c>
      <c r="C77" s="2" t="s">
        <v>716</v>
      </c>
      <c r="D77" s="2" t="s">
        <v>36</v>
      </c>
      <c r="E77" s="2">
        <v>74</v>
      </c>
      <c r="F77" s="2">
        <v>37</v>
      </c>
      <c r="G77" s="2">
        <v>27.4</v>
      </c>
      <c r="H77" s="2">
        <v>3</v>
      </c>
      <c r="I77" s="2">
        <v>6.4</v>
      </c>
      <c r="J77" s="2">
        <v>7.9</v>
      </c>
      <c r="K77" s="2">
        <v>0.46800000000000003</v>
      </c>
      <c r="L77" s="2">
        <v>1.1000000000000001</v>
      </c>
      <c r="M77" s="2">
        <v>2.9</v>
      </c>
      <c r="N77" s="2">
        <v>0.39800000000000002</v>
      </c>
      <c r="O77" s="2">
        <v>1.9</v>
      </c>
      <c r="P77" s="2">
        <v>3.6</v>
      </c>
      <c r="Q77" s="2">
        <v>0.52500000000000002</v>
      </c>
      <c r="R77" s="2">
        <v>0.55700000000000005</v>
      </c>
      <c r="S77" s="2">
        <v>0.8</v>
      </c>
      <c r="T77" s="2">
        <v>1.1000000000000001</v>
      </c>
      <c r="U77" s="2">
        <v>0.69</v>
      </c>
      <c r="V77" s="2">
        <v>0.5</v>
      </c>
      <c r="W77" s="2">
        <v>1.8</v>
      </c>
      <c r="X77" s="2">
        <v>2.2999999999999998</v>
      </c>
      <c r="Y77" s="2">
        <v>4.9000000000000004</v>
      </c>
      <c r="Z77" s="2">
        <v>1</v>
      </c>
      <c r="AA77" s="2">
        <v>0.2</v>
      </c>
      <c r="AB77" s="2">
        <v>1.7</v>
      </c>
      <c r="AC77" s="2">
        <v>2.5</v>
      </c>
      <c r="AD77" s="2">
        <v>10.199999999999999</v>
      </c>
      <c r="AE77" s="2">
        <v>0.57299999999999995</v>
      </c>
      <c r="AF77" s="2">
        <v>0.443</v>
      </c>
      <c r="AG77" s="2">
        <v>0.17599999999999999</v>
      </c>
      <c r="AH77" s="2">
        <v>1.9</v>
      </c>
      <c r="AI77" s="2">
        <v>7.1</v>
      </c>
      <c r="AJ77" s="2">
        <v>4.5</v>
      </c>
      <c r="AK77" s="2">
        <v>24.2</v>
      </c>
      <c r="AL77" s="2">
        <v>1.7</v>
      </c>
      <c r="AM77" s="2">
        <v>0.8</v>
      </c>
      <c r="AN77" s="2">
        <v>20</v>
      </c>
      <c r="AO77" s="2">
        <v>13.6</v>
      </c>
      <c r="AP77" s="2">
        <v>1.3</v>
      </c>
      <c r="AQ77" s="2">
        <v>1.6</v>
      </c>
      <c r="AR77" s="2">
        <v>3</v>
      </c>
      <c r="AS77" s="2">
        <v>7.0000000000000007E-2</v>
      </c>
      <c r="AT77" s="2">
        <v>-2.8</v>
      </c>
      <c r="AU77" s="2">
        <v>0.2</v>
      </c>
      <c r="AV77" s="2">
        <v>-2.6</v>
      </c>
      <c r="AW77" s="2">
        <v>-0.3</v>
      </c>
      <c r="AX77" s="2">
        <v>6451077</v>
      </c>
      <c r="AY77" s="2">
        <v>1.224601721542</v>
      </c>
      <c r="AZ77" s="2">
        <v>0.46503862843367089</v>
      </c>
      <c r="BA77" s="2">
        <v>1.5811313366744808</v>
      </c>
      <c r="BB77" s="2">
        <v>1.3412179082655502</v>
      </c>
      <c r="BC77" s="2">
        <v>2.7179647677434322</v>
      </c>
      <c r="BD77" s="2" t="s">
        <v>3081</v>
      </c>
    </row>
    <row r="78" spans="1:56" x14ac:dyDescent="0.3">
      <c r="A78" s="14" t="s">
        <v>412</v>
      </c>
      <c r="B78" s="9">
        <v>25</v>
      </c>
      <c r="C78" s="1" t="s">
        <v>345</v>
      </c>
      <c r="D78" s="1" t="s">
        <v>41</v>
      </c>
      <c r="E78" s="1">
        <v>46</v>
      </c>
      <c r="F78" s="1">
        <v>26</v>
      </c>
      <c r="G78" s="1">
        <v>30.3</v>
      </c>
      <c r="H78" s="1">
        <v>4.8</v>
      </c>
      <c r="I78" s="1">
        <v>9.8000000000000007</v>
      </c>
      <c r="J78" s="1">
        <v>12.3</v>
      </c>
      <c r="K78" s="1">
        <v>0.49199999999999999</v>
      </c>
      <c r="L78" s="1">
        <v>1.3</v>
      </c>
      <c r="M78" s="1">
        <v>4.0999999999999996</v>
      </c>
      <c r="N78" s="1">
        <v>0.32800000000000001</v>
      </c>
      <c r="O78" s="1">
        <v>3.5</v>
      </c>
      <c r="P78" s="1">
        <v>5.7</v>
      </c>
      <c r="Q78" s="1">
        <v>0.61199999999999999</v>
      </c>
      <c r="R78" s="1">
        <v>0.56100000000000005</v>
      </c>
      <c r="S78" s="1">
        <v>1.3</v>
      </c>
      <c r="T78" s="1">
        <v>1.7</v>
      </c>
      <c r="U78" s="1">
        <v>0.78500000000000003</v>
      </c>
      <c r="V78" s="1">
        <v>0.6</v>
      </c>
      <c r="W78" s="1">
        <v>2.9</v>
      </c>
      <c r="X78" s="1">
        <v>3.5</v>
      </c>
      <c r="Y78" s="1">
        <v>4.5</v>
      </c>
      <c r="Z78" s="1">
        <v>0.9</v>
      </c>
      <c r="AA78" s="1">
        <v>0.4</v>
      </c>
      <c r="AB78" s="1">
        <v>1.5</v>
      </c>
      <c r="AC78" s="1">
        <v>2.2999999999999998</v>
      </c>
      <c r="AD78" s="1">
        <v>12.8</v>
      </c>
      <c r="AE78" s="1">
        <v>0.58499999999999996</v>
      </c>
      <c r="AF78" s="1">
        <v>0.42099999999999999</v>
      </c>
      <c r="AG78" s="1">
        <v>0.17599999999999999</v>
      </c>
      <c r="AH78" s="1">
        <v>2</v>
      </c>
      <c r="AI78" s="1">
        <v>10</v>
      </c>
      <c r="AJ78" s="1">
        <v>6.1</v>
      </c>
      <c r="AK78" s="1">
        <v>20.2</v>
      </c>
      <c r="AL78" s="1">
        <v>1.4</v>
      </c>
      <c r="AM78" s="1">
        <v>1.1000000000000001</v>
      </c>
      <c r="AN78" s="1">
        <v>12.5</v>
      </c>
      <c r="AO78" s="1">
        <v>16.600000000000001</v>
      </c>
      <c r="AP78" s="1">
        <v>1.6</v>
      </c>
      <c r="AQ78" s="1">
        <v>1</v>
      </c>
      <c r="AR78" s="1">
        <v>2.5</v>
      </c>
      <c r="AS78" s="1">
        <v>8.6999999999999994E-2</v>
      </c>
      <c r="AT78" s="1">
        <v>-1.4</v>
      </c>
      <c r="AU78" s="1">
        <v>-0.2</v>
      </c>
      <c r="AV78" s="1">
        <v>-1.6</v>
      </c>
      <c r="AW78" s="1">
        <v>0.1</v>
      </c>
      <c r="AX78" s="1">
        <v>7000000</v>
      </c>
      <c r="AY78" s="1">
        <v>1.7571428571428573</v>
      </c>
      <c r="AZ78" s="1">
        <v>0.35714285714285715</v>
      </c>
      <c r="BA78" s="1">
        <v>1.8285714285714287</v>
      </c>
      <c r="BB78" s="1">
        <v>1.6964999999999999</v>
      </c>
      <c r="BC78" s="1">
        <v>2.6742857142857139</v>
      </c>
      <c r="BD78" s="1" t="s">
        <v>345</v>
      </c>
    </row>
    <row r="79" spans="1:56" x14ac:dyDescent="0.3">
      <c r="A79" s="15" t="s">
        <v>170</v>
      </c>
      <c r="B79" s="10">
        <v>36</v>
      </c>
      <c r="C79" s="2" t="s">
        <v>32</v>
      </c>
      <c r="D79" s="2" t="s">
        <v>50</v>
      </c>
      <c r="E79" s="2">
        <v>80</v>
      </c>
      <c r="F79" s="2">
        <v>80</v>
      </c>
      <c r="G79" s="2">
        <v>31.8</v>
      </c>
      <c r="H79" s="2">
        <v>4.9000000000000004</v>
      </c>
      <c r="I79" s="2">
        <v>9.6999999999999993</v>
      </c>
      <c r="J79" s="2">
        <v>13</v>
      </c>
      <c r="K79" s="2">
        <v>0.50900000000000001</v>
      </c>
      <c r="L79" s="2">
        <v>1.7</v>
      </c>
      <c r="M79" s="2">
        <v>4.7</v>
      </c>
      <c r="N79" s="2">
        <v>0.373</v>
      </c>
      <c r="O79" s="2">
        <v>3.2</v>
      </c>
      <c r="P79" s="2">
        <v>5</v>
      </c>
      <c r="Q79" s="2">
        <v>0.63600000000000001</v>
      </c>
      <c r="R79" s="2">
        <v>0.59899999999999998</v>
      </c>
      <c r="S79" s="2">
        <v>1.4</v>
      </c>
      <c r="T79" s="2">
        <v>1.7</v>
      </c>
      <c r="U79" s="2">
        <v>0.82599999999999996</v>
      </c>
      <c r="V79" s="2">
        <v>1.4</v>
      </c>
      <c r="W79" s="2">
        <v>3.6</v>
      </c>
      <c r="X79" s="2">
        <v>5</v>
      </c>
      <c r="Y79" s="2">
        <v>1.8</v>
      </c>
      <c r="Z79" s="2">
        <v>0.6</v>
      </c>
      <c r="AA79" s="2">
        <v>1.9</v>
      </c>
      <c r="AB79" s="2">
        <v>1.1000000000000001</v>
      </c>
      <c r="AC79" s="2">
        <v>2.1</v>
      </c>
      <c r="AD79" s="2">
        <v>14.8</v>
      </c>
      <c r="AE79" s="2">
        <v>0.624</v>
      </c>
      <c r="AF79" s="2">
        <v>0.48199999999999998</v>
      </c>
      <c r="AG79" s="2">
        <v>0.17799999999999999</v>
      </c>
      <c r="AH79" s="2">
        <v>5</v>
      </c>
      <c r="AI79" s="2">
        <v>11.8</v>
      </c>
      <c r="AJ79" s="2">
        <v>8.6</v>
      </c>
      <c r="AK79" s="2">
        <v>7.8</v>
      </c>
      <c r="AL79" s="2">
        <v>0.9</v>
      </c>
      <c r="AM79" s="2">
        <v>5.4</v>
      </c>
      <c r="AN79" s="2">
        <v>9.1</v>
      </c>
      <c r="AO79" s="2">
        <v>15.8</v>
      </c>
      <c r="AP79" s="2">
        <v>3.6</v>
      </c>
      <c r="AQ79" s="2">
        <v>2.9</v>
      </c>
      <c r="AR79" s="2">
        <v>6.6</v>
      </c>
      <c r="AS79" s="2">
        <v>0.124</v>
      </c>
      <c r="AT79" s="2">
        <v>0.4</v>
      </c>
      <c r="AU79" s="2">
        <v>0.4</v>
      </c>
      <c r="AV79" s="2">
        <v>0.8</v>
      </c>
      <c r="AW79" s="2">
        <v>1.8</v>
      </c>
      <c r="AX79" s="2">
        <v>23000000</v>
      </c>
      <c r="AY79" s="2">
        <v>0.56521739130434778</v>
      </c>
      <c r="AZ79" s="2">
        <v>0.28695652173913044</v>
      </c>
      <c r="BA79" s="2">
        <v>0.64347826086956528</v>
      </c>
      <c r="BB79" s="2">
        <v>0.53718260869565215</v>
      </c>
      <c r="BC79" s="2">
        <v>2.6501008695652173</v>
      </c>
      <c r="BD79" s="2" t="s">
        <v>32</v>
      </c>
    </row>
    <row r="80" spans="1:56" x14ac:dyDescent="0.3">
      <c r="A80" s="14" t="s">
        <v>80</v>
      </c>
      <c r="B80" s="9">
        <v>25</v>
      </c>
      <c r="C80" s="1" t="s">
        <v>40</v>
      </c>
      <c r="D80" s="1" t="s">
        <v>36</v>
      </c>
      <c r="E80" s="1">
        <v>75</v>
      </c>
      <c r="F80" s="1">
        <v>75</v>
      </c>
      <c r="G80" s="1">
        <v>30.7</v>
      </c>
      <c r="H80" s="1">
        <v>7.4</v>
      </c>
      <c r="I80" s="1">
        <v>15.7</v>
      </c>
      <c r="J80" s="1">
        <v>20.6</v>
      </c>
      <c r="K80" s="1">
        <v>0.47199999999999998</v>
      </c>
      <c r="L80" s="1">
        <v>2.8</v>
      </c>
      <c r="M80" s="1">
        <v>7.1</v>
      </c>
      <c r="N80" s="1">
        <v>0.40100000000000002</v>
      </c>
      <c r="O80" s="1">
        <v>4.5999999999999996</v>
      </c>
      <c r="P80" s="1">
        <v>8.6</v>
      </c>
      <c r="Q80" s="1">
        <v>0.53</v>
      </c>
      <c r="R80" s="1">
        <v>0.56200000000000006</v>
      </c>
      <c r="S80" s="1">
        <v>3</v>
      </c>
      <c r="T80" s="1">
        <v>3.4</v>
      </c>
      <c r="U80" s="1">
        <v>0.878</v>
      </c>
      <c r="V80" s="1">
        <v>0.6</v>
      </c>
      <c r="W80" s="1">
        <v>2.2000000000000002</v>
      </c>
      <c r="X80" s="1">
        <v>2.9</v>
      </c>
      <c r="Y80" s="1">
        <v>6.7</v>
      </c>
      <c r="Z80" s="1">
        <v>1.2</v>
      </c>
      <c r="AA80" s="1">
        <v>0.1</v>
      </c>
      <c r="AB80" s="1">
        <v>2.5</v>
      </c>
      <c r="AC80" s="1">
        <v>1.9</v>
      </c>
      <c r="AD80" s="1">
        <v>19.899999999999999</v>
      </c>
      <c r="AE80" s="1">
        <v>0.6</v>
      </c>
      <c r="AF80" s="1">
        <v>0.45100000000000001</v>
      </c>
      <c r="AG80" s="1">
        <v>0.217</v>
      </c>
      <c r="AH80" s="1">
        <v>2.2999999999999998</v>
      </c>
      <c r="AI80" s="1">
        <v>7.6</v>
      </c>
      <c r="AJ80" s="1">
        <v>5</v>
      </c>
      <c r="AK80" s="1">
        <v>32.200000000000003</v>
      </c>
      <c r="AL80" s="1">
        <v>1.9</v>
      </c>
      <c r="AM80" s="1">
        <v>0.4</v>
      </c>
      <c r="AN80" s="1">
        <v>12.8</v>
      </c>
      <c r="AO80" s="1">
        <v>27.2</v>
      </c>
      <c r="AP80" s="1">
        <v>5.8</v>
      </c>
      <c r="AQ80" s="1">
        <v>2.2999999999999998</v>
      </c>
      <c r="AR80" s="1">
        <v>8.1</v>
      </c>
      <c r="AS80" s="1">
        <v>0.16900000000000001</v>
      </c>
      <c r="AT80" s="1">
        <v>3.9</v>
      </c>
      <c r="AU80" s="1">
        <v>-0.8</v>
      </c>
      <c r="AV80" s="1">
        <v>3.1</v>
      </c>
      <c r="AW80" s="1">
        <v>3</v>
      </c>
      <c r="AX80" s="1">
        <v>36725670</v>
      </c>
      <c r="AY80" s="1">
        <v>0.56091556668673437</v>
      </c>
      <c r="AZ80" s="1">
        <v>0.22055417913410427</v>
      </c>
      <c r="BA80" s="1">
        <v>0.54185532898378708</v>
      </c>
      <c r="BB80" s="1">
        <v>0.49338786739629248</v>
      </c>
      <c r="BC80" s="1">
        <v>2.6334168988612046</v>
      </c>
      <c r="BD80" s="1" t="s">
        <v>40</v>
      </c>
    </row>
    <row r="81" spans="1:56" x14ac:dyDescent="0.3">
      <c r="A81" s="15" t="s">
        <v>428</v>
      </c>
      <c r="B81" s="10">
        <v>20</v>
      </c>
      <c r="C81" s="2" t="s">
        <v>345</v>
      </c>
      <c r="D81" s="2" t="s">
        <v>52</v>
      </c>
      <c r="E81" s="2">
        <v>80</v>
      </c>
      <c r="F81" s="2">
        <v>31</v>
      </c>
      <c r="G81" s="2">
        <v>18.899999999999999</v>
      </c>
      <c r="H81" s="2">
        <v>3.2</v>
      </c>
      <c r="I81" s="2">
        <v>6.9</v>
      </c>
      <c r="J81" s="2">
        <v>8.6</v>
      </c>
      <c r="K81" s="2">
        <v>0.45400000000000001</v>
      </c>
      <c r="L81" s="2">
        <v>1.2</v>
      </c>
      <c r="M81" s="2">
        <v>3.3</v>
      </c>
      <c r="N81" s="2">
        <v>0.36099999999999999</v>
      </c>
      <c r="O81" s="2">
        <v>2</v>
      </c>
      <c r="P81" s="2">
        <v>3.6</v>
      </c>
      <c r="Q81" s="2">
        <v>0.54</v>
      </c>
      <c r="R81" s="2">
        <v>0.54100000000000004</v>
      </c>
      <c r="S81" s="2">
        <v>1.1000000000000001</v>
      </c>
      <c r="T81" s="2">
        <v>1.4</v>
      </c>
      <c r="U81" s="2">
        <v>0.81499999999999995</v>
      </c>
      <c r="V81" s="2">
        <v>0.7</v>
      </c>
      <c r="W81" s="2">
        <v>2.8</v>
      </c>
      <c r="X81" s="2">
        <v>3.5</v>
      </c>
      <c r="Y81" s="2">
        <v>1</v>
      </c>
      <c r="Z81" s="2">
        <v>0.4</v>
      </c>
      <c r="AA81" s="2">
        <v>0.9</v>
      </c>
      <c r="AB81" s="2">
        <v>0.9</v>
      </c>
      <c r="AC81" s="2">
        <v>1.6</v>
      </c>
      <c r="AD81" s="2">
        <v>12.5</v>
      </c>
      <c r="AE81" s="2">
        <v>0.57099999999999995</v>
      </c>
      <c r="AF81" s="2">
        <v>0.47899999999999998</v>
      </c>
      <c r="AG81" s="2">
        <v>0.19500000000000001</v>
      </c>
      <c r="AH81" s="2">
        <v>3.9</v>
      </c>
      <c r="AI81" s="2">
        <v>15.2</v>
      </c>
      <c r="AJ81" s="2">
        <v>9.6</v>
      </c>
      <c r="AK81" s="2">
        <v>7.2</v>
      </c>
      <c r="AL81" s="2">
        <v>0.9</v>
      </c>
      <c r="AM81" s="2">
        <v>4.3</v>
      </c>
      <c r="AN81" s="2">
        <v>10.9</v>
      </c>
      <c r="AO81" s="2">
        <v>18.7</v>
      </c>
      <c r="AP81" s="2">
        <v>0.5</v>
      </c>
      <c r="AQ81" s="2">
        <v>1.4</v>
      </c>
      <c r="AR81" s="2">
        <v>1.9</v>
      </c>
      <c r="AS81" s="2">
        <v>0.06</v>
      </c>
      <c r="AT81" s="2">
        <v>-2</v>
      </c>
      <c r="AU81" s="2">
        <v>-0.5</v>
      </c>
      <c r="AV81" s="2">
        <v>-2.5</v>
      </c>
      <c r="AW81" s="2">
        <v>-0.2</v>
      </c>
      <c r="AX81" s="2">
        <v>5195520</v>
      </c>
      <c r="AY81" s="2">
        <v>1.6552722345405271</v>
      </c>
      <c r="AZ81" s="2">
        <v>0.36569967972406991</v>
      </c>
      <c r="BA81" s="2">
        <v>2.405918945553092</v>
      </c>
      <c r="BB81" s="2">
        <v>1.4397211443705344</v>
      </c>
      <c r="BC81" s="2">
        <v>2.6101814640305494</v>
      </c>
      <c r="BD81" s="2" t="s">
        <v>345</v>
      </c>
    </row>
    <row r="82" spans="1:56" x14ac:dyDescent="0.3">
      <c r="A82" s="14" t="s">
        <v>341</v>
      </c>
      <c r="B82" s="9">
        <v>28</v>
      </c>
      <c r="C82" s="1" t="s">
        <v>312</v>
      </c>
      <c r="D82" s="1" t="s">
        <v>28</v>
      </c>
      <c r="E82" s="1">
        <v>57</v>
      </c>
      <c r="F82" s="1">
        <v>57</v>
      </c>
      <c r="G82" s="1">
        <v>31.6</v>
      </c>
      <c r="H82" s="1">
        <v>6.2</v>
      </c>
      <c r="I82" s="1">
        <v>13.1</v>
      </c>
      <c r="J82" s="1">
        <v>18.8</v>
      </c>
      <c r="K82" s="1">
        <v>0.47499999999999998</v>
      </c>
      <c r="L82" s="1">
        <v>2.8</v>
      </c>
      <c r="M82" s="1">
        <v>7.2</v>
      </c>
      <c r="N82" s="1">
        <v>0.39</v>
      </c>
      <c r="O82" s="1">
        <v>3.4</v>
      </c>
      <c r="P82" s="1">
        <v>5.9</v>
      </c>
      <c r="Q82" s="1">
        <v>0.57799999999999996</v>
      </c>
      <c r="R82" s="1">
        <v>0.58199999999999996</v>
      </c>
      <c r="S82" s="1">
        <v>3.5</v>
      </c>
      <c r="T82" s="1">
        <v>3.9</v>
      </c>
      <c r="U82" s="1">
        <v>0.89300000000000002</v>
      </c>
      <c r="V82" s="1">
        <v>0.9</v>
      </c>
      <c r="W82" s="1">
        <v>3.4</v>
      </c>
      <c r="X82" s="1">
        <v>4.3</v>
      </c>
      <c r="Y82" s="1">
        <v>3.4</v>
      </c>
      <c r="Z82" s="1">
        <v>0.9</v>
      </c>
      <c r="AA82" s="1">
        <v>0.4</v>
      </c>
      <c r="AB82" s="1">
        <v>1.7</v>
      </c>
      <c r="AC82" s="1">
        <v>1.8</v>
      </c>
      <c r="AD82" s="1">
        <v>18.2</v>
      </c>
      <c r="AE82" s="1">
        <v>0.63200000000000001</v>
      </c>
      <c r="AF82" s="1">
        <v>0.54600000000000004</v>
      </c>
      <c r="AG82" s="1">
        <v>0.30099999999999999</v>
      </c>
      <c r="AH82" s="1">
        <v>3.3</v>
      </c>
      <c r="AI82" s="1">
        <v>12.8</v>
      </c>
      <c r="AJ82" s="1">
        <v>7.8</v>
      </c>
      <c r="AK82" s="1">
        <v>18.5</v>
      </c>
      <c r="AL82" s="1">
        <v>1.5</v>
      </c>
      <c r="AM82" s="1">
        <v>1.4</v>
      </c>
      <c r="AN82" s="1">
        <v>10.5</v>
      </c>
      <c r="AO82" s="1">
        <v>22.9</v>
      </c>
      <c r="AP82" s="1">
        <v>3.8</v>
      </c>
      <c r="AQ82" s="1">
        <v>1.3</v>
      </c>
      <c r="AR82" s="1">
        <v>5.0999999999999996</v>
      </c>
      <c r="AS82" s="1">
        <v>0.13700000000000001</v>
      </c>
      <c r="AT82" s="1">
        <v>3.5</v>
      </c>
      <c r="AU82" s="1">
        <v>-0.4</v>
      </c>
      <c r="AV82" s="1">
        <v>3.1</v>
      </c>
      <c r="AW82" s="1">
        <v>2.2999999999999998</v>
      </c>
      <c r="AX82" s="1">
        <v>22500000</v>
      </c>
      <c r="AY82" s="1">
        <v>0.83555555555555561</v>
      </c>
      <c r="AZ82" s="1">
        <v>0.22666666666666666</v>
      </c>
      <c r="BA82" s="1">
        <v>0.80888888888888888</v>
      </c>
      <c r="BB82" s="1">
        <v>0.74435555555555566</v>
      </c>
      <c r="BC82" s="1">
        <v>2.6072106666666666</v>
      </c>
      <c r="BD82" s="1" t="s">
        <v>312</v>
      </c>
    </row>
    <row r="83" spans="1:56" x14ac:dyDescent="0.3">
      <c r="A83" s="15" t="s">
        <v>257</v>
      </c>
      <c r="B83" s="10">
        <v>31</v>
      </c>
      <c r="C83" s="2" t="s">
        <v>716</v>
      </c>
      <c r="D83" s="2" t="s">
        <v>28</v>
      </c>
      <c r="E83" s="2">
        <v>61</v>
      </c>
      <c r="F83" s="2">
        <v>4</v>
      </c>
      <c r="G83" s="2">
        <v>16.399999999999999</v>
      </c>
      <c r="H83" s="2">
        <v>2.2999999999999998</v>
      </c>
      <c r="I83" s="2">
        <v>5</v>
      </c>
      <c r="J83" s="2">
        <v>5.9</v>
      </c>
      <c r="K83" s="2">
        <v>0.46899999999999997</v>
      </c>
      <c r="L83" s="2">
        <v>0.4</v>
      </c>
      <c r="M83" s="2">
        <v>1.1000000000000001</v>
      </c>
      <c r="N83" s="2">
        <v>0.35699999999999998</v>
      </c>
      <c r="O83" s="2">
        <v>1.9</v>
      </c>
      <c r="P83" s="2">
        <v>3.8</v>
      </c>
      <c r="Q83" s="2">
        <v>0.502</v>
      </c>
      <c r="R83" s="2">
        <v>0.51</v>
      </c>
      <c r="S83" s="2">
        <v>0.8</v>
      </c>
      <c r="T83" s="2">
        <v>1.1000000000000001</v>
      </c>
      <c r="U83" s="2">
        <v>0.73799999999999999</v>
      </c>
      <c r="V83" s="2">
        <v>0.9</v>
      </c>
      <c r="W83" s="2">
        <v>2.5</v>
      </c>
      <c r="X83" s="2">
        <v>3.4</v>
      </c>
      <c r="Y83" s="2">
        <v>2.4</v>
      </c>
      <c r="Z83" s="2">
        <v>0.7</v>
      </c>
      <c r="AA83" s="2">
        <v>0.5</v>
      </c>
      <c r="AB83" s="2">
        <v>0.6</v>
      </c>
      <c r="AC83" s="2">
        <v>1.3</v>
      </c>
      <c r="AD83" s="2">
        <v>15.1</v>
      </c>
      <c r="AE83" s="2">
        <v>0.53800000000000003</v>
      </c>
      <c r="AF83" s="2">
        <v>0.23100000000000001</v>
      </c>
      <c r="AG83" s="2">
        <v>0.215</v>
      </c>
      <c r="AH83" s="2">
        <v>5.7</v>
      </c>
      <c r="AI83" s="2">
        <v>16.8</v>
      </c>
      <c r="AJ83" s="2">
        <v>11.2</v>
      </c>
      <c r="AK83" s="2">
        <v>20.7</v>
      </c>
      <c r="AL83" s="2">
        <v>2</v>
      </c>
      <c r="AM83" s="2">
        <v>3.1</v>
      </c>
      <c r="AN83" s="2">
        <v>10</v>
      </c>
      <c r="AO83" s="2">
        <v>15.9</v>
      </c>
      <c r="AP83" s="2">
        <v>1.3</v>
      </c>
      <c r="AQ83" s="2">
        <v>1.5</v>
      </c>
      <c r="AR83" s="2">
        <v>2.8</v>
      </c>
      <c r="AS83" s="2">
        <v>0.13500000000000001</v>
      </c>
      <c r="AT83" s="2">
        <v>-0.6</v>
      </c>
      <c r="AU83" s="2">
        <v>2.2000000000000002</v>
      </c>
      <c r="AV83" s="2">
        <v>1.5</v>
      </c>
      <c r="AW83" s="2">
        <v>0.9</v>
      </c>
      <c r="AX83" s="2">
        <v>8780488</v>
      </c>
      <c r="AY83" s="2">
        <v>0.67194442951234601</v>
      </c>
      <c r="AZ83" s="2">
        <v>0.31888888180246927</v>
      </c>
      <c r="BA83" s="2">
        <v>1.7197221840061736</v>
      </c>
      <c r="BB83" s="2">
        <v>0.71688498406922263</v>
      </c>
      <c r="BC83" s="2">
        <v>2.5905894979868997</v>
      </c>
      <c r="BD83" s="2" t="s">
        <v>3081</v>
      </c>
    </row>
    <row r="84" spans="1:56" x14ac:dyDescent="0.3">
      <c r="A84" s="14" t="s">
        <v>39</v>
      </c>
      <c r="B84" s="9">
        <v>28</v>
      </c>
      <c r="C84" s="1" t="s">
        <v>40</v>
      </c>
      <c r="D84" s="1" t="s">
        <v>41</v>
      </c>
      <c r="E84" s="1">
        <v>71</v>
      </c>
      <c r="F84" s="1">
        <v>71</v>
      </c>
      <c r="G84" s="1">
        <v>31.4</v>
      </c>
      <c r="H84" s="1">
        <v>8.1999999999999993</v>
      </c>
      <c r="I84" s="1">
        <v>18.600000000000001</v>
      </c>
      <c r="J84" s="1">
        <v>24</v>
      </c>
      <c r="K84" s="1">
        <v>0.443</v>
      </c>
      <c r="L84" s="1">
        <v>3.3</v>
      </c>
      <c r="M84" s="1">
        <v>8.9</v>
      </c>
      <c r="N84" s="1">
        <v>0.36799999999999999</v>
      </c>
      <c r="O84" s="1">
        <v>5</v>
      </c>
      <c r="P84" s="1">
        <v>9.6999999999999993</v>
      </c>
      <c r="Q84" s="1">
        <v>0.51200000000000001</v>
      </c>
      <c r="R84" s="1">
        <v>0.53100000000000003</v>
      </c>
      <c r="S84" s="1">
        <v>4.2</v>
      </c>
      <c r="T84" s="1">
        <v>5.0999999999999996</v>
      </c>
      <c r="U84" s="1">
        <v>0.82299999999999995</v>
      </c>
      <c r="V84" s="1">
        <v>0.8</v>
      </c>
      <c r="W84" s="1">
        <v>3.7</v>
      </c>
      <c r="X84" s="1">
        <v>4.5</v>
      </c>
      <c r="Y84" s="1">
        <v>5</v>
      </c>
      <c r="Z84" s="1">
        <v>1.3</v>
      </c>
      <c r="AA84" s="1">
        <v>0.2</v>
      </c>
      <c r="AB84" s="1">
        <v>2.1</v>
      </c>
      <c r="AC84" s="1">
        <v>2</v>
      </c>
      <c r="AD84" s="1">
        <v>20.9</v>
      </c>
      <c r="AE84" s="1">
        <v>0.57499999999999996</v>
      </c>
      <c r="AF84" s="1">
        <v>0.48</v>
      </c>
      <c r="AG84" s="1">
        <v>0.27400000000000002</v>
      </c>
      <c r="AH84" s="1">
        <v>2.8</v>
      </c>
      <c r="AI84" s="1">
        <v>12.5</v>
      </c>
      <c r="AJ84" s="1">
        <v>7.8</v>
      </c>
      <c r="AK84" s="1">
        <v>23.9</v>
      </c>
      <c r="AL84" s="1">
        <v>2</v>
      </c>
      <c r="AM84" s="1">
        <v>0.7</v>
      </c>
      <c r="AN84" s="1">
        <v>9.1999999999999993</v>
      </c>
      <c r="AO84" s="1">
        <v>30.9</v>
      </c>
      <c r="AP84" s="1">
        <v>4.8</v>
      </c>
      <c r="AQ84" s="1">
        <v>2.8</v>
      </c>
      <c r="AR84" s="1">
        <v>7.6</v>
      </c>
      <c r="AS84" s="1">
        <v>0.16300000000000001</v>
      </c>
      <c r="AT84" s="1">
        <v>3.8</v>
      </c>
      <c r="AU84" s="1">
        <v>-0.2</v>
      </c>
      <c r="AV84" s="1">
        <v>3.7</v>
      </c>
      <c r="AW84" s="1">
        <v>3.2</v>
      </c>
      <c r="AX84" s="1">
        <v>35410310</v>
      </c>
      <c r="AY84" s="1">
        <v>0.67776870634569419</v>
      </c>
      <c r="AZ84" s="1">
        <v>0.21462675700946982</v>
      </c>
      <c r="BA84" s="1">
        <v>0.59022358177604195</v>
      </c>
      <c r="BB84" s="1">
        <v>0.54397998774933054</v>
      </c>
      <c r="BC84" s="1">
        <v>2.5792770523613031</v>
      </c>
      <c r="BD84" s="1" t="s">
        <v>40</v>
      </c>
    </row>
    <row r="85" spans="1:56" x14ac:dyDescent="0.3">
      <c r="A85" s="15" t="s">
        <v>224</v>
      </c>
      <c r="B85" s="10">
        <v>23</v>
      </c>
      <c r="C85" s="2" t="s">
        <v>57</v>
      </c>
      <c r="D85" s="2" t="s">
        <v>50</v>
      </c>
      <c r="E85" s="2">
        <v>72</v>
      </c>
      <c r="F85" s="2">
        <v>4</v>
      </c>
      <c r="G85" s="2">
        <v>19.899999999999999</v>
      </c>
      <c r="H85" s="2">
        <v>2.4</v>
      </c>
      <c r="I85" s="2">
        <v>4.4000000000000004</v>
      </c>
      <c r="J85" s="2">
        <v>6</v>
      </c>
      <c r="K85" s="2">
        <v>0.55900000000000005</v>
      </c>
      <c r="L85" s="2">
        <v>0.2</v>
      </c>
      <c r="M85" s="2">
        <v>0.7</v>
      </c>
      <c r="N85" s="2">
        <v>0.32100000000000001</v>
      </c>
      <c r="O85" s="2">
        <v>2.2000000000000002</v>
      </c>
      <c r="P85" s="2">
        <v>3.6</v>
      </c>
      <c r="Q85" s="2">
        <v>0.60699999999999998</v>
      </c>
      <c r="R85" s="2">
        <v>0.58599999999999997</v>
      </c>
      <c r="S85" s="2">
        <v>0.9</v>
      </c>
      <c r="T85" s="2">
        <v>1.2</v>
      </c>
      <c r="U85" s="2">
        <v>0.75900000000000001</v>
      </c>
      <c r="V85" s="2">
        <v>1.8</v>
      </c>
      <c r="W85" s="2">
        <v>3.7</v>
      </c>
      <c r="X85" s="2">
        <v>5.5</v>
      </c>
      <c r="Y85" s="2">
        <v>1.7</v>
      </c>
      <c r="Z85" s="2">
        <v>0.4</v>
      </c>
      <c r="AA85" s="2">
        <v>1.4</v>
      </c>
      <c r="AB85" s="2">
        <v>0.9</v>
      </c>
      <c r="AC85" s="2">
        <v>2.5</v>
      </c>
      <c r="AD85" s="2">
        <v>14.6</v>
      </c>
      <c r="AE85" s="2">
        <v>0.61599999999999999</v>
      </c>
      <c r="AF85" s="2">
        <v>0.16800000000000001</v>
      </c>
      <c r="AG85" s="2">
        <v>0.27600000000000002</v>
      </c>
      <c r="AH85" s="2">
        <v>10.1</v>
      </c>
      <c r="AI85" s="2">
        <v>20.6</v>
      </c>
      <c r="AJ85" s="2">
        <v>15.4</v>
      </c>
      <c r="AK85" s="2">
        <v>11.3</v>
      </c>
      <c r="AL85" s="2">
        <v>0.9</v>
      </c>
      <c r="AM85" s="2">
        <v>6.7</v>
      </c>
      <c r="AN85" s="2">
        <v>16.100000000000001</v>
      </c>
      <c r="AO85" s="2">
        <v>12.4</v>
      </c>
      <c r="AP85" s="2">
        <v>2.1</v>
      </c>
      <c r="AQ85" s="2">
        <v>2.2000000000000002</v>
      </c>
      <c r="AR85" s="2">
        <v>4.3</v>
      </c>
      <c r="AS85" s="2">
        <v>0.14399999999999999</v>
      </c>
      <c r="AT85" s="2">
        <v>-1.6</v>
      </c>
      <c r="AU85" s="2">
        <v>2.1</v>
      </c>
      <c r="AV85" s="2">
        <v>0.6</v>
      </c>
      <c r="AW85" s="2">
        <v>0.9</v>
      </c>
      <c r="AX85" s="2">
        <v>15000000</v>
      </c>
      <c r="AY85" s="2">
        <v>0.4</v>
      </c>
      <c r="AZ85" s="2">
        <v>0.28666666666666668</v>
      </c>
      <c r="BA85" s="2">
        <v>0.97333333333333327</v>
      </c>
      <c r="BB85" s="2">
        <v>0.54208000000000001</v>
      </c>
      <c r="BC85" s="2">
        <v>2.5781653333333328</v>
      </c>
      <c r="BD85" s="2" t="s">
        <v>57</v>
      </c>
    </row>
    <row r="86" spans="1:56" x14ac:dyDescent="0.3">
      <c r="A86" s="14" t="s">
        <v>117</v>
      </c>
      <c r="B86" s="9">
        <v>36</v>
      </c>
      <c r="C86" s="1" t="s">
        <v>49</v>
      </c>
      <c r="D86" s="1" t="s">
        <v>36</v>
      </c>
      <c r="E86" s="1">
        <v>75</v>
      </c>
      <c r="F86" s="1">
        <v>36</v>
      </c>
      <c r="G86" s="1">
        <v>27.9</v>
      </c>
      <c r="H86" s="1">
        <v>5</v>
      </c>
      <c r="I86" s="1">
        <v>11.1</v>
      </c>
      <c r="J86" s="1">
        <v>13.3</v>
      </c>
      <c r="K86" s="1">
        <v>0.44900000000000001</v>
      </c>
      <c r="L86" s="1">
        <v>1.3</v>
      </c>
      <c r="M86" s="1">
        <v>3.9</v>
      </c>
      <c r="N86" s="1">
        <v>0.32300000000000001</v>
      </c>
      <c r="O86" s="1">
        <v>3.7</v>
      </c>
      <c r="P86" s="1">
        <v>7.2</v>
      </c>
      <c r="Q86" s="1">
        <v>0.51700000000000002</v>
      </c>
      <c r="R86" s="1">
        <v>0.505</v>
      </c>
      <c r="S86" s="1">
        <v>2.1</v>
      </c>
      <c r="T86" s="1">
        <v>3.1</v>
      </c>
      <c r="U86" s="1">
        <v>0.66100000000000003</v>
      </c>
      <c r="V86" s="1">
        <v>1.4</v>
      </c>
      <c r="W86" s="1">
        <v>3.6</v>
      </c>
      <c r="X86" s="1">
        <v>4.9000000000000004</v>
      </c>
      <c r="Y86" s="1">
        <v>6.1</v>
      </c>
      <c r="Z86" s="1">
        <v>1.4</v>
      </c>
      <c r="AA86" s="1">
        <v>0.5</v>
      </c>
      <c r="AB86" s="1">
        <v>3.2</v>
      </c>
      <c r="AC86" s="1">
        <v>2.5</v>
      </c>
      <c r="AD86" s="1">
        <v>14.3</v>
      </c>
      <c r="AE86" s="1">
        <v>0.53200000000000003</v>
      </c>
      <c r="AF86" s="1">
        <v>0.35</v>
      </c>
      <c r="AG86" s="1">
        <v>0.28000000000000003</v>
      </c>
      <c r="AH86" s="1">
        <v>5.6</v>
      </c>
      <c r="AI86" s="1">
        <v>13.4</v>
      </c>
      <c r="AJ86" s="1">
        <v>9.6999999999999993</v>
      </c>
      <c r="AK86" s="1">
        <v>28.8</v>
      </c>
      <c r="AL86" s="1">
        <v>2.4</v>
      </c>
      <c r="AM86" s="1">
        <v>1.6</v>
      </c>
      <c r="AN86" s="1">
        <v>20.6</v>
      </c>
      <c r="AO86" s="1">
        <v>23.8</v>
      </c>
      <c r="AP86" s="1">
        <v>-0.1</v>
      </c>
      <c r="AQ86" s="1">
        <v>2.1</v>
      </c>
      <c r="AR86" s="1">
        <v>1.9</v>
      </c>
      <c r="AS86" s="1">
        <v>4.4999999999999998E-2</v>
      </c>
      <c r="AT86" s="1">
        <v>-0.9</v>
      </c>
      <c r="AU86" s="1">
        <v>-0.2</v>
      </c>
      <c r="AV86" s="1">
        <v>-1.1000000000000001</v>
      </c>
      <c r="AW86" s="1">
        <v>0.5</v>
      </c>
      <c r="AX86" s="1">
        <v>5631296</v>
      </c>
      <c r="AY86" s="1">
        <v>2.3618009069315486</v>
      </c>
      <c r="AZ86" s="1">
        <v>0.33740012956164972</v>
      </c>
      <c r="BA86" s="1">
        <v>2.5393799224903115</v>
      </c>
      <c r="BB86" s="1">
        <v>2.2956704815374649</v>
      </c>
      <c r="BC86" s="1">
        <v>2.5668052256532072</v>
      </c>
      <c r="BD86" s="1" t="s">
        <v>49</v>
      </c>
    </row>
    <row r="87" spans="1:56" x14ac:dyDescent="0.3">
      <c r="A87" s="15" t="s">
        <v>133</v>
      </c>
      <c r="B87" s="10">
        <v>26</v>
      </c>
      <c r="C87" s="2" t="s">
        <v>35</v>
      </c>
      <c r="D87" s="2" t="s">
        <v>50</v>
      </c>
      <c r="E87" s="2">
        <v>57</v>
      </c>
      <c r="F87" s="2">
        <v>53</v>
      </c>
      <c r="G87" s="2">
        <v>27.9</v>
      </c>
      <c r="H87" s="2">
        <v>4.9000000000000004</v>
      </c>
      <c r="I87" s="2">
        <v>8.4</v>
      </c>
      <c r="J87" s="2">
        <v>11.2</v>
      </c>
      <c r="K87" s="2">
        <v>0.58099999999999996</v>
      </c>
      <c r="L87" s="2">
        <v>0</v>
      </c>
      <c r="M87" s="2">
        <v>0.3</v>
      </c>
      <c r="N87" s="2">
        <v>0</v>
      </c>
      <c r="O87" s="2">
        <v>4.9000000000000004</v>
      </c>
      <c r="P87" s="2">
        <v>8.1</v>
      </c>
      <c r="Q87" s="2">
        <v>0.60499999999999998</v>
      </c>
      <c r="R87" s="2">
        <v>0.58099999999999996</v>
      </c>
      <c r="S87" s="2">
        <v>1.4</v>
      </c>
      <c r="T87" s="2">
        <v>2.1</v>
      </c>
      <c r="U87" s="2">
        <v>0.67500000000000004</v>
      </c>
      <c r="V87" s="2">
        <v>2.9</v>
      </c>
      <c r="W87" s="2">
        <v>7.9</v>
      </c>
      <c r="X87" s="2">
        <v>10.7</v>
      </c>
      <c r="Y87" s="2">
        <v>3.8</v>
      </c>
      <c r="Z87" s="2">
        <v>0.8</v>
      </c>
      <c r="AA87" s="2">
        <v>1.1000000000000001</v>
      </c>
      <c r="AB87" s="2">
        <v>1.7</v>
      </c>
      <c r="AC87" s="2">
        <v>3</v>
      </c>
      <c r="AD87" s="2">
        <v>18.899999999999999</v>
      </c>
      <c r="AE87" s="2">
        <v>0.59899999999999998</v>
      </c>
      <c r="AF87" s="2">
        <v>0.04</v>
      </c>
      <c r="AG87" s="2">
        <v>0.24399999999999999</v>
      </c>
      <c r="AH87" s="2">
        <v>11.2</v>
      </c>
      <c r="AI87" s="2">
        <v>29.6</v>
      </c>
      <c r="AJ87" s="2">
        <v>20.6</v>
      </c>
      <c r="AK87" s="2">
        <v>18.3</v>
      </c>
      <c r="AL87" s="2">
        <v>1.4</v>
      </c>
      <c r="AM87" s="2">
        <v>3.9</v>
      </c>
      <c r="AN87" s="2">
        <v>15.3</v>
      </c>
      <c r="AO87" s="2">
        <v>16.7</v>
      </c>
      <c r="AP87" s="2">
        <v>3.2</v>
      </c>
      <c r="AQ87" s="2">
        <v>3.6</v>
      </c>
      <c r="AR87" s="2">
        <v>6.8</v>
      </c>
      <c r="AS87" s="2">
        <v>0.20499999999999999</v>
      </c>
      <c r="AT87" s="2">
        <v>0.6</v>
      </c>
      <c r="AU87" s="2">
        <v>2.6</v>
      </c>
      <c r="AV87" s="2">
        <v>3.2</v>
      </c>
      <c r="AW87" s="2">
        <v>2.1</v>
      </c>
      <c r="AX87" s="2">
        <v>30000000</v>
      </c>
      <c r="AY87" s="2">
        <v>0.37333333333333329</v>
      </c>
      <c r="AZ87" s="2">
        <v>0.22666666666666666</v>
      </c>
      <c r="BA87" s="2">
        <v>0.63</v>
      </c>
      <c r="BB87" s="2">
        <v>0.51314333333333328</v>
      </c>
      <c r="BC87" s="2">
        <v>2.5661159999999996</v>
      </c>
      <c r="BD87" s="2" t="s">
        <v>35</v>
      </c>
    </row>
    <row r="88" spans="1:56" x14ac:dyDescent="0.3">
      <c r="A88" s="14" t="s">
        <v>103</v>
      </c>
      <c r="B88" s="9">
        <v>25</v>
      </c>
      <c r="C88" s="1" t="s">
        <v>69</v>
      </c>
      <c r="D88" s="1" t="s">
        <v>52</v>
      </c>
      <c r="E88" s="1">
        <v>45</v>
      </c>
      <c r="F88" s="1">
        <v>37</v>
      </c>
      <c r="G88" s="1">
        <v>25</v>
      </c>
      <c r="H88" s="1">
        <v>4.3</v>
      </c>
      <c r="I88" s="1">
        <v>8.4</v>
      </c>
      <c r="J88" s="1">
        <v>12</v>
      </c>
      <c r="K88" s="1">
        <v>0.50700000000000001</v>
      </c>
      <c r="L88" s="1">
        <v>1.9</v>
      </c>
      <c r="M88" s="1">
        <v>4.3</v>
      </c>
      <c r="N88" s="1">
        <v>0.43099999999999999</v>
      </c>
      <c r="O88" s="1">
        <v>2.4</v>
      </c>
      <c r="P88" s="1">
        <v>4.0999999999999996</v>
      </c>
      <c r="Q88" s="1">
        <v>0.58699999999999997</v>
      </c>
      <c r="R88" s="1">
        <v>0.61699999999999999</v>
      </c>
      <c r="S88" s="1">
        <v>1.6</v>
      </c>
      <c r="T88" s="1">
        <v>1.8</v>
      </c>
      <c r="U88" s="1">
        <v>0.91300000000000003</v>
      </c>
      <c r="V88" s="1">
        <v>0.8</v>
      </c>
      <c r="W88" s="1">
        <v>3.1</v>
      </c>
      <c r="X88" s="1">
        <v>4</v>
      </c>
      <c r="Y88" s="1">
        <v>1.2</v>
      </c>
      <c r="Z88" s="1">
        <v>0.8</v>
      </c>
      <c r="AA88" s="1">
        <v>0.4</v>
      </c>
      <c r="AB88" s="1">
        <v>0.8</v>
      </c>
      <c r="AC88" s="1">
        <v>2.5</v>
      </c>
      <c r="AD88" s="1">
        <v>14.6</v>
      </c>
      <c r="AE88" s="1">
        <v>0.65300000000000002</v>
      </c>
      <c r="AF88" s="1">
        <v>0.51500000000000001</v>
      </c>
      <c r="AG88" s="1">
        <v>0.21099999999999999</v>
      </c>
      <c r="AH88" s="1">
        <v>3.7</v>
      </c>
      <c r="AI88" s="1">
        <v>13.9</v>
      </c>
      <c r="AJ88" s="1">
        <v>8.8000000000000007</v>
      </c>
      <c r="AK88" s="1">
        <v>6.6</v>
      </c>
      <c r="AL88" s="1">
        <v>1.5</v>
      </c>
      <c r="AM88" s="1">
        <v>1.4</v>
      </c>
      <c r="AN88" s="1">
        <v>8.1999999999999993</v>
      </c>
      <c r="AO88" s="1">
        <v>17.399999999999999</v>
      </c>
      <c r="AP88" s="1">
        <v>1.9</v>
      </c>
      <c r="AQ88" s="1">
        <v>1</v>
      </c>
      <c r="AR88" s="1">
        <v>2.9</v>
      </c>
      <c r="AS88" s="1">
        <v>0.126</v>
      </c>
      <c r="AT88" s="1">
        <v>0</v>
      </c>
      <c r="AU88" s="1">
        <v>-0.5</v>
      </c>
      <c r="AV88" s="1">
        <v>-0.5</v>
      </c>
      <c r="AW88" s="1">
        <v>0.4</v>
      </c>
      <c r="AX88" s="1">
        <v>11000000</v>
      </c>
      <c r="AY88" s="1">
        <v>1.0909090909090908</v>
      </c>
      <c r="AZ88" s="1">
        <v>0.26363636363636361</v>
      </c>
      <c r="BA88" s="1">
        <v>1.3272727272727272</v>
      </c>
      <c r="BB88" s="1">
        <v>1.0210545454545454</v>
      </c>
      <c r="BC88" s="1">
        <v>2.5134563636363634</v>
      </c>
      <c r="BD88" s="1" t="s">
        <v>69</v>
      </c>
    </row>
    <row r="89" spans="1:56" x14ac:dyDescent="0.3">
      <c r="A89" s="15" t="s">
        <v>71</v>
      </c>
      <c r="B89" s="10">
        <v>35</v>
      </c>
      <c r="C89" s="2" t="s">
        <v>716</v>
      </c>
      <c r="D89" s="2" t="s">
        <v>52</v>
      </c>
      <c r="E89" s="2">
        <v>55</v>
      </c>
      <c r="F89" s="2">
        <v>55</v>
      </c>
      <c r="G89" s="2">
        <v>31.7</v>
      </c>
      <c r="H89" s="2">
        <v>5.5</v>
      </c>
      <c r="I89" s="2">
        <v>10.9</v>
      </c>
      <c r="J89" s="2">
        <v>17.5</v>
      </c>
      <c r="K89" s="2">
        <v>0.504</v>
      </c>
      <c r="L89" s="2">
        <v>0.6</v>
      </c>
      <c r="M89" s="2">
        <v>1.9</v>
      </c>
      <c r="N89" s="2">
        <v>0.308</v>
      </c>
      <c r="O89" s="2">
        <v>4.9000000000000004</v>
      </c>
      <c r="P89" s="2">
        <v>9</v>
      </c>
      <c r="Q89" s="2">
        <v>0.54600000000000004</v>
      </c>
      <c r="R89" s="2">
        <v>0.53100000000000003</v>
      </c>
      <c r="S89" s="2">
        <v>6</v>
      </c>
      <c r="T89" s="2">
        <v>7.1</v>
      </c>
      <c r="U89" s="2">
        <v>0.84199999999999997</v>
      </c>
      <c r="V89" s="2">
        <v>2.2999999999999998</v>
      </c>
      <c r="W89" s="2">
        <v>3.1</v>
      </c>
      <c r="X89" s="2">
        <v>5.4</v>
      </c>
      <c r="Y89" s="2">
        <v>5.4</v>
      </c>
      <c r="Z89" s="2">
        <v>1.4</v>
      </c>
      <c r="AA89" s="2">
        <v>0.3</v>
      </c>
      <c r="AB89" s="2">
        <v>1.3</v>
      </c>
      <c r="AC89" s="2">
        <v>0.9</v>
      </c>
      <c r="AD89" s="2">
        <v>22.4</v>
      </c>
      <c r="AE89" s="2">
        <v>0.626</v>
      </c>
      <c r="AF89" s="2">
        <v>0.17399999999999999</v>
      </c>
      <c r="AG89" s="2">
        <v>0.65700000000000003</v>
      </c>
      <c r="AH89" s="2">
        <v>7.7</v>
      </c>
      <c r="AI89" s="2">
        <v>10.8</v>
      </c>
      <c r="AJ89" s="2">
        <v>9.1999999999999993</v>
      </c>
      <c r="AK89" s="2">
        <v>25.5</v>
      </c>
      <c r="AL89" s="2">
        <v>2.2000000000000002</v>
      </c>
      <c r="AM89" s="2">
        <v>1</v>
      </c>
      <c r="AN89" s="2">
        <v>8.8000000000000007</v>
      </c>
      <c r="AO89" s="2">
        <v>20.8</v>
      </c>
      <c r="AP89" s="2">
        <v>6.6</v>
      </c>
      <c r="AQ89" s="2">
        <v>2</v>
      </c>
      <c r="AR89" s="2">
        <v>8.6999999999999993</v>
      </c>
      <c r="AS89" s="2">
        <v>0.23799999999999999</v>
      </c>
      <c r="AT89" s="2">
        <v>4</v>
      </c>
      <c r="AU89" s="2">
        <v>1</v>
      </c>
      <c r="AV89" s="2">
        <v>4.9000000000000004</v>
      </c>
      <c r="AW89" s="2">
        <v>3</v>
      </c>
      <c r="AX89" s="2">
        <v>48798677</v>
      </c>
      <c r="AY89" s="2">
        <v>0.35861627969955007</v>
      </c>
      <c r="AZ89" s="2">
        <v>0.1782835219077763</v>
      </c>
      <c r="BA89" s="2">
        <v>0.45902883801542405</v>
      </c>
      <c r="BB89" s="2">
        <v>0.36303853073721648</v>
      </c>
      <c r="BC89" s="2">
        <v>2.4999628575996025</v>
      </c>
      <c r="BD89" s="2" t="s">
        <v>3081</v>
      </c>
    </row>
    <row r="90" spans="1:56" x14ac:dyDescent="0.3">
      <c r="A90" s="14" t="s">
        <v>404</v>
      </c>
      <c r="B90" s="9">
        <v>29</v>
      </c>
      <c r="C90" s="1" t="s">
        <v>294</v>
      </c>
      <c r="D90" s="1" t="s">
        <v>52</v>
      </c>
      <c r="E90" s="1">
        <v>60</v>
      </c>
      <c r="F90" s="1">
        <v>57</v>
      </c>
      <c r="G90" s="1">
        <v>34.6</v>
      </c>
      <c r="H90" s="1">
        <v>5.8</v>
      </c>
      <c r="I90" s="1">
        <v>12.4</v>
      </c>
      <c r="J90" s="1">
        <v>15.1</v>
      </c>
      <c r="K90" s="1">
        <v>0.47</v>
      </c>
      <c r="L90" s="1">
        <v>1.2</v>
      </c>
      <c r="M90" s="1">
        <v>4</v>
      </c>
      <c r="N90" s="1">
        <v>0.29299999999999998</v>
      </c>
      <c r="O90" s="1">
        <v>4.5999999999999996</v>
      </c>
      <c r="P90" s="1">
        <v>8.3000000000000007</v>
      </c>
      <c r="Q90" s="1">
        <v>0.55500000000000005</v>
      </c>
      <c r="R90" s="1">
        <v>0.51800000000000002</v>
      </c>
      <c r="S90" s="1">
        <v>2.2999999999999998</v>
      </c>
      <c r="T90" s="1">
        <v>3.1</v>
      </c>
      <c r="U90" s="1">
        <v>0.751</v>
      </c>
      <c r="V90" s="1">
        <v>1.6</v>
      </c>
      <c r="W90" s="1">
        <v>4.5</v>
      </c>
      <c r="X90" s="1">
        <v>6.1</v>
      </c>
      <c r="Y90" s="1">
        <v>1.8</v>
      </c>
      <c r="Z90" s="1">
        <v>1.5</v>
      </c>
      <c r="AA90" s="1">
        <v>0.5</v>
      </c>
      <c r="AB90" s="1">
        <v>1.3</v>
      </c>
      <c r="AC90" s="1">
        <v>3</v>
      </c>
      <c r="AD90" s="1">
        <v>13.5</v>
      </c>
      <c r="AE90" s="1">
        <v>0.55100000000000005</v>
      </c>
      <c r="AF90" s="1">
        <v>0.32700000000000001</v>
      </c>
      <c r="AG90" s="1">
        <v>0.25</v>
      </c>
      <c r="AH90" s="1">
        <v>5.0999999999999996</v>
      </c>
      <c r="AI90" s="1">
        <v>15.4</v>
      </c>
      <c r="AJ90" s="1">
        <v>10</v>
      </c>
      <c r="AK90" s="1">
        <v>7.9</v>
      </c>
      <c r="AL90" s="1">
        <v>2.2000000000000002</v>
      </c>
      <c r="AM90" s="1">
        <v>1.4</v>
      </c>
      <c r="AN90" s="1">
        <v>8.9</v>
      </c>
      <c r="AO90" s="1">
        <v>18.899999999999999</v>
      </c>
      <c r="AP90" s="1">
        <v>1.2</v>
      </c>
      <c r="AQ90" s="1">
        <v>1.4</v>
      </c>
      <c r="AR90" s="1">
        <v>2.6</v>
      </c>
      <c r="AS90" s="1">
        <v>6.0999999999999999E-2</v>
      </c>
      <c r="AT90" s="1">
        <v>-1.7</v>
      </c>
      <c r="AU90" s="1">
        <v>-0.6</v>
      </c>
      <c r="AV90" s="1">
        <v>-2.2999999999999998</v>
      </c>
      <c r="AW90" s="1">
        <v>-0.1</v>
      </c>
      <c r="AX90" s="1">
        <v>7983000</v>
      </c>
      <c r="AY90" s="1">
        <v>1.8915194788926468</v>
      </c>
      <c r="AZ90" s="1">
        <v>0.32569209570336971</v>
      </c>
      <c r="BA90" s="1">
        <v>1.6910935738444195</v>
      </c>
      <c r="BB90" s="1">
        <v>1.587498434172617</v>
      </c>
      <c r="BC90" s="1">
        <v>2.4226606538895159</v>
      </c>
      <c r="BD90" s="1" t="s">
        <v>294</v>
      </c>
    </row>
    <row r="91" spans="1:56" x14ac:dyDescent="0.3">
      <c r="A91" s="15" t="s">
        <v>303</v>
      </c>
      <c r="B91" s="10">
        <v>31</v>
      </c>
      <c r="C91" s="2" t="s">
        <v>716</v>
      </c>
      <c r="D91" s="2" t="s">
        <v>28</v>
      </c>
      <c r="E91" s="2">
        <v>51</v>
      </c>
      <c r="F91" s="2">
        <v>51</v>
      </c>
      <c r="G91" s="2">
        <v>33.5</v>
      </c>
      <c r="H91" s="2">
        <v>9.1999999999999993</v>
      </c>
      <c r="I91" s="2">
        <v>17.8</v>
      </c>
      <c r="J91" s="2">
        <v>24.7</v>
      </c>
      <c r="K91" s="2">
        <v>0.51600000000000001</v>
      </c>
      <c r="L91" s="2">
        <v>0.7</v>
      </c>
      <c r="M91" s="2">
        <v>2.4</v>
      </c>
      <c r="N91" s="2">
        <v>0.28199999999999997</v>
      </c>
      <c r="O91" s="2">
        <v>8.5</v>
      </c>
      <c r="P91" s="2">
        <v>15.4</v>
      </c>
      <c r="Q91" s="2">
        <v>0.55300000000000005</v>
      </c>
      <c r="R91" s="2">
        <v>0.53600000000000003</v>
      </c>
      <c r="S91" s="2">
        <v>5.6</v>
      </c>
      <c r="T91" s="2">
        <v>7.2</v>
      </c>
      <c r="U91" s="2">
        <v>0.77500000000000002</v>
      </c>
      <c r="V91" s="2">
        <v>2.6</v>
      </c>
      <c r="W91" s="2">
        <v>8.9</v>
      </c>
      <c r="X91" s="2">
        <v>11.6</v>
      </c>
      <c r="Y91" s="2">
        <v>3.5</v>
      </c>
      <c r="Z91" s="2">
        <v>1.2</v>
      </c>
      <c r="AA91" s="2">
        <v>2.2000000000000002</v>
      </c>
      <c r="AB91" s="2">
        <v>2.2000000000000002</v>
      </c>
      <c r="AC91" s="2">
        <v>1.9</v>
      </c>
      <c r="AD91" s="2">
        <v>26.3</v>
      </c>
      <c r="AE91" s="2">
        <v>0.58799999999999997</v>
      </c>
      <c r="AF91" s="2">
        <v>0.13600000000000001</v>
      </c>
      <c r="AG91" s="2">
        <v>0.40500000000000003</v>
      </c>
      <c r="AH91" s="2">
        <v>9.1</v>
      </c>
      <c r="AI91" s="2">
        <v>29.1</v>
      </c>
      <c r="AJ91" s="2">
        <v>19.399999999999999</v>
      </c>
      <c r="AK91" s="2">
        <v>18.3</v>
      </c>
      <c r="AL91" s="2">
        <v>1.7</v>
      </c>
      <c r="AM91" s="2">
        <v>6</v>
      </c>
      <c r="AN91" s="2">
        <v>9.5</v>
      </c>
      <c r="AO91" s="2">
        <v>30.4</v>
      </c>
      <c r="AP91" s="2">
        <v>3.7</v>
      </c>
      <c r="AQ91" s="2">
        <v>3</v>
      </c>
      <c r="AR91" s="2">
        <v>6.7</v>
      </c>
      <c r="AS91" s="2">
        <v>0.188</v>
      </c>
      <c r="AT91" s="2">
        <v>3.9</v>
      </c>
      <c r="AU91" s="2">
        <v>1.5</v>
      </c>
      <c r="AV91" s="2">
        <v>5.4</v>
      </c>
      <c r="AW91" s="2">
        <v>3.2</v>
      </c>
      <c r="AX91" s="2">
        <v>43219440</v>
      </c>
      <c r="AY91" s="2">
        <v>0.57150208332176444</v>
      </c>
      <c r="AZ91" s="2">
        <v>0.15502283231804947</v>
      </c>
      <c r="BA91" s="2">
        <v>0.60852246118876141</v>
      </c>
      <c r="BB91" s="2">
        <v>0.54147855687162993</v>
      </c>
      <c r="BC91" s="2">
        <v>2.3973350880992443</v>
      </c>
      <c r="BD91" s="2" t="s">
        <v>3081</v>
      </c>
    </row>
    <row r="92" spans="1:56" x14ac:dyDescent="0.3">
      <c r="A92" s="14" t="s">
        <v>54</v>
      </c>
      <c r="B92" s="9">
        <v>23</v>
      </c>
      <c r="C92" s="1" t="s">
        <v>55</v>
      </c>
      <c r="D92" s="1" t="s">
        <v>41</v>
      </c>
      <c r="E92" s="1">
        <v>79</v>
      </c>
      <c r="F92" s="1">
        <v>79</v>
      </c>
      <c r="G92" s="1">
        <v>36.299999999999997</v>
      </c>
      <c r="H92" s="1">
        <v>9.1</v>
      </c>
      <c r="I92" s="1">
        <v>20.399999999999999</v>
      </c>
      <c r="J92" s="1">
        <v>27.6</v>
      </c>
      <c r="K92" s="1">
        <v>0.44700000000000001</v>
      </c>
      <c r="L92" s="1">
        <v>4.0999999999999996</v>
      </c>
      <c r="M92" s="1">
        <v>10.3</v>
      </c>
      <c r="N92" s="1">
        <v>0.39500000000000002</v>
      </c>
      <c r="O92" s="1">
        <v>5.0999999999999996</v>
      </c>
      <c r="P92" s="1">
        <v>10.1</v>
      </c>
      <c r="Q92" s="1">
        <v>0.501</v>
      </c>
      <c r="R92" s="1">
        <v>0.54700000000000004</v>
      </c>
      <c r="S92" s="1">
        <v>5.3</v>
      </c>
      <c r="T92" s="1">
        <v>6.3</v>
      </c>
      <c r="U92" s="1">
        <v>0.83699999999999997</v>
      </c>
      <c r="V92" s="1">
        <v>0.8</v>
      </c>
      <c r="W92" s="1">
        <v>4.9000000000000004</v>
      </c>
      <c r="X92" s="1">
        <v>5.7</v>
      </c>
      <c r="Y92" s="1">
        <v>4.5</v>
      </c>
      <c r="Z92" s="1">
        <v>1.2</v>
      </c>
      <c r="AA92" s="1">
        <v>0.6</v>
      </c>
      <c r="AB92" s="1">
        <v>3.2</v>
      </c>
      <c r="AC92" s="1">
        <v>1.9</v>
      </c>
      <c r="AD92" s="1">
        <v>20.100000000000001</v>
      </c>
      <c r="AE92" s="1">
        <v>0.59499999999999997</v>
      </c>
      <c r="AF92" s="1">
        <v>0.503</v>
      </c>
      <c r="AG92" s="1">
        <v>0.308</v>
      </c>
      <c r="AH92" s="1">
        <v>2.4</v>
      </c>
      <c r="AI92" s="1">
        <v>14.8</v>
      </c>
      <c r="AJ92" s="1">
        <v>8.6999999999999993</v>
      </c>
      <c r="AK92" s="1">
        <v>20.9</v>
      </c>
      <c r="AL92" s="1">
        <v>1.6</v>
      </c>
      <c r="AM92" s="1">
        <v>1.7</v>
      </c>
      <c r="AN92" s="1">
        <v>12</v>
      </c>
      <c r="AO92" s="1">
        <v>31.4</v>
      </c>
      <c r="AP92" s="1">
        <v>4.5999999999999996</v>
      </c>
      <c r="AQ92" s="1">
        <v>3.8</v>
      </c>
      <c r="AR92" s="1">
        <v>8.4</v>
      </c>
      <c r="AS92" s="1">
        <v>0.14000000000000001</v>
      </c>
      <c r="AT92" s="1">
        <v>4.4000000000000004</v>
      </c>
      <c r="AU92" s="1">
        <v>0</v>
      </c>
      <c r="AV92" s="1">
        <v>4.3</v>
      </c>
      <c r="AW92" s="1">
        <v>4.5999999999999996</v>
      </c>
      <c r="AX92" s="1">
        <v>42176400</v>
      </c>
      <c r="AY92" s="1">
        <v>0.65439440066008481</v>
      </c>
      <c r="AZ92" s="1">
        <v>0.19916351324437365</v>
      </c>
      <c r="BA92" s="1">
        <v>0.47656983526332264</v>
      </c>
      <c r="BB92" s="1">
        <v>0.53326030671181046</v>
      </c>
      <c r="BC92" s="1">
        <v>2.3818960366460868</v>
      </c>
      <c r="BD92" s="1" t="s">
        <v>55</v>
      </c>
    </row>
    <row r="93" spans="1:56" x14ac:dyDescent="0.3">
      <c r="A93" s="15" t="s">
        <v>97</v>
      </c>
      <c r="B93" s="10">
        <v>28</v>
      </c>
      <c r="C93" s="2" t="s">
        <v>69</v>
      </c>
      <c r="D93" s="2" t="s">
        <v>50</v>
      </c>
      <c r="E93" s="2">
        <v>72</v>
      </c>
      <c r="F93" s="2">
        <v>72</v>
      </c>
      <c r="G93" s="2">
        <v>30.2</v>
      </c>
      <c r="H93" s="2">
        <v>5.4</v>
      </c>
      <c r="I93" s="2">
        <v>11.3</v>
      </c>
      <c r="J93" s="2">
        <v>15.6</v>
      </c>
      <c r="K93" s="2">
        <v>0.48099999999999998</v>
      </c>
      <c r="L93" s="2">
        <v>2.2000000000000002</v>
      </c>
      <c r="M93" s="2">
        <v>5.5</v>
      </c>
      <c r="N93" s="2">
        <v>0.39600000000000002</v>
      </c>
      <c r="O93" s="2">
        <v>3.3</v>
      </c>
      <c r="P93" s="2">
        <v>5.8</v>
      </c>
      <c r="Q93" s="2">
        <v>0.56100000000000005</v>
      </c>
      <c r="R93" s="2">
        <v>0.57699999999999996</v>
      </c>
      <c r="S93" s="2">
        <v>2.6</v>
      </c>
      <c r="T93" s="2">
        <v>3.3</v>
      </c>
      <c r="U93" s="2">
        <v>0.77300000000000002</v>
      </c>
      <c r="V93" s="2">
        <v>1.3</v>
      </c>
      <c r="W93" s="2">
        <v>5.3</v>
      </c>
      <c r="X93" s="2">
        <v>6.5</v>
      </c>
      <c r="Y93" s="2">
        <v>1.5</v>
      </c>
      <c r="Z93" s="2">
        <v>0.8</v>
      </c>
      <c r="AA93" s="2">
        <v>2</v>
      </c>
      <c r="AB93" s="2">
        <v>1.7</v>
      </c>
      <c r="AC93" s="2">
        <v>2.5</v>
      </c>
      <c r="AD93" s="2">
        <v>16.100000000000001</v>
      </c>
      <c r="AE93" s="2">
        <v>0.61199999999999999</v>
      </c>
      <c r="AF93" s="2">
        <v>0.48599999999999999</v>
      </c>
      <c r="AG93" s="2">
        <v>0.29299999999999998</v>
      </c>
      <c r="AH93" s="2">
        <v>4.7</v>
      </c>
      <c r="AI93" s="2">
        <v>19.399999999999999</v>
      </c>
      <c r="AJ93" s="2">
        <v>12.1</v>
      </c>
      <c r="AK93" s="2">
        <v>7.1</v>
      </c>
      <c r="AL93" s="2">
        <v>1.2</v>
      </c>
      <c r="AM93" s="2">
        <v>6</v>
      </c>
      <c r="AN93" s="2">
        <v>11.8</v>
      </c>
      <c r="AO93" s="2">
        <v>20.7</v>
      </c>
      <c r="AP93" s="2">
        <v>1.8</v>
      </c>
      <c r="AQ93" s="2">
        <v>2.9</v>
      </c>
      <c r="AR93" s="2">
        <v>4.7</v>
      </c>
      <c r="AS93" s="2">
        <v>0.104</v>
      </c>
      <c r="AT93" s="2">
        <v>0</v>
      </c>
      <c r="AU93" s="2">
        <v>0.4</v>
      </c>
      <c r="AV93" s="2">
        <v>0.4</v>
      </c>
      <c r="AW93" s="2">
        <v>1.3</v>
      </c>
      <c r="AX93" s="2">
        <v>19928500</v>
      </c>
      <c r="AY93" s="2">
        <v>0.78279850465413858</v>
      </c>
      <c r="AZ93" s="2">
        <v>0.23584313922272124</v>
      </c>
      <c r="BA93" s="2">
        <v>0.80788820031613029</v>
      </c>
      <c r="BB93" s="2">
        <v>0.72475098477055477</v>
      </c>
      <c r="BC93" s="2">
        <v>2.3238096193893174</v>
      </c>
      <c r="BD93" s="2" t="s">
        <v>69</v>
      </c>
    </row>
    <row r="94" spans="1:56" x14ac:dyDescent="0.3">
      <c r="A94" s="14" t="s">
        <v>399</v>
      </c>
      <c r="B94" s="9">
        <v>31</v>
      </c>
      <c r="C94" s="1" t="s">
        <v>716</v>
      </c>
      <c r="D94" s="1" t="s">
        <v>28</v>
      </c>
      <c r="E94" s="1">
        <v>79</v>
      </c>
      <c r="F94" s="1">
        <v>3</v>
      </c>
      <c r="G94" s="1">
        <v>21.5</v>
      </c>
      <c r="H94" s="1">
        <v>3.6</v>
      </c>
      <c r="I94" s="1">
        <v>7.8</v>
      </c>
      <c r="J94" s="1">
        <v>9.9</v>
      </c>
      <c r="K94" s="1">
        <v>0.46100000000000002</v>
      </c>
      <c r="L94" s="1">
        <v>2.1</v>
      </c>
      <c r="M94" s="1">
        <v>5.2</v>
      </c>
      <c r="N94" s="1">
        <v>0.40600000000000003</v>
      </c>
      <c r="O94" s="1">
        <v>1.5</v>
      </c>
      <c r="P94" s="1">
        <v>2.7</v>
      </c>
      <c r="Q94" s="1">
        <v>0.56899999999999995</v>
      </c>
      <c r="R94" s="1">
        <v>0.59499999999999997</v>
      </c>
      <c r="S94" s="1">
        <v>0.6</v>
      </c>
      <c r="T94" s="1">
        <v>0.7</v>
      </c>
      <c r="U94" s="1">
        <v>0.79300000000000004</v>
      </c>
      <c r="V94" s="1">
        <v>0.6</v>
      </c>
      <c r="W94" s="1">
        <v>2.8</v>
      </c>
      <c r="X94" s="1">
        <v>3.4</v>
      </c>
      <c r="Y94" s="1">
        <v>1.4</v>
      </c>
      <c r="Z94" s="1">
        <v>0.4</v>
      </c>
      <c r="AA94" s="1">
        <v>0.2</v>
      </c>
      <c r="AB94" s="1">
        <v>1</v>
      </c>
      <c r="AC94" s="1">
        <v>2.5</v>
      </c>
      <c r="AD94" s="1">
        <v>11.2</v>
      </c>
      <c r="AE94" s="1">
        <v>0.60699999999999998</v>
      </c>
      <c r="AF94" s="1">
        <v>0.66</v>
      </c>
      <c r="AG94" s="1">
        <v>9.4E-2</v>
      </c>
      <c r="AH94" s="1">
        <v>3.1</v>
      </c>
      <c r="AI94" s="1">
        <v>14.3</v>
      </c>
      <c r="AJ94" s="1">
        <v>8.6999999999999993</v>
      </c>
      <c r="AK94" s="1">
        <v>8.8000000000000007</v>
      </c>
      <c r="AL94" s="1">
        <v>0.8</v>
      </c>
      <c r="AM94" s="1">
        <v>0.8</v>
      </c>
      <c r="AN94" s="1">
        <v>11.3</v>
      </c>
      <c r="AO94" s="1">
        <v>17.899999999999999</v>
      </c>
      <c r="AP94" s="1">
        <v>1.5</v>
      </c>
      <c r="AQ94" s="1">
        <v>1.4</v>
      </c>
      <c r="AR94" s="1">
        <v>2.9</v>
      </c>
      <c r="AS94" s="1">
        <v>8.1000000000000003E-2</v>
      </c>
      <c r="AT94" s="1">
        <v>-1.1000000000000001</v>
      </c>
      <c r="AU94" s="1">
        <v>-1.2</v>
      </c>
      <c r="AV94" s="1">
        <v>-2.2999999999999998</v>
      </c>
      <c r="AW94" s="1">
        <v>-0.1</v>
      </c>
      <c r="AX94" s="1">
        <v>8500000</v>
      </c>
      <c r="AY94" s="1">
        <v>1.1647058823529413</v>
      </c>
      <c r="AZ94" s="1">
        <v>0.3411764705882353</v>
      </c>
      <c r="BA94" s="1">
        <v>1.3176470588235294</v>
      </c>
      <c r="BB94" s="1">
        <v>1.0497529411764706</v>
      </c>
      <c r="BC94" s="1">
        <v>2.3194541176470587</v>
      </c>
      <c r="BD94" s="1" t="s">
        <v>3081</v>
      </c>
    </row>
    <row r="95" spans="1:56" x14ac:dyDescent="0.3">
      <c r="A95" s="15" t="s">
        <v>83</v>
      </c>
      <c r="B95" s="10">
        <v>27</v>
      </c>
      <c r="C95" s="2" t="s">
        <v>82</v>
      </c>
      <c r="D95" s="2" t="s">
        <v>50</v>
      </c>
      <c r="E95" s="2">
        <v>78</v>
      </c>
      <c r="F95" s="2">
        <v>78</v>
      </c>
      <c r="G95" s="2">
        <v>34.299999999999997</v>
      </c>
      <c r="H95" s="2">
        <v>6.9</v>
      </c>
      <c r="I95" s="2">
        <v>14.3</v>
      </c>
      <c r="J95" s="2">
        <v>18.100000000000001</v>
      </c>
      <c r="K95" s="2">
        <v>0.48499999999999999</v>
      </c>
      <c r="L95" s="2">
        <v>1</v>
      </c>
      <c r="M95" s="2">
        <v>2.8</v>
      </c>
      <c r="N95" s="2">
        <v>0.35699999999999998</v>
      </c>
      <c r="O95" s="2">
        <v>5.9</v>
      </c>
      <c r="P95" s="2">
        <v>11.4</v>
      </c>
      <c r="Q95" s="2">
        <v>0.51700000000000002</v>
      </c>
      <c r="R95" s="2">
        <v>0.52100000000000002</v>
      </c>
      <c r="S95" s="2">
        <v>3.2</v>
      </c>
      <c r="T95" s="2">
        <v>4.2</v>
      </c>
      <c r="U95" s="2">
        <v>0.76500000000000001</v>
      </c>
      <c r="V95" s="2">
        <v>2.4</v>
      </c>
      <c r="W95" s="2">
        <v>7.2</v>
      </c>
      <c r="X95" s="2">
        <v>9.6</v>
      </c>
      <c r="Y95" s="2">
        <v>4.3</v>
      </c>
      <c r="Z95" s="2">
        <v>1.3</v>
      </c>
      <c r="AA95" s="2">
        <v>0.7</v>
      </c>
      <c r="AB95" s="2">
        <v>2.1</v>
      </c>
      <c r="AC95" s="2">
        <v>2.1</v>
      </c>
      <c r="AD95" s="2">
        <v>18.899999999999999</v>
      </c>
      <c r="AE95" s="2">
        <v>0.56100000000000005</v>
      </c>
      <c r="AF95" s="2">
        <v>0.19900000000000001</v>
      </c>
      <c r="AG95" s="2">
        <v>0.29499999999999998</v>
      </c>
      <c r="AH95" s="2">
        <v>7.7</v>
      </c>
      <c r="AI95" s="2">
        <v>23.1</v>
      </c>
      <c r="AJ95" s="2">
        <v>15.5</v>
      </c>
      <c r="AK95" s="2">
        <v>20</v>
      </c>
      <c r="AL95" s="2">
        <v>1.8</v>
      </c>
      <c r="AM95" s="2">
        <v>1.9</v>
      </c>
      <c r="AN95" s="2">
        <v>11.4</v>
      </c>
      <c r="AO95" s="2">
        <v>23.5</v>
      </c>
      <c r="AP95" s="2">
        <v>3.5</v>
      </c>
      <c r="AQ95" s="2">
        <v>4</v>
      </c>
      <c r="AR95" s="2">
        <v>7.5</v>
      </c>
      <c r="AS95" s="2">
        <v>0.13500000000000001</v>
      </c>
      <c r="AT95" s="2">
        <v>1</v>
      </c>
      <c r="AU95" s="2">
        <v>1</v>
      </c>
      <c r="AV95" s="2">
        <v>2</v>
      </c>
      <c r="AW95" s="2">
        <v>2.7</v>
      </c>
      <c r="AX95" s="2">
        <v>34848340</v>
      </c>
      <c r="AY95" s="2">
        <v>0.51939346321804714</v>
      </c>
      <c r="AZ95" s="2">
        <v>0.21521828586383168</v>
      </c>
      <c r="BA95" s="2">
        <v>0.54235008037685584</v>
      </c>
      <c r="BB95" s="2">
        <v>0.51514648904366755</v>
      </c>
      <c r="BC95" s="2">
        <v>2.2819379631856211</v>
      </c>
      <c r="BD95" s="2" t="s">
        <v>82</v>
      </c>
    </row>
    <row r="96" spans="1:56" x14ac:dyDescent="0.3">
      <c r="A96" s="14" t="s">
        <v>141</v>
      </c>
      <c r="B96" s="9">
        <v>25</v>
      </c>
      <c r="C96" s="1" t="s">
        <v>35</v>
      </c>
      <c r="D96" s="1" t="s">
        <v>52</v>
      </c>
      <c r="E96" s="1">
        <v>71</v>
      </c>
      <c r="F96" s="1">
        <v>71</v>
      </c>
      <c r="G96" s="1">
        <v>29.2</v>
      </c>
      <c r="H96" s="1">
        <v>3.6</v>
      </c>
      <c r="I96" s="1">
        <v>8.4</v>
      </c>
      <c r="J96" s="1">
        <v>10.1</v>
      </c>
      <c r="K96" s="1">
        <v>0.435</v>
      </c>
      <c r="L96" s="1">
        <v>2.4</v>
      </c>
      <c r="M96" s="1">
        <v>5.8</v>
      </c>
      <c r="N96" s="1">
        <v>0.41199999999999998</v>
      </c>
      <c r="O96" s="1">
        <v>1.2</v>
      </c>
      <c r="P96" s="1">
        <v>2.5</v>
      </c>
      <c r="Q96" s="1">
        <v>0.48899999999999999</v>
      </c>
      <c r="R96" s="1">
        <v>0.57799999999999996</v>
      </c>
      <c r="S96" s="1">
        <v>0.5</v>
      </c>
      <c r="T96" s="1">
        <v>0.6</v>
      </c>
      <c r="U96" s="1">
        <v>0.71699999999999997</v>
      </c>
      <c r="V96" s="1">
        <v>1.3</v>
      </c>
      <c r="W96" s="1">
        <v>2.9</v>
      </c>
      <c r="X96" s="1">
        <v>4.0999999999999996</v>
      </c>
      <c r="Y96" s="1">
        <v>1.6</v>
      </c>
      <c r="Z96" s="1">
        <v>1.1000000000000001</v>
      </c>
      <c r="AA96" s="1">
        <v>0.5</v>
      </c>
      <c r="AB96" s="1">
        <v>0.7</v>
      </c>
      <c r="AC96" s="1">
        <v>2.9</v>
      </c>
      <c r="AD96" s="1">
        <v>11.3</v>
      </c>
      <c r="AE96" s="1">
        <v>0.58599999999999997</v>
      </c>
      <c r="AF96" s="1">
        <v>0.69599999999999995</v>
      </c>
      <c r="AG96" s="1">
        <v>7.8E-2</v>
      </c>
      <c r="AH96" s="1">
        <v>4.7</v>
      </c>
      <c r="AI96" s="1">
        <v>10.3</v>
      </c>
      <c r="AJ96" s="1">
        <v>7.6</v>
      </c>
      <c r="AK96" s="1">
        <v>6.9</v>
      </c>
      <c r="AL96" s="1">
        <v>1.8</v>
      </c>
      <c r="AM96" s="1">
        <v>1.9</v>
      </c>
      <c r="AN96" s="1">
        <v>7.7</v>
      </c>
      <c r="AO96" s="1">
        <v>13.6</v>
      </c>
      <c r="AP96" s="1">
        <v>2.4</v>
      </c>
      <c r="AQ96" s="1">
        <v>3.2</v>
      </c>
      <c r="AR96" s="1">
        <v>5.6</v>
      </c>
      <c r="AS96" s="1">
        <v>0.129</v>
      </c>
      <c r="AT96" s="1">
        <v>-0.6</v>
      </c>
      <c r="AU96" s="1">
        <v>0.8</v>
      </c>
      <c r="AV96" s="1">
        <v>0.2</v>
      </c>
      <c r="AW96" s="1">
        <v>1.2</v>
      </c>
      <c r="AX96" s="1">
        <v>16500000</v>
      </c>
      <c r="AY96" s="1">
        <v>0.61212121212121207</v>
      </c>
      <c r="AZ96" s="1">
        <v>0.33939393939393936</v>
      </c>
      <c r="BA96" s="1">
        <v>0.68484848484848493</v>
      </c>
      <c r="BB96" s="1">
        <v>0.56113939393939383</v>
      </c>
      <c r="BC96" s="1">
        <v>2.2473987878787876</v>
      </c>
      <c r="BD96" s="1" t="s">
        <v>35</v>
      </c>
    </row>
    <row r="97" spans="1:56" x14ac:dyDescent="0.3">
      <c r="A97" s="15" t="s">
        <v>418</v>
      </c>
      <c r="B97" s="10">
        <v>23</v>
      </c>
      <c r="C97" s="2" t="s">
        <v>312</v>
      </c>
      <c r="D97" s="2" t="s">
        <v>52</v>
      </c>
      <c r="E97" s="2">
        <v>63</v>
      </c>
      <c r="F97" s="2">
        <v>45</v>
      </c>
      <c r="G97" s="2">
        <v>24.5</v>
      </c>
      <c r="H97" s="2">
        <v>3.4</v>
      </c>
      <c r="I97" s="2">
        <v>8.3000000000000007</v>
      </c>
      <c r="J97" s="2">
        <v>10</v>
      </c>
      <c r="K97" s="2">
        <v>0.41199999999999998</v>
      </c>
      <c r="L97" s="2">
        <v>1.6</v>
      </c>
      <c r="M97" s="2">
        <v>4.8</v>
      </c>
      <c r="N97" s="2">
        <v>0.34100000000000003</v>
      </c>
      <c r="O97" s="2">
        <v>1.8</v>
      </c>
      <c r="P97" s="2">
        <v>3.5</v>
      </c>
      <c r="Q97" s="2">
        <v>0.50900000000000001</v>
      </c>
      <c r="R97" s="2">
        <v>0.51100000000000001</v>
      </c>
      <c r="S97" s="2">
        <v>1.6</v>
      </c>
      <c r="T97" s="2">
        <v>2</v>
      </c>
      <c r="U97" s="2">
        <v>0.82099999999999995</v>
      </c>
      <c r="V97" s="2">
        <v>1</v>
      </c>
      <c r="W97" s="2">
        <v>3.6</v>
      </c>
      <c r="X97" s="2">
        <v>4.5999999999999996</v>
      </c>
      <c r="Y97" s="2">
        <v>1.3</v>
      </c>
      <c r="Z97" s="2">
        <v>1</v>
      </c>
      <c r="AA97" s="2">
        <v>0.4</v>
      </c>
      <c r="AB97" s="2">
        <v>1.1000000000000001</v>
      </c>
      <c r="AC97" s="2">
        <v>2.4</v>
      </c>
      <c r="AD97" s="2">
        <v>11.9</v>
      </c>
      <c r="AE97" s="2">
        <v>0.55000000000000004</v>
      </c>
      <c r="AF97" s="2">
        <v>0.58099999999999996</v>
      </c>
      <c r="AG97" s="2">
        <v>0.23699999999999999</v>
      </c>
      <c r="AH97" s="2">
        <v>4.3</v>
      </c>
      <c r="AI97" s="2">
        <v>17.5</v>
      </c>
      <c r="AJ97" s="2">
        <v>10.6</v>
      </c>
      <c r="AK97" s="2">
        <v>8.5</v>
      </c>
      <c r="AL97" s="2">
        <v>2</v>
      </c>
      <c r="AM97" s="2">
        <v>1.8</v>
      </c>
      <c r="AN97" s="2">
        <v>10.5</v>
      </c>
      <c r="AO97" s="2">
        <v>18.2</v>
      </c>
      <c r="AP97" s="2">
        <v>0.5</v>
      </c>
      <c r="AQ97" s="2">
        <v>1.6</v>
      </c>
      <c r="AR97" s="2">
        <v>2.1</v>
      </c>
      <c r="AS97" s="2">
        <v>6.5000000000000002E-2</v>
      </c>
      <c r="AT97" s="2">
        <v>-2.2000000000000002</v>
      </c>
      <c r="AU97" s="2">
        <v>-0.1</v>
      </c>
      <c r="AV97" s="2">
        <v>-2.2999999999999998</v>
      </c>
      <c r="AW97" s="2">
        <v>-0.1</v>
      </c>
      <c r="AX97" s="2">
        <v>6133005</v>
      </c>
      <c r="AY97" s="2">
        <v>1.6305220687085695</v>
      </c>
      <c r="AZ97" s="2">
        <v>0.34240963442879963</v>
      </c>
      <c r="BA97" s="2">
        <v>1.9403212617631977</v>
      </c>
      <c r="BB97" s="2">
        <v>1.4258915490856441</v>
      </c>
      <c r="BC97" s="2">
        <v>2.2410710573364936</v>
      </c>
      <c r="BD97" s="2" t="s">
        <v>312</v>
      </c>
    </row>
    <row r="98" spans="1:56" x14ac:dyDescent="0.3">
      <c r="A98" s="14" t="s">
        <v>411</v>
      </c>
      <c r="B98" s="9">
        <v>21</v>
      </c>
      <c r="C98" s="1" t="s">
        <v>716</v>
      </c>
      <c r="D98" s="1" t="s">
        <v>41</v>
      </c>
      <c r="E98" s="1">
        <v>78</v>
      </c>
      <c r="F98" s="1">
        <v>36</v>
      </c>
      <c r="G98" s="1">
        <v>27.3</v>
      </c>
      <c r="H98" s="1">
        <v>3.2</v>
      </c>
      <c r="I98" s="1">
        <v>7.6</v>
      </c>
      <c r="J98" s="1">
        <v>9.6</v>
      </c>
      <c r="K98" s="1">
        <v>0.42699999999999999</v>
      </c>
      <c r="L98" s="1">
        <v>1.5</v>
      </c>
      <c r="M98" s="1">
        <v>4</v>
      </c>
      <c r="N98" s="1">
        <v>0.36599999999999999</v>
      </c>
      <c r="O98" s="1">
        <v>1.8</v>
      </c>
      <c r="P98" s="1">
        <v>3.5</v>
      </c>
      <c r="Q98" s="1">
        <v>0.496</v>
      </c>
      <c r="R98" s="1">
        <v>0.52500000000000002</v>
      </c>
      <c r="S98" s="1">
        <v>1.7</v>
      </c>
      <c r="T98" s="1">
        <v>1.9</v>
      </c>
      <c r="U98" s="1">
        <v>0.85499999999999998</v>
      </c>
      <c r="V98" s="1">
        <v>0.5</v>
      </c>
      <c r="W98" s="1">
        <v>2.8</v>
      </c>
      <c r="X98" s="1">
        <v>3.3</v>
      </c>
      <c r="Y98" s="1">
        <v>1.9</v>
      </c>
      <c r="Z98" s="1">
        <v>0.8</v>
      </c>
      <c r="AA98" s="1">
        <v>0.4</v>
      </c>
      <c r="AB98" s="1">
        <v>1.1000000000000001</v>
      </c>
      <c r="AC98" s="1">
        <v>1.5</v>
      </c>
      <c r="AD98" s="1">
        <v>10.4</v>
      </c>
      <c r="AE98" s="1">
        <v>0.56999999999999995</v>
      </c>
      <c r="AF98" s="1">
        <v>0.53200000000000003</v>
      </c>
      <c r="AG98" s="1">
        <v>0.25800000000000001</v>
      </c>
      <c r="AH98" s="1">
        <v>2</v>
      </c>
      <c r="AI98" s="1">
        <v>11.2</v>
      </c>
      <c r="AJ98" s="1">
        <v>6.7</v>
      </c>
      <c r="AK98" s="1">
        <v>9.1999999999999993</v>
      </c>
      <c r="AL98" s="1">
        <v>1.5</v>
      </c>
      <c r="AM98" s="1">
        <v>1.3</v>
      </c>
      <c r="AN98" s="1">
        <v>11.8</v>
      </c>
      <c r="AO98" s="1">
        <v>15.2</v>
      </c>
      <c r="AP98" s="1">
        <v>1.1000000000000001</v>
      </c>
      <c r="AQ98" s="1">
        <v>1.6</v>
      </c>
      <c r="AR98" s="1">
        <v>2.7</v>
      </c>
      <c r="AS98" s="1">
        <v>0.06</v>
      </c>
      <c r="AT98" s="1">
        <v>-2.1</v>
      </c>
      <c r="AU98" s="1">
        <v>-0.5</v>
      </c>
      <c r="AV98" s="1">
        <v>-2.5</v>
      </c>
      <c r="AW98" s="1">
        <v>-0.3</v>
      </c>
      <c r="AX98" s="1">
        <v>7142857</v>
      </c>
      <c r="AY98" s="1">
        <v>1.3440000268800005</v>
      </c>
      <c r="AZ98" s="1">
        <v>0.37800000756000018</v>
      </c>
      <c r="BA98" s="1">
        <v>1.4560000291200006</v>
      </c>
      <c r="BB98" s="1">
        <v>1.1810400236208005</v>
      </c>
      <c r="BC98" s="1">
        <v>2.2407840448156811</v>
      </c>
      <c r="BD98" s="1" t="s">
        <v>3081</v>
      </c>
    </row>
    <row r="99" spans="1:56" x14ac:dyDescent="0.3">
      <c r="A99" s="15" t="s">
        <v>403</v>
      </c>
      <c r="B99" s="10">
        <v>29</v>
      </c>
      <c r="C99" s="2" t="s">
        <v>302</v>
      </c>
      <c r="D99" s="2" t="s">
        <v>28</v>
      </c>
      <c r="E99" s="2">
        <v>69</v>
      </c>
      <c r="F99" s="2">
        <v>5</v>
      </c>
      <c r="G99" s="2">
        <v>19.600000000000001</v>
      </c>
      <c r="H99" s="2">
        <v>2.2999999999999998</v>
      </c>
      <c r="I99" s="2">
        <v>5.4</v>
      </c>
      <c r="J99" s="2">
        <v>6.5</v>
      </c>
      <c r="K99" s="2">
        <v>0.42</v>
      </c>
      <c r="L99" s="2">
        <v>1.2</v>
      </c>
      <c r="M99" s="2">
        <v>3.4</v>
      </c>
      <c r="N99" s="2">
        <v>0.34</v>
      </c>
      <c r="O99" s="2">
        <v>1.1000000000000001</v>
      </c>
      <c r="P99" s="2">
        <v>2</v>
      </c>
      <c r="Q99" s="2">
        <v>0.55900000000000005</v>
      </c>
      <c r="R99" s="2">
        <v>0.52800000000000002</v>
      </c>
      <c r="S99" s="2">
        <v>0.8</v>
      </c>
      <c r="T99" s="2">
        <v>1.2</v>
      </c>
      <c r="U99" s="2">
        <v>0.7</v>
      </c>
      <c r="V99" s="2">
        <v>1.2</v>
      </c>
      <c r="W99" s="2">
        <v>3.4</v>
      </c>
      <c r="X99" s="2">
        <v>4.5999999999999996</v>
      </c>
      <c r="Y99" s="2">
        <v>1.2</v>
      </c>
      <c r="Z99" s="2">
        <v>0.6</v>
      </c>
      <c r="AA99" s="2">
        <v>0.3</v>
      </c>
      <c r="AB99" s="2">
        <v>0.6</v>
      </c>
      <c r="AC99" s="2">
        <v>1.2</v>
      </c>
      <c r="AD99" s="2">
        <v>12.3</v>
      </c>
      <c r="AE99" s="2">
        <v>0.55100000000000005</v>
      </c>
      <c r="AF99" s="2">
        <v>0.63600000000000001</v>
      </c>
      <c r="AG99" s="2">
        <v>0.214</v>
      </c>
      <c r="AH99" s="2">
        <v>6.6</v>
      </c>
      <c r="AI99" s="2">
        <v>19.600000000000001</v>
      </c>
      <c r="AJ99" s="2">
        <v>13.1</v>
      </c>
      <c r="AK99" s="2">
        <v>7.9</v>
      </c>
      <c r="AL99" s="2">
        <v>1.5</v>
      </c>
      <c r="AM99" s="2">
        <v>1.7</v>
      </c>
      <c r="AN99" s="2">
        <v>8.6999999999999993</v>
      </c>
      <c r="AO99" s="2">
        <v>14.3</v>
      </c>
      <c r="AP99" s="2">
        <v>1.3</v>
      </c>
      <c r="AQ99" s="2">
        <v>1.2</v>
      </c>
      <c r="AR99" s="2">
        <v>2.6</v>
      </c>
      <c r="AS99" s="2">
        <v>9.0999999999999998E-2</v>
      </c>
      <c r="AT99" s="2">
        <v>-0.4</v>
      </c>
      <c r="AU99" s="2">
        <v>-0.3</v>
      </c>
      <c r="AV99" s="2">
        <v>-0.7</v>
      </c>
      <c r="AW99" s="2">
        <v>0.4</v>
      </c>
      <c r="AX99" s="2">
        <v>8000000</v>
      </c>
      <c r="AY99" s="2">
        <v>0.8125</v>
      </c>
      <c r="AZ99" s="2">
        <v>0.32500000000000001</v>
      </c>
      <c r="BA99" s="2">
        <v>1.5375000000000001</v>
      </c>
      <c r="BB99" s="2">
        <v>0.84716250000000015</v>
      </c>
      <c r="BC99" s="2">
        <v>2.2026225000000004</v>
      </c>
      <c r="BD99" s="2" t="s">
        <v>302</v>
      </c>
    </row>
    <row r="100" spans="1:56" x14ac:dyDescent="0.3">
      <c r="A100" s="14" t="s">
        <v>391</v>
      </c>
      <c r="B100" s="9">
        <v>31</v>
      </c>
      <c r="C100" s="1" t="s">
        <v>297</v>
      </c>
      <c r="D100" s="1" t="s">
        <v>52</v>
      </c>
      <c r="E100" s="1">
        <v>75</v>
      </c>
      <c r="F100" s="1">
        <v>22</v>
      </c>
      <c r="G100" s="1">
        <v>24.5</v>
      </c>
      <c r="H100" s="1">
        <v>3.2</v>
      </c>
      <c r="I100" s="1">
        <v>7.6</v>
      </c>
      <c r="J100" s="1">
        <v>9.1</v>
      </c>
      <c r="K100" s="1">
        <v>0.42299999999999999</v>
      </c>
      <c r="L100" s="1">
        <v>2.4</v>
      </c>
      <c r="M100" s="1">
        <v>5.9</v>
      </c>
      <c r="N100" s="1">
        <v>0.40600000000000003</v>
      </c>
      <c r="O100" s="1">
        <v>0.8</v>
      </c>
      <c r="P100" s="1">
        <v>1.7</v>
      </c>
      <c r="Q100" s="1">
        <v>0.48099999999999998</v>
      </c>
      <c r="R100" s="1">
        <v>0.57999999999999996</v>
      </c>
      <c r="S100" s="1">
        <v>0.3</v>
      </c>
      <c r="T100" s="1">
        <v>0.3</v>
      </c>
      <c r="U100" s="1">
        <v>0.73099999999999998</v>
      </c>
      <c r="V100" s="1">
        <v>0.7</v>
      </c>
      <c r="W100" s="1">
        <v>3.9</v>
      </c>
      <c r="X100" s="1">
        <v>4.7</v>
      </c>
      <c r="Y100" s="1">
        <v>2.2000000000000002</v>
      </c>
      <c r="Z100" s="1">
        <v>0.9</v>
      </c>
      <c r="AA100" s="1">
        <v>0.5</v>
      </c>
      <c r="AB100" s="1">
        <v>0.9</v>
      </c>
      <c r="AC100" s="1">
        <v>2</v>
      </c>
      <c r="AD100" s="1">
        <v>12.6</v>
      </c>
      <c r="AE100" s="1">
        <v>0.58499999999999996</v>
      </c>
      <c r="AF100" s="1">
        <v>0.77400000000000002</v>
      </c>
      <c r="AG100" s="1">
        <v>4.5999999999999999E-2</v>
      </c>
      <c r="AH100" s="1">
        <v>3.3</v>
      </c>
      <c r="AI100" s="1">
        <v>17.5</v>
      </c>
      <c r="AJ100" s="1">
        <v>10.6</v>
      </c>
      <c r="AK100" s="1">
        <v>12.3</v>
      </c>
      <c r="AL100" s="1">
        <v>1.8</v>
      </c>
      <c r="AM100" s="1">
        <v>1.7</v>
      </c>
      <c r="AN100" s="1">
        <v>10.1</v>
      </c>
      <c r="AO100" s="1">
        <v>15.5</v>
      </c>
      <c r="AP100" s="1">
        <v>1.6</v>
      </c>
      <c r="AQ100" s="1">
        <v>1.2</v>
      </c>
      <c r="AR100" s="1">
        <v>2.8</v>
      </c>
      <c r="AS100" s="1">
        <v>7.2999999999999995E-2</v>
      </c>
      <c r="AT100" s="1">
        <v>0.2</v>
      </c>
      <c r="AU100" s="1">
        <v>-0.1</v>
      </c>
      <c r="AV100" s="1">
        <v>0.1</v>
      </c>
      <c r="AW100" s="1">
        <v>1</v>
      </c>
      <c r="AX100" s="1">
        <v>9375000</v>
      </c>
      <c r="AY100" s="1">
        <v>0.97066666666666668</v>
      </c>
      <c r="AZ100" s="1">
        <v>0.29866666666666664</v>
      </c>
      <c r="BA100" s="1">
        <v>1.3439999999999999</v>
      </c>
      <c r="BB100" s="1">
        <v>0.99839999999999995</v>
      </c>
      <c r="BC100" s="1">
        <v>2.2014719999999994</v>
      </c>
      <c r="BD100" s="1" t="s">
        <v>297</v>
      </c>
    </row>
    <row r="101" spans="1:56" x14ac:dyDescent="0.3">
      <c r="A101" s="15" t="s">
        <v>109</v>
      </c>
      <c r="B101" s="10">
        <v>32</v>
      </c>
      <c r="C101" s="2" t="s">
        <v>61</v>
      </c>
      <c r="D101" s="2" t="s">
        <v>41</v>
      </c>
      <c r="E101" s="2">
        <v>82</v>
      </c>
      <c r="F101" s="2">
        <v>22</v>
      </c>
      <c r="G101" s="2">
        <v>22.7</v>
      </c>
      <c r="H101" s="2">
        <v>4</v>
      </c>
      <c r="I101" s="2">
        <v>9.6</v>
      </c>
      <c r="J101" s="2">
        <v>11.1</v>
      </c>
      <c r="K101" s="2">
        <v>0.41699999999999998</v>
      </c>
      <c r="L101" s="2">
        <v>2.5</v>
      </c>
      <c r="M101" s="2">
        <v>6.7</v>
      </c>
      <c r="N101" s="2">
        <v>0.37</v>
      </c>
      <c r="O101" s="2">
        <v>1.5</v>
      </c>
      <c r="P101" s="2">
        <v>2.9</v>
      </c>
      <c r="Q101" s="2">
        <v>0.52700000000000002</v>
      </c>
      <c r="R101" s="2">
        <v>0.54600000000000004</v>
      </c>
      <c r="S101" s="2">
        <v>0.6</v>
      </c>
      <c r="T101" s="2">
        <v>0.8</v>
      </c>
      <c r="U101" s="2">
        <v>0.82799999999999996</v>
      </c>
      <c r="V101" s="2">
        <v>0.6</v>
      </c>
      <c r="W101" s="2">
        <v>2.6</v>
      </c>
      <c r="X101" s="2">
        <v>3.2</v>
      </c>
      <c r="Y101" s="2">
        <v>1.6</v>
      </c>
      <c r="Z101" s="2">
        <v>0.8</v>
      </c>
      <c r="AA101" s="2">
        <v>0.3</v>
      </c>
      <c r="AB101" s="2">
        <v>1.1000000000000001</v>
      </c>
      <c r="AC101" s="2">
        <v>1.6</v>
      </c>
      <c r="AD101" s="2">
        <v>12.3</v>
      </c>
      <c r="AE101" s="2">
        <v>0.56000000000000005</v>
      </c>
      <c r="AF101" s="2">
        <v>0.69799999999999995</v>
      </c>
      <c r="AG101" s="2">
        <v>8.1000000000000003E-2</v>
      </c>
      <c r="AH101" s="2">
        <v>2.9</v>
      </c>
      <c r="AI101" s="2">
        <v>12.7</v>
      </c>
      <c r="AJ101" s="2">
        <v>7.6</v>
      </c>
      <c r="AK101" s="2">
        <v>10.7</v>
      </c>
      <c r="AL101" s="2">
        <v>1.8</v>
      </c>
      <c r="AM101" s="2">
        <v>1.2</v>
      </c>
      <c r="AN101" s="2">
        <v>10.1</v>
      </c>
      <c r="AO101" s="2">
        <v>20.5</v>
      </c>
      <c r="AP101" s="2">
        <v>0.6</v>
      </c>
      <c r="AQ101" s="2">
        <v>2.2000000000000002</v>
      </c>
      <c r="AR101" s="2">
        <v>2.8</v>
      </c>
      <c r="AS101" s="2">
        <v>7.2999999999999995E-2</v>
      </c>
      <c r="AT101" s="2">
        <v>-0.7</v>
      </c>
      <c r="AU101" s="2">
        <v>-0.3</v>
      </c>
      <c r="AV101" s="2">
        <v>-1</v>
      </c>
      <c r="AW101" s="2">
        <v>0.5</v>
      </c>
      <c r="AX101" s="2">
        <v>8780488</v>
      </c>
      <c r="AY101" s="2">
        <v>1.2641666385740746</v>
      </c>
      <c r="AZ101" s="2">
        <v>0.31888888180246927</v>
      </c>
      <c r="BA101" s="2">
        <v>1.4008333022037045</v>
      </c>
      <c r="BB101" s="2">
        <v>1.0140666441318524</v>
      </c>
      <c r="BC101" s="2">
        <v>2.1965066178554085</v>
      </c>
      <c r="BD101" s="2" t="s">
        <v>61</v>
      </c>
    </row>
    <row r="102" spans="1:56" x14ac:dyDescent="0.3">
      <c r="A102" s="14" t="s">
        <v>375</v>
      </c>
      <c r="B102" s="9">
        <v>31</v>
      </c>
      <c r="C102" s="1" t="s">
        <v>327</v>
      </c>
      <c r="D102" s="1" t="s">
        <v>28</v>
      </c>
      <c r="E102" s="1">
        <v>31</v>
      </c>
      <c r="F102" s="1">
        <v>7</v>
      </c>
      <c r="G102" s="1">
        <v>17.2</v>
      </c>
      <c r="H102" s="1">
        <v>2.9</v>
      </c>
      <c r="I102" s="1">
        <v>4.5</v>
      </c>
      <c r="J102" s="1">
        <v>7.4</v>
      </c>
      <c r="K102" s="1">
        <v>0.64700000000000002</v>
      </c>
      <c r="L102" s="1">
        <v>0</v>
      </c>
      <c r="M102" s="1">
        <v>0.1</v>
      </c>
      <c r="N102" s="1">
        <v>0</v>
      </c>
      <c r="O102" s="1">
        <v>2.9</v>
      </c>
      <c r="P102" s="1">
        <v>4.4000000000000004</v>
      </c>
      <c r="Q102" s="1">
        <v>0.66200000000000003</v>
      </c>
      <c r="R102" s="1">
        <v>0.64700000000000002</v>
      </c>
      <c r="S102" s="1">
        <v>1.6</v>
      </c>
      <c r="T102" s="1">
        <v>1.9</v>
      </c>
      <c r="U102" s="1">
        <v>0.83299999999999996</v>
      </c>
      <c r="V102" s="1">
        <v>2</v>
      </c>
      <c r="W102" s="1">
        <v>3.7</v>
      </c>
      <c r="X102" s="1">
        <v>5.7</v>
      </c>
      <c r="Y102" s="1">
        <v>1.4</v>
      </c>
      <c r="Z102" s="1">
        <v>0.3</v>
      </c>
      <c r="AA102" s="1">
        <v>0.7</v>
      </c>
      <c r="AB102" s="1">
        <v>0.7</v>
      </c>
      <c r="AC102" s="1">
        <v>1.6</v>
      </c>
      <c r="AD102" s="1">
        <v>19.8</v>
      </c>
      <c r="AE102" s="1">
        <v>0.69499999999999995</v>
      </c>
      <c r="AF102" s="1">
        <v>2.1999999999999999E-2</v>
      </c>
      <c r="AG102" s="1">
        <v>0.432</v>
      </c>
      <c r="AH102" s="1">
        <v>12</v>
      </c>
      <c r="AI102" s="1">
        <v>22.5</v>
      </c>
      <c r="AJ102" s="1">
        <v>17.2</v>
      </c>
      <c r="AK102" s="1">
        <v>12.1</v>
      </c>
      <c r="AL102" s="1">
        <v>0.8</v>
      </c>
      <c r="AM102" s="1">
        <v>3.9</v>
      </c>
      <c r="AN102" s="1">
        <v>11.3</v>
      </c>
      <c r="AO102" s="1">
        <v>14.7</v>
      </c>
      <c r="AP102" s="1">
        <v>1.6</v>
      </c>
      <c r="AQ102" s="1">
        <v>0.4</v>
      </c>
      <c r="AR102" s="1">
        <v>2</v>
      </c>
      <c r="AS102" s="1">
        <v>0.17799999999999999</v>
      </c>
      <c r="AT102" s="1">
        <v>1.2</v>
      </c>
      <c r="AU102" s="1">
        <v>0</v>
      </c>
      <c r="AV102" s="1">
        <v>1.1000000000000001</v>
      </c>
      <c r="AW102" s="1">
        <v>0.4</v>
      </c>
      <c r="AX102" s="1">
        <v>12648321</v>
      </c>
      <c r="AY102" s="1">
        <v>0.58505789029231636</v>
      </c>
      <c r="AZ102" s="1">
        <v>0.15812375413305846</v>
      </c>
      <c r="BA102" s="1">
        <v>1.5654251659172789</v>
      </c>
      <c r="BB102" s="1">
        <v>0.79674606613794818</v>
      </c>
      <c r="BC102" s="1">
        <v>2.1759409806250174</v>
      </c>
      <c r="BD102" s="1" t="s">
        <v>327</v>
      </c>
    </row>
    <row r="103" spans="1:56" x14ac:dyDescent="0.3">
      <c r="A103" s="15" t="s">
        <v>53</v>
      </c>
      <c r="B103" s="10">
        <v>40</v>
      </c>
      <c r="C103" s="2" t="s">
        <v>38</v>
      </c>
      <c r="D103" s="2" t="s">
        <v>52</v>
      </c>
      <c r="E103" s="2">
        <v>70</v>
      </c>
      <c r="F103" s="2">
        <v>70</v>
      </c>
      <c r="G103" s="2">
        <v>34.9</v>
      </c>
      <c r="H103" s="2">
        <v>9.3000000000000007</v>
      </c>
      <c r="I103" s="2">
        <v>18.100000000000001</v>
      </c>
      <c r="J103" s="2">
        <v>24.4</v>
      </c>
      <c r="K103" s="2">
        <v>0.51300000000000001</v>
      </c>
      <c r="L103" s="2">
        <v>2.1</v>
      </c>
      <c r="M103" s="2">
        <v>5.7</v>
      </c>
      <c r="N103" s="2">
        <v>0.376</v>
      </c>
      <c r="O103" s="2">
        <v>7.2</v>
      </c>
      <c r="P103" s="2">
        <v>12.5</v>
      </c>
      <c r="Q103" s="2">
        <v>0.57399999999999995</v>
      </c>
      <c r="R103" s="2">
        <v>0.57099999999999995</v>
      </c>
      <c r="S103" s="2">
        <v>3.7</v>
      </c>
      <c r="T103" s="2">
        <v>4.7</v>
      </c>
      <c r="U103" s="2">
        <v>0.78200000000000003</v>
      </c>
      <c r="V103" s="2">
        <v>1</v>
      </c>
      <c r="W103" s="2">
        <v>6.8</v>
      </c>
      <c r="X103" s="2">
        <v>7.8</v>
      </c>
      <c r="Y103" s="2">
        <v>8.1999999999999993</v>
      </c>
      <c r="Z103" s="2">
        <v>1</v>
      </c>
      <c r="AA103" s="2">
        <v>0.6</v>
      </c>
      <c r="AB103" s="2">
        <v>3.7</v>
      </c>
      <c r="AC103" s="2">
        <v>1.4</v>
      </c>
      <c r="AD103" s="2">
        <v>22.7</v>
      </c>
      <c r="AE103" s="2">
        <v>0.60399999999999998</v>
      </c>
      <c r="AF103" s="2">
        <v>0.312</v>
      </c>
      <c r="AG103" s="2">
        <v>0.26100000000000001</v>
      </c>
      <c r="AH103" s="2">
        <v>3.4</v>
      </c>
      <c r="AI103" s="2">
        <v>21.2</v>
      </c>
      <c r="AJ103" s="2">
        <v>12.6</v>
      </c>
      <c r="AK103" s="2">
        <v>40.299999999999997</v>
      </c>
      <c r="AL103" s="2">
        <v>1.4</v>
      </c>
      <c r="AM103" s="2">
        <v>1.5</v>
      </c>
      <c r="AN103" s="2">
        <v>15.5</v>
      </c>
      <c r="AO103" s="2">
        <v>30.1</v>
      </c>
      <c r="AP103" s="2">
        <v>4.9000000000000004</v>
      </c>
      <c r="AQ103" s="2">
        <v>2.8</v>
      </c>
      <c r="AR103" s="2">
        <v>7.7</v>
      </c>
      <c r="AS103" s="2">
        <v>0.152</v>
      </c>
      <c r="AT103" s="2">
        <v>4.9000000000000004</v>
      </c>
      <c r="AU103" s="2">
        <v>0.7</v>
      </c>
      <c r="AV103" s="2">
        <v>5.6</v>
      </c>
      <c r="AW103" s="2">
        <v>4.7</v>
      </c>
      <c r="AX103" s="2">
        <v>48728845</v>
      </c>
      <c r="AY103" s="2">
        <v>0.50073011170283221</v>
      </c>
      <c r="AZ103" s="2">
        <v>0.15801728934884463</v>
      </c>
      <c r="BA103" s="2">
        <v>0.46584317769074968</v>
      </c>
      <c r="BB103" s="2">
        <v>0.50076294646425534</v>
      </c>
      <c r="BC103" s="2">
        <v>2.1665434508041383</v>
      </c>
      <c r="BD103" s="2" t="s">
        <v>38</v>
      </c>
    </row>
    <row r="104" spans="1:56" x14ac:dyDescent="0.3">
      <c r="A104" s="14" t="s">
        <v>360</v>
      </c>
      <c r="B104" s="9">
        <v>30</v>
      </c>
      <c r="C104" s="1" t="s">
        <v>716</v>
      </c>
      <c r="D104" s="1" t="s">
        <v>41</v>
      </c>
      <c r="E104" s="1">
        <v>64</v>
      </c>
      <c r="F104" s="1">
        <v>3</v>
      </c>
      <c r="G104" s="1">
        <v>24.9</v>
      </c>
      <c r="H104" s="1">
        <v>4.4000000000000004</v>
      </c>
      <c r="I104" s="1">
        <v>9.4</v>
      </c>
      <c r="J104" s="1">
        <v>12.1</v>
      </c>
      <c r="K104" s="1">
        <v>0.46700000000000003</v>
      </c>
      <c r="L104" s="1">
        <v>1.7</v>
      </c>
      <c r="M104" s="1">
        <v>4.4000000000000004</v>
      </c>
      <c r="N104" s="1">
        <v>0.373</v>
      </c>
      <c r="O104" s="1">
        <v>2.7</v>
      </c>
      <c r="P104" s="1">
        <v>4.9000000000000004</v>
      </c>
      <c r="Q104" s="1">
        <v>0.55200000000000005</v>
      </c>
      <c r="R104" s="1">
        <v>0.55600000000000005</v>
      </c>
      <c r="S104" s="1">
        <v>1.7</v>
      </c>
      <c r="T104" s="1">
        <v>2.4</v>
      </c>
      <c r="U104" s="1">
        <v>0.71</v>
      </c>
      <c r="V104" s="1">
        <v>0.6</v>
      </c>
      <c r="W104" s="1">
        <v>2.5</v>
      </c>
      <c r="X104" s="1">
        <v>3.2</v>
      </c>
      <c r="Y104" s="1">
        <v>3.4</v>
      </c>
      <c r="Z104" s="1">
        <v>0.9</v>
      </c>
      <c r="AA104" s="1">
        <v>0.5</v>
      </c>
      <c r="AB104" s="1">
        <v>1.2</v>
      </c>
      <c r="AC104" s="1">
        <v>1.5</v>
      </c>
      <c r="AD104" s="1">
        <v>15.2</v>
      </c>
      <c r="AE104" s="1">
        <v>0.58199999999999996</v>
      </c>
      <c r="AF104" s="1">
        <v>0.47399999999999998</v>
      </c>
      <c r="AG104" s="1">
        <v>0.25900000000000001</v>
      </c>
      <c r="AH104" s="1">
        <v>2.8</v>
      </c>
      <c r="AI104" s="1">
        <v>11</v>
      </c>
      <c r="AJ104" s="1">
        <v>6.9</v>
      </c>
      <c r="AK104" s="1">
        <v>18.100000000000001</v>
      </c>
      <c r="AL104" s="1">
        <v>1.7</v>
      </c>
      <c r="AM104" s="1">
        <v>1.9</v>
      </c>
      <c r="AN104" s="1">
        <v>10.199999999999999</v>
      </c>
      <c r="AO104" s="1">
        <v>19.399999999999999</v>
      </c>
      <c r="AP104" s="1">
        <v>2.4</v>
      </c>
      <c r="AQ104" s="1">
        <v>1.6</v>
      </c>
      <c r="AR104" s="1">
        <v>4</v>
      </c>
      <c r="AS104" s="1">
        <v>0.11899999999999999</v>
      </c>
      <c r="AT104" s="1">
        <v>0.8</v>
      </c>
      <c r="AU104" s="1">
        <v>0.1</v>
      </c>
      <c r="AV104" s="1">
        <v>0.9</v>
      </c>
      <c r="AW104" s="1">
        <v>1.2</v>
      </c>
      <c r="AX104" s="1">
        <v>16615384</v>
      </c>
      <c r="AY104" s="1">
        <v>0.72824076771262103</v>
      </c>
      <c r="AZ104" s="1">
        <v>0.24074074965706482</v>
      </c>
      <c r="BA104" s="1">
        <v>0.91481484869684626</v>
      </c>
      <c r="BB104" s="1">
        <v>0.65501946870442473</v>
      </c>
      <c r="BC104" s="1">
        <v>2.129688967766258</v>
      </c>
      <c r="BD104" s="1" t="s">
        <v>3081</v>
      </c>
    </row>
    <row r="105" spans="1:56" x14ac:dyDescent="0.3">
      <c r="A105" s="15" t="s">
        <v>99</v>
      </c>
      <c r="B105" s="10">
        <v>26</v>
      </c>
      <c r="C105" s="2" t="s">
        <v>38</v>
      </c>
      <c r="D105" s="2" t="s">
        <v>28</v>
      </c>
      <c r="E105" s="2">
        <v>59</v>
      </c>
      <c r="F105" s="2">
        <v>57</v>
      </c>
      <c r="G105" s="2">
        <v>31.7</v>
      </c>
      <c r="H105" s="2">
        <v>5</v>
      </c>
      <c r="I105" s="2">
        <v>9.8000000000000007</v>
      </c>
      <c r="J105" s="2">
        <v>13.1</v>
      </c>
      <c r="K105" s="2">
        <v>0.50900000000000001</v>
      </c>
      <c r="L105" s="2">
        <v>1.7</v>
      </c>
      <c r="M105" s="2">
        <v>4.2</v>
      </c>
      <c r="N105" s="2">
        <v>0.41299999999999998</v>
      </c>
      <c r="O105" s="2">
        <v>3.2</v>
      </c>
      <c r="P105" s="2">
        <v>5.6</v>
      </c>
      <c r="Q105" s="2">
        <v>0.58099999999999996</v>
      </c>
      <c r="R105" s="2">
        <v>0.59699999999999998</v>
      </c>
      <c r="S105" s="2">
        <v>1.5</v>
      </c>
      <c r="T105" s="2">
        <v>1.9</v>
      </c>
      <c r="U105" s="2">
        <v>0.77</v>
      </c>
      <c r="V105" s="2">
        <v>1.3</v>
      </c>
      <c r="W105" s="2">
        <v>3.7</v>
      </c>
      <c r="X105" s="2">
        <v>5</v>
      </c>
      <c r="Y105" s="2">
        <v>1.4</v>
      </c>
      <c r="Z105" s="2">
        <v>0.8</v>
      </c>
      <c r="AA105" s="2">
        <v>0.4</v>
      </c>
      <c r="AB105" s="2">
        <v>0.8</v>
      </c>
      <c r="AC105" s="2">
        <v>1.8</v>
      </c>
      <c r="AD105" s="2">
        <v>13.6</v>
      </c>
      <c r="AE105" s="2">
        <v>0.61899999999999999</v>
      </c>
      <c r="AF105" s="2">
        <v>0.42899999999999999</v>
      </c>
      <c r="AG105" s="2">
        <v>0.19600000000000001</v>
      </c>
      <c r="AH105" s="2">
        <v>4.9000000000000004</v>
      </c>
      <c r="AI105" s="2">
        <v>12.6</v>
      </c>
      <c r="AJ105" s="2">
        <v>8.9</v>
      </c>
      <c r="AK105" s="2">
        <v>6.4</v>
      </c>
      <c r="AL105" s="2">
        <v>1.2</v>
      </c>
      <c r="AM105" s="2">
        <v>1.3</v>
      </c>
      <c r="AN105" s="2">
        <v>7.3</v>
      </c>
      <c r="AO105" s="2">
        <v>15.8</v>
      </c>
      <c r="AP105" s="2">
        <v>2.8</v>
      </c>
      <c r="AQ105" s="2">
        <v>1.5</v>
      </c>
      <c r="AR105" s="2">
        <v>4.3</v>
      </c>
      <c r="AS105" s="2">
        <v>0.11</v>
      </c>
      <c r="AT105" s="2">
        <v>-0.1</v>
      </c>
      <c r="AU105" s="2">
        <v>-0.6</v>
      </c>
      <c r="AV105" s="2">
        <v>-0.7</v>
      </c>
      <c r="AW105" s="2">
        <v>0.6</v>
      </c>
      <c r="AX105" s="2">
        <v>17000000</v>
      </c>
      <c r="AY105" s="2">
        <v>0.77058823529411757</v>
      </c>
      <c r="AZ105" s="2">
        <v>0.25294117647058822</v>
      </c>
      <c r="BA105" s="2">
        <v>0.79999999999999993</v>
      </c>
      <c r="BB105" s="2">
        <v>0.7100294117647058</v>
      </c>
      <c r="BC105" s="2">
        <v>2.1293600000000001</v>
      </c>
      <c r="BD105" s="2" t="s">
        <v>38</v>
      </c>
    </row>
    <row r="106" spans="1:56" x14ac:dyDescent="0.3">
      <c r="A106" s="14" t="s">
        <v>96</v>
      </c>
      <c r="B106" s="9">
        <v>22</v>
      </c>
      <c r="C106" s="1" t="s">
        <v>61</v>
      </c>
      <c r="D106" s="1" t="s">
        <v>28</v>
      </c>
      <c r="E106" s="1">
        <v>47</v>
      </c>
      <c r="F106" s="1">
        <v>10</v>
      </c>
      <c r="G106" s="1">
        <v>24.3</v>
      </c>
      <c r="H106" s="1">
        <v>5.5</v>
      </c>
      <c r="I106" s="1">
        <v>12.1</v>
      </c>
      <c r="J106" s="1">
        <v>15.3</v>
      </c>
      <c r="K106" s="1">
        <v>0.45400000000000001</v>
      </c>
      <c r="L106" s="1">
        <v>1</v>
      </c>
      <c r="M106" s="1">
        <v>3.2</v>
      </c>
      <c r="N106" s="1">
        <v>0.30499999999999999</v>
      </c>
      <c r="O106" s="1">
        <v>4.5</v>
      </c>
      <c r="P106" s="1">
        <v>8.9</v>
      </c>
      <c r="Q106" s="1">
        <v>0.50800000000000001</v>
      </c>
      <c r="R106" s="1">
        <v>0.495</v>
      </c>
      <c r="S106" s="1">
        <v>3.3</v>
      </c>
      <c r="T106" s="1">
        <v>5</v>
      </c>
      <c r="U106" s="1">
        <v>0.66800000000000004</v>
      </c>
      <c r="V106" s="1">
        <v>1.2</v>
      </c>
      <c r="W106" s="1">
        <v>3.4</v>
      </c>
      <c r="X106" s="1">
        <v>4.5999999999999996</v>
      </c>
      <c r="Y106" s="1">
        <v>2.2000000000000002</v>
      </c>
      <c r="Z106" s="1">
        <v>0.8</v>
      </c>
      <c r="AA106" s="1">
        <v>0.4</v>
      </c>
      <c r="AB106" s="1">
        <v>1.5</v>
      </c>
      <c r="AC106" s="1">
        <v>1.9</v>
      </c>
      <c r="AD106" s="1">
        <v>15.7</v>
      </c>
      <c r="AE106" s="1">
        <v>0.53500000000000003</v>
      </c>
      <c r="AF106" s="1">
        <v>0.26600000000000001</v>
      </c>
      <c r="AG106" s="1">
        <v>0.41399999999999998</v>
      </c>
      <c r="AH106" s="1">
        <v>5.0999999999999996</v>
      </c>
      <c r="AI106" s="1">
        <v>15.6</v>
      </c>
      <c r="AJ106" s="1">
        <v>10.199999999999999</v>
      </c>
      <c r="AK106" s="1">
        <v>14.6</v>
      </c>
      <c r="AL106" s="1">
        <v>1.6</v>
      </c>
      <c r="AM106" s="1">
        <v>1.7</v>
      </c>
      <c r="AN106" s="1">
        <v>9.6</v>
      </c>
      <c r="AO106" s="1">
        <v>27.4</v>
      </c>
      <c r="AP106" s="1">
        <v>0.5</v>
      </c>
      <c r="AQ106" s="1">
        <v>1.5</v>
      </c>
      <c r="AR106" s="1">
        <v>1.9</v>
      </c>
      <c r="AS106" s="1">
        <v>0.08</v>
      </c>
      <c r="AT106" s="1">
        <v>-0.5</v>
      </c>
      <c r="AU106" s="1">
        <v>-0.1</v>
      </c>
      <c r="AV106" s="1">
        <v>-0.6</v>
      </c>
      <c r="AW106" s="1">
        <v>0.4</v>
      </c>
      <c r="AX106" s="1">
        <v>7636307</v>
      </c>
      <c r="AY106" s="1">
        <v>2.0035862885030684</v>
      </c>
      <c r="AZ106" s="1">
        <v>0.24881136916051172</v>
      </c>
      <c r="BA106" s="1">
        <v>2.0559676293789653</v>
      </c>
      <c r="BB106" s="1">
        <v>1.5483269596154268</v>
      </c>
      <c r="BC106" s="1">
        <v>2.0898910952637184</v>
      </c>
      <c r="BD106" s="1" t="s">
        <v>61</v>
      </c>
    </row>
    <row r="107" spans="1:56" x14ac:dyDescent="0.3">
      <c r="A107" s="15" t="s">
        <v>87</v>
      </c>
      <c r="B107" s="10">
        <v>29</v>
      </c>
      <c r="C107" s="2" t="s">
        <v>49</v>
      </c>
      <c r="D107" s="2" t="s">
        <v>28</v>
      </c>
      <c r="E107" s="2">
        <v>51</v>
      </c>
      <c r="F107" s="2">
        <v>42</v>
      </c>
      <c r="G107" s="2">
        <v>28.4</v>
      </c>
      <c r="H107" s="2">
        <v>5.2</v>
      </c>
      <c r="I107" s="2">
        <v>9.6999999999999993</v>
      </c>
      <c r="J107" s="2">
        <v>14.7</v>
      </c>
      <c r="K107" s="2">
        <v>0.53100000000000003</v>
      </c>
      <c r="L107" s="2">
        <v>1.5</v>
      </c>
      <c r="M107" s="2">
        <v>3.4</v>
      </c>
      <c r="N107" s="2">
        <v>0.436</v>
      </c>
      <c r="O107" s="2">
        <v>3.7</v>
      </c>
      <c r="P107" s="2">
        <v>6.4</v>
      </c>
      <c r="Q107" s="2">
        <v>0.58199999999999996</v>
      </c>
      <c r="R107" s="2">
        <v>0.60699999999999998</v>
      </c>
      <c r="S107" s="2">
        <v>2.8</v>
      </c>
      <c r="T107" s="2">
        <v>3.5</v>
      </c>
      <c r="U107" s="2">
        <v>0.81</v>
      </c>
      <c r="V107" s="2">
        <v>1.6</v>
      </c>
      <c r="W107" s="2">
        <v>3.3</v>
      </c>
      <c r="X107" s="2">
        <v>4.8</v>
      </c>
      <c r="Y107" s="2">
        <v>3.2</v>
      </c>
      <c r="Z107" s="2">
        <v>0.5</v>
      </c>
      <c r="AA107" s="2">
        <v>0.3</v>
      </c>
      <c r="AB107" s="2">
        <v>1.4</v>
      </c>
      <c r="AC107" s="2">
        <v>1.6</v>
      </c>
      <c r="AD107" s="2">
        <v>17</v>
      </c>
      <c r="AE107" s="2">
        <v>0.65</v>
      </c>
      <c r="AF107" s="2">
        <v>0.34599999999999997</v>
      </c>
      <c r="AG107" s="2">
        <v>0.36</v>
      </c>
      <c r="AH107" s="2">
        <v>6.4</v>
      </c>
      <c r="AI107" s="2">
        <v>12.1</v>
      </c>
      <c r="AJ107" s="2">
        <v>9.4</v>
      </c>
      <c r="AK107" s="2">
        <v>15</v>
      </c>
      <c r="AL107" s="2">
        <v>0.8</v>
      </c>
      <c r="AM107" s="2">
        <v>0.9</v>
      </c>
      <c r="AN107" s="2">
        <v>11.3</v>
      </c>
      <c r="AO107" s="2">
        <v>19</v>
      </c>
      <c r="AP107" s="2">
        <v>3.6</v>
      </c>
      <c r="AQ107" s="2">
        <v>0.7</v>
      </c>
      <c r="AR107" s="2">
        <v>4.3</v>
      </c>
      <c r="AS107" s="2">
        <v>0.14299999999999999</v>
      </c>
      <c r="AT107" s="2">
        <v>2.7</v>
      </c>
      <c r="AU107" s="2">
        <v>-1.5</v>
      </c>
      <c r="AV107" s="2">
        <v>1.2</v>
      </c>
      <c r="AW107" s="2">
        <v>1.2</v>
      </c>
      <c r="AX107" s="2">
        <v>22841455</v>
      </c>
      <c r="AY107" s="2">
        <v>0.64356670798773541</v>
      </c>
      <c r="AZ107" s="2">
        <v>0.18825420709845322</v>
      </c>
      <c r="BA107" s="2">
        <v>0.74426081876132677</v>
      </c>
      <c r="BB107" s="2">
        <v>0.64597461063666917</v>
      </c>
      <c r="BC107" s="2">
        <v>2.0802089884379082</v>
      </c>
      <c r="BD107" s="2" t="s">
        <v>49</v>
      </c>
    </row>
    <row r="108" spans="1:56" x14ac:dyDescent="0.3">
      <c r="A108" s="14" t="s">
        <v>149</v>
      </c>
      <c r="B108" s="9">
        <v>34</v>
      </c>
      <c r="C108" s="1" t="s">
        <v>32</v>
      </c>
      <c r="D108" s="1" t="s">
        <v>36</v>
      </c>
      <c r="E108" s="1">
        <v>58</v>
      </c>
      <c r="F108" s="1">
        <v>58</v>
      </c>
      <c r="G108" s="1">
        <v>36.1</v>
      </c>
      <c r="H108" s="1">
        <v>7.7</v>
      </c>
      <c r="I108" s="1">
        <v>17.100000000000001</v>
      </c>
      <c r="J108" s="1">
        <v>24.9</v>
      </c>
      <c r="K108" s="1">
        <v>0.44800000000000001</v>
      </c>
      <c r="L108" s="1">
        <v>3.4</v>
      </c>
      <c r="M108" s="1">
        <v>9</v>
      </c>
      <c r="N108" s="1">
        <v>0.376</v>
      </c>
      <c r="O108" s="1">
        <v>4.3</v>
      </c>
      <c r="P108" s="1">
        <v>8.1</v>
      </c>
      <c r="Q108" s="1">
        <v>0.52800000000000002</v>
      </c>
      <c r="R108" s="1">
        <v>0.54700000000000004</v>
      </c>
      <c r="S108" s="1">
        <v>6.2</v>
      </c>
      <c r="T108" s="1">
        <v>6.8</v>
      </c>
      <c r="U108" s="1">
        <v>0.92100000000000004</v>
      </c>
      <c r="V108" s="1">
        <v>0.5</v>
      </c>
      <c r="W108" s="1">
        <v>4.2</v>
      </c>
      <c r="X108" s="1">
        <v>4.7</v>
      </c>
      <c r="Y108" s="1">
        <v>7.1</v>
      </c>
      <c r="Z108" s="1">
        <v>1.2</v>
      </c>
      <c r="AA108" s="1">
        <v>0.2</v>
      </c>
      <c r="AB108" s="1">
        <v>2.8</v>
      </c>
      <c r="AC108" s="1">
        <v>1.7</v>
      </c>
      <c r="AD108" s="1">
        <v>21.3</v>
      </c>
      <c r="AE108" s="1">
        <v>0.621</v>
      </c>
      <c r="AF108" s="1">
        <v>0.52800000000000002</v>
      </c>
      <c r="AG108" s="1">
        <v>0.39600000000000002</v>
      </c>
      <c r="AH108" s="1">
        <v>1.6</v>
      </c>
      <c r="AI108" s="1">
        <v>12.1</v>
      </c>
      <c r="AJ108" s="1">
        <v>7.1</v>
      </c>
      <c r="AK108" s="1">
        <v>29.7</v>
      </c>
      <c r="AL108" s="1">
        <v>1.6</v>
      </c>
      <c r="AM108" s="1">
        <v>0.4</v>
      </c>
      <c r="AN108" s="1">
        <v>12.2</v>
      </c>
      <c r="AO108" s="1">
        <v>27.8</v>
      </c>
      <c r="AP108" s="1">
        <v>5.6</v>
      </c>
      <c r="AQ108" s="1">
        <v>2</v>
      </c>
      <c r="AR108" s="1">
        <v>7.6</v>
      </c>
      <c r="AS108" s="1">
        <v>0.17499999999999999</v>
      </c>
      <c r="AT108" s="1">
        <v>4.7</v>
      </c>
      <c r="AU108" s="1">
        <v>-0.6</v>
      </c>
      <c r="AV108" s="1">
        <v>4</v>
      </c>
      <c r="AW108" s="1">
        <v>3.2</v>
      </c>
      <c r="AX108" s="1">
        <v>48787676</v>
      </c>
      <c r="AY108" s="1">
        <v>0.51037479219137227</v>
      </c>
      <c r="AZ108" s="1">
        <v>0.15577704500620199</v>
      </c>
      <c r="BA108" s="1">
        <v>0.43658566560948714</v>
      </c>
      <c r="BB108" s="1">
        <v>0.46714051310826943</v>
      </c>
      <c r="BC108" s="1">
        <v>2.0605097074105356</v>
      </c>
      <c r="BD108" s="1" t="s">
        <v>32</v>
      </c>
    </row>
    <row r="109" spans="1:56" x14ac:dyDescent="0.3">
      <c r="A109" s="15" t="s">
        <v>102</v>
      </c>
      <c r="B109" s="10">
        <v>29</v>
      </c>
      <c r="C109" s="2" t="s">
        <v>32</v>
      </c>
      <c r="D109" s="2" t="s">
        <v>28</v>
      </c>
      <c r="E109" s="2">
        <v>49</v>
      </c>
      <c r="F109" s="2">
        <v>7</v>
      </c>
      <c r="G109" s="2">
        <v>25.4</v>
      </c>
      <c r="H109" s="2">
        <v>5.7</v>
      </c>
      <c r="I109" s="2">
        <v>12.1</v>
      </c>
      <c r="J109" s="2">
        <v>13.9</v>
      </c>
      <c r="K109" s="2">
        <v>0.46600000000000003</v>
      </c>
      <c r="L109" s="2">
        <v>1.3</v>
      </c>
      <c r="M109" s="2">
        <v>3.6</v>
      </c>
      <c r="N109" s="2">
        <v>0.36499999999999999</v>
      </c>
      <c r="O109" s="2">
        <v>4.3</v>
      </c>
      <c r="P109" s="2">
        <v>8.5</v>
      </c>
      <c r="Q109" s="2">
        <v>0.50800000000000001</v>
      </c>
      <c r="R109" s="2">
        <v>0.52</v>
      </c>
      <c r="S109" s="2">
        <v>1.2</v>
      </c>
      <c r="T109" s="2">
        <v>1.5</v>
      </c>
      <c r="U109" s="2">
        <v>0.83599999999999997</v>
      </c>
      <c r="V109" s="2">
        <v>1.8</v>
      </c>
      <c r="W109" s="2">
        <v>6.6</v>
      </c>
      <c r="X109" s="2">
        <v>8.4</v>
      </c>
      <c r="Y109" s="2">
        <v>2.1</v>
      </c>
      <c r="Z109" s="2">
        <v>0.7</v>
      </c>
      <c r="AA109" s="2">
        <v>0.5</v>
      </c>
      <c r="AB109" s="2">
        <v>1.2</v>
      </c>
      <c r="AC109" s="2">
        <v>1.9</v>
      </c>
      <c r="AD109" s="2">
        <v>17.7</v>
      </c>
      <c r="AE109" s="2">
        <v>0.54200000000000004</v>
      </c>
      <c r="AF109" s="2">
        <v>0.29899999999999999</v>
      </c>
      <c r="AG109" s="2">
        <v>0.123</v>
      </c>
      <c r="AH109" s="2">
        <v>8.1999999999999993</v>
      </c>
      <c r="AI109" s="2">
        <v>27</v>
      </c>
      <c r="AJ109" s="2">
        <v>18</v>
      </c>
      <c r="AK109" s="2">
        <v>12.9</v>
      </c>
      <c r="AL109" s="2">
        <v>1.4</v>
      </c>
      <c r="AM109" s="2">
        <v>1.9</v>
      </c>
      <c r="AN109" s="2">
        <v>8.3000000000000007</v>
      </c>
      <c r="AO109" s="2">
        <v>24.1</v>
      </c>
      <c r="AP109" s="2">
        <v>0.9</v>
      </c>
      <c r="AQ109" s="2">
        <v>1.9</v>
      </c>
      <c r="AR109" s="2">
        <v>2.7</v>
      </c>
      <c r="AS109" s="2">
        <v>0.106</v>
      </c>
      <c r="AT109" s="2">
        <v>0.6</v>
      </c>
      <c r="AU109" s="2">
        <v>-0.4</v>
      </c>
      <c r="AV109" s="2">
        <v>0.2</v>
      </c>
      <c r="AW109" s="2">
        <v>0.7</v>
      </c>
      <c r="AX109" s="2">
        <v>12578286</v>
      </c>
      <c r="AY109" s="2">
        <v>1.1050790226903728</v>
      </c>
      <c r="AZ109" s="2">
        <v>0.21465563750100769</v>
      </c>
      <c r="BA109" s="2">
        <v>1.4071869569510502</v>
      </c>
      <c r="BB109" s="2">
        <v>1.0513992128975282</v>
      </c>
      <c r="BC109" s="2">
        <v>2.059277392802167</v>
      </c>
      <c r="BD109" s="2" t="s">
        <v>32</v>
      </c>
    </row>
    <row r="110" spans="1:56" x14ac:dyDescent="0.3">
      <c r="A110" s="14" t="s">
        <v>95</v>
      </c>
      <c r="B110" s="9">
        <v>26</v>
      </c>
      <c r="C110" s="1" t="s">
        <v>78</v>
      </c>
      <c r="D110" s="1" t="s">
        <v>41</v>
      </c>
      <c r="E110" s="1">
        <v>69</v>
      </c>
      <c r="F110" s="1">
        <v>68</v>
      </c>
      <c r="G110" s="1">
        <v>32</v>
      </c>
      <c r="H110" s="1">
        <v>7.1</v>
      </c>
      <c r="I110" s="1">
        <v>14.8</v>
      </c>
      <c r="J110" s="1">
        <v>19.2</v>
      </c>
      <c r="K110" s="1">
        <v>0.48399999999999999</v>
      </c>
      <c r="L110" s="1">
        <v>2.4</v>
      </c>
      <c r="M110" s="1">
        <v>6.1</v>
      </c>
      <c r="N110" s="1">
        <v>0.39200000000000002</v>
      </c>
      <c r="O110" s="1">
        <v>4.8</v>
      </c>
      <c r="P110" s="1">
        <v>8.6999999999999993</v>
      </c>
      <c r="Q110" s="1">
        <v>0.54800000000000004</v>
      </c>
      <c r="R110" s="1">
        <v>0.56499999999999995</v>
      </c>
      <c r="S110" s="1">
        <v>2.6</v>
      </c>
      <c r="T110" s="1">
        <v>2.9</v>
      </c>
      <c r="U110" s="1">
        <v>0.89400000000000002</v>
      </c>
      <c r="V110" s="1">
        <v>0.9</v>
      </c>
      <c r="W110" s="1">
        <v>5.2</v>
      </c>
      <c r="X110" s="1">
        <v>6.1</v>
      </c>
      <c r="Y110" s="1">
        <v>5.3</v>
      </c>
      <c r="Z110" s="1">
        <v>1.2</v>
      </c>
      <c r="AA110" s="1">
        <v>0.4</v>
      </c>
      <c r="AB110" s="1">
        <v>2.4</v>
      </c>
      <c r="AC110" s="1">
        <v>2.4</v>
      </c>
      <c r="AD110" s="1">
        <v>17.899999999999999</v>
      </c>
      <c r="AE110" s="1">
        <v>0.6</v>
      </c>
      <c r="AF110" s="1">
        <v>0.41099999999999998</v>
      </c>
      <c r="AG110" s="1">
        <v>0.19400000000000001</v>
      </c>
      <c r="AH110" s="1">
        <v>3</v>
      </c>
      <c r="AI110" s="1">
        <v>16.899999999999999</v>
      </c>
      <c r="AJ110" s="1">
        <v>10</v>
      </c>
      <c r="AK110" s="1">
        <v>23.6</v>
      </c>
      <c r="AL110" s="1">
        <v>1.7</v>
      </c>
      <c r="AM110" s="1">
        <v>1.2</v>
      </c>
      <c r="AN110" s="1">
        <v>13.3</v>
      </c>
      <c r="AO110" s="1">
        <v>23.3</v>
      </c>
      <c r="AP110" s="1">
        <v>4</v>
      </c>
      <c r="AQ110" s="1">
        <v>2.6</v>
      </c>
      <c r="AR110" s="1">
        <v>6.5</v>
      </c>
      <c r="AS110" s="1">
        <v>0.14199999999999999</v>
      </c>
      <c r="AT110" s="1">
        <v>2.6</v>
      </c>
      <c r="AU110" s="1">
        <v>0.6</v>
      </c>
      <c r="AV110" s="1">
        <v>3.2</v>
      </c>
      <c r="AW110" s="1">
        <v>2.9</v>
      </c>
      <c r="AX110" s="1">
        <v>34005250</v>
      </c>
      <c r="AY110" s="1">
        <v>0.56461869858330704</v>
      </c>
      <c r="AZ110" s="1">
        <v>0.19114695524955708</v>
      </c>
      <c r="BA110" s="1">
        <v>0.52638930753339563</v>
      </c>
      <c r="BB110" s="1">
        <v>0.53991663052028738</v>
      </c>
      <c r="BC110" s="1">
        <v>2.0529182993802424</v>
      </c>
      <c r="BD110" s="1" t="s">
        <v>78</v>
      </c>
    </row>
    <row r="111" spans="1:56" x14ac:dyDescent="0.3">
      <c r="A111" s="15" t="s">
        <v>100</v>
      </c>
      <c r="B111" s="10">
        <v>24</v>
      </c>
      <c r="C111" s="2" t="s">
        <v>55</v>
      </c>
      <c r="D111" s="2" t="s">
        <v>28</v>
      </c>
      <c r="E111" s="2">
        <v>82</v>
      </c>
      <c r="F111" s="2">
        <v>82</v>
      </c>
      <c r="G111" s="2">
        <v>31.9</v>
      </c>
      <c r="H111" s="2">
        <v>4.9000000000000004</v>
      </c>
      <c r="I111" s="2">
        <v>10.199999999999999</v>
      </c>
      <c r="J111" s="2">
        <v>12.2</v>
      </c>
      <c r="K111" s="2">
        <v>0.47699999999999998</v>
      </c>
      <c r="L111" s="2">
        <v>1.2</v>
      </c>
      <c r="M111" s="2">
        <v>3.7</v>
      </c>
      <c r="N111" s="2">
        <v>0.33</v>
      </c>
      <c r="O111" s="2">
        <v>3.6</v>
      </c>
      <c r="P111" s="2">
        <v>6.5</v>
      </c>
      <c r="Q111" s="2">
        <v>0.56100000000000005</v>
      </c>
      <c r="R111" s="2">
        <v>0.53700000000000003</v>
      </c>
      <c r="S111" s="2">
        <v>1.3</v>
      </c>
      <c r="T111" s="2">
        <v>1.6</v>
      </c>
      <c r="U111" s="2">
        <v>0.81299999999999994</v>
      </c>
      <c r="V111" s="2">
        <v>1.6</v>
      </c>
      <c r="W111" s="2">
        <v>4.2</v>
      </c>
      <c r="X111" s="2">
        <v>5.7</v>
      </c>
      <c r="Y111" s="2">
        <v>2</v>
      </c>
      <c r="Z111" s="2">
        <v>1.3</v>
      </c>
      <c r="AA111" s="2">
        <v>0.9</v>
      </c>
      <c r="AB111" s="2">
        <v>1.2</v>
      </c>
      <c r="AC111" s="2">
        <v>2.7</v>
      </c>
      <c r="AD111" s="2">
        <v>13.3</v>
      </c>
      <c r="AE111" s="2">
        <v>0.56200000000000006</v>
      </c>
      <c r="AF111" s="2">
        <v>0.36299999999999999</v>
      </c>
      <c r="AG111" s="2">
        <v>0.153</v>
      </c>
      <c r="AH111" s="2">
        <v>5.6</v>
      </c>
      <c r="AI111" s="2">
        <v>14.2</v>
      </c>
      <c r="AJ111" s="2">
        <v>10</v>
      </c>
      <c r="AK111" s="2">
        <v>9</v>
      </c>
      <c r="AL111" s="2">
        <v>2.1</v>
      </c>
      <c r="AM111" s="2">
        <v>2.6</v>
      </c>
      <c r="AN111" s="2">
        <v>9.6</v>
      </c>
      <c r="AO111" s="2">
        <v>16.3</v>
      </c>
      <c r="AP111" s="2">
        <v>2.2999999999999998</v>
      </c>
      <c r="AQ111" s="2">
        <v>3.9</v>
      </c>
      <c r="AR111" s="2">
        <v>6.3</v>
      </c>
      <c r="AS111" s="2">
        <v>0.115</v>
      </c>
      <c r="AT111" s="2">
        <v>-1.4</v>
      </c>
      <c r="AU111" s="2">
        <v>1.4</v>
      </c>
      <c r="AV111" s="2">
        <v>0</v>
      </c>
      <c r="AW111" s="2">
        <v>1.4</v>
      </c>
      <c r="AX111" s="2">
        <v>23017242</v>
      </c>
      <c r="AY111" s="2">
        <v>0.53003743889037613</v>
      </c>
      <c r="AZ111" s="2">
        <v>0.27370785778765327</v>
      </c>
      <c r="BA111" s="2">
        <v>0.57782769977393478</v>
      </c>
      <c r="BB111" s="2">
        <v>0.48588792697231059</v>
      </c>
      <c r="BC111" s="2">
        <v>2.0458567538195935</v>
      </c>
      <c r="BD111" s="2" t="s">
        <v>55</v>
      </c>
    </row>
    <row r="112" spans="1:56" x14ac:dyDescent="0.3">
      <c r="A112" s="14" t="s">
        <v>68</v>
      </c>
      <c r="B112" s="9">
        <v>30</v>
      </c>
      <c r="C112" s="1" t="s">
        <v>69</v>
      </c>
      <c r="D112" s="1" t="s">
        <v>28</v>
      </c>
      <c r="E112" s="1">
        <v>78</v>
      </c>
      <c r="F112" s="1">
        <v>78</v>
      </c>
      <c r="G112" s="1">
        <v>32.700000000000003</v>
      </c>
      <c r="H112" s="1">
        <v>7.9</v>
      </c>
      <c r="I112" s="1">
        <v>15.2</v>
      </c>
      <c r="J112" s="1">
        <v>20.2</v>
      </c>
      <c r="K112" s="1">
        <v>0.51900000000000002</v>
      </c>
      <c r="L112" s="1">
        <v>1.6</v>
      </c>
      <c r="M112" s="1">
        <v>4.2</v>
      </c>
      <c r="N112" s="1">
        <v>0.38900000000000001</v>
      </c>
      <c r="O112" s="1">
        <v>6.2</v>
      </c>
      <c r="P112" s="1">
        <v>11</v>
      </c>
      <c r="Q112" s="1">
        <v>0.56799999999999995</v>
      </c>
      <c r="R112" s="1">
        <v>0.57199999999999995</v>
      </c>
      <c r="S112" s="1">
        <v>2.9</v>
      </c>
      <c r="T112" s="1">
        <v>3.9</v>
      </c>
      <c r="U112" s="1">
        <v>0.73399999999999999</v>
      </c>
      <c r="V112" s="1">
        <v>1.7</v>
      </c>
      <c r="W112" s="1">
        <v>5.2</v>
      </c>
      <c r="X112" s="1">
        <v>6.9</v>
      </c>
      <c r="Y112" s="1">
        <v>3.4</v>
      </c>
      <c r="Z112" s="1">
        <v>0.9</v>
      </c>
      <c r="AA112" s="1">
        <v>0.5</v>
      </c>
      <c r="AB112" s="1">
        <v>1.4</v>
      </c>
      <c r="AC112" s="1">
        <v>2.4</v>
      </c>
      <c r="AD112" s="1">
        <v>19.2</v>
      </c>
      <c r="AE112" s="1">
        <v>0.59899999999999998</v>
      </c>
      <c r="AF112" s="1">
        <v>0.27400000000000002</v>
      </c>
      <c r="AG112" s="1">
        <v>0.26100000000000001</v>
      </c>
      <c r="AH112" s="1">
        <v>5.9</v>
      </c>
      <c r="AI112" s="1">
        <v>17.600000000000001</v>
      </c>
      <c r="AJ112" s="1">
        <v>11.8</v>
      </c>
      <c r="AK112" s="1">
        <v>15.7</v>
      </c>
      <c r="AL112" s="1">
        <v>1.3</v>
      </c>
      <c r="AM112" s="1">
        <v>1.5</v>
      </c>
      <c r="AN112" s="1">
        <v>7.6</v>
      </c>
      <c r="AO112" s="1">
        <v>24.2</v>
      </c>
      <c r="AP112" s="1">
        <v>5</v>
      </c>
      <c r="AQ112" s="1">
        <v>2.5</v>
      </c>
      <c r="AR112" s="1">
        <v>7.5</v>
      </c>
      <c r="AS112" s="1">
        <v>0.14199999999999999</v>
      </c>
      <c r="AT112" s="1">
        <v>2.2000000000000002</v>
      </c>
      <c r="AU112" s="1">
        <v>-0.5</v>
      </c>
      <c r="AV112" s="1">
        <v>1.7</v>
      </c>
      <c r="AW112" s="1">
        <v>2.4</v>
      </c>
      <c r="AX112" s="1">
        <v>42176400</v>
      </c>
      <c r="AY112" s="1">
        <v>0.47894082946861277</v>
      </c>
      <c r="AZ112" s="1">
        <v>0.17782456539676217</v>
      </c>
      <c r="BA112" s="1">
        <v>0.45523088741571111</v>
      </c>
      <c r="BB112" s="1">
        <v>0.43316878633548622</v>
      </c>
      <c r="BC112" s="1">
        <v>2.0451247617150825</v>
      </c>
      <c r="BD112" s="1" t="s">
        <v>69</v>
      </c>
    </row>
    <row r="113" spans="1:56" x14ac:dyDescent="0.3">
      <c r="A113" s="15" t="s">
        <v>124</v>
      </c>
      <c r="B113" s="10">
        <v>27</v>
      </c>
      <c r="C113" s="2" t="s">
        <v>716</v>
      </c>
      <c r="D113" s="2" t="s">
        <v>52</v>
      </c>
      <c r="E113" s="2">
        <v>64</v>
      </c>
      <c r="F113" s="2">
        <v>9</v>
      </c>
      <c r="G113" s="2">
        <v>27.2</v>
      </c>
      <c r="H113" s="2">
        <v>5.6</v>
      </c>
      <c r="I113" s="2">
        <v>11.9</v>
      </c>
      <c r="J113" s="2">
        <v>17</v>
      </c>
      <c r="K113" s="2">
        <v>0.47</v>
      </c>
      <c r="L113" s="2">
        <v>2.5</v>
      </c>
      <c r="M113" s="2">
        <v>6.1</v>
      </c>
      <c r="N113" s="2">
        <v>0.40500000000000003</v>
      </c>
      <c r="O113" s="2">
        <v>3.1</v>
      </c>
      <c r="P113" s="2">
        <v>5.8</v>
      </c>
      <c r="Q113" s="2">
        <v>0.53700000000000003</v>
      </c>
      <c r="R113" s="2">
        <v>0.57299999999999995</v>
      </c>
      <c r="S113" s="2">
        <v>3.4</v>
      </c>
      <c r="T113" s="2">
        <v>4</v>
      </c>
      <c r="U113" s="2">
        <v>0.84599999999999997</v>
      </c>
      <c r="V113" s="2">
        <v>0.7</v>
      </c>
      <c r="W113" s="2">
        <v>3.3</v>
      </c>
      <c r="X113" s="2">
        <v>4</v>
      </c>
      <c r="Y113" s="2">
        <v>1.4</v>
      </c>
      <c r="Z113" s="2">
        <v>0.8</v>
      </c>
      <c r="AA113" s="2">
        <v>0.2</v>
      </c>
      <c r="AB113" s="2">
        <v>1.3</v>
      </c>
      <c r="AC113" s="2">
        <v>2.4</v>
      </c>
      <c r="AD113" s="2">
        <v>15.9</v>
      </c>
      <c r="AE113" s="2">
        <v>0.623</v>
      </c>
      <c r="AF113" s="2">
        <v>0.50900000000000001</v>
      </c>
      <c r="AG113" s="2">
        <v>0.33300000000000002</v>
      </c>
      <c r="AH113" s="2">
        <v>2.7</v>
      </c>
      <c r="AI113" s="2">
        <v>13.4</v>
      </c>
      <c r="AJ113" s="2">
        <v>8.1</v>
      </c>
      <c r="AK113" s="2">
        <v>7.5</v>
      </c>
      <c r="AL113" s="2">
        <v>1.4</v>
      </c>
      <c r="AM113" s="2">
        <v>0.7</v>
      </c>
      <c r="AN113" s="2">
        <v>8.6</v>
      </c>
      <c r="AO113" s="2">
        <v>22.8</v>
      </c>
      <c r="AP113" s="2">
        <v>3</v>
      </c>
      <c r="AQ113" s="2">
        <v>1.4</v>
      </c>
      <c r="AR113" s="2">
        <v>4.4000000000000004</v>
      </c>
      <c r="AS113" s="2">
        <v>0.122</v>
      </c>
      <c r="AT113" s="2">
        <v>1.2</v>
      </c>
      <c r="AU113" s="2">
        <v>-0.8</v>
      </c>
      <c r="AV113" s="2">
        <v>0.4</v>
      </c>
      <c r="AW113" s="2">
        <v>1</v>
      </c>
      <c r="AX113" s="2">
        <v>21696429</v>
      </c>
      <c r="AY113" s="2">
        <v>0.78353907917289067</v>
      </c>
      <c r="AZ113" s="2">
        <v>0.20279834990357173</v>
      </c>
      <c r="BA113" s="2">
        <v>0.7328394916969978</v>
      </c>
      <c r="BB113" s="2">
        <v>0.643202621039619</v>
      </c>
      <c r="BC113" s="2">
        <v>2.0088596146398103</v>
      </c>
      <c r="BD113" s="2" t="s">
        <v>3081</v>
      </c>
    </row>
    <row r="114" spans="1:56" x14ac:dyDescent="0.3">
      <c r="A114" s="14" t="s">
        <v>94</v>
      </c>
      <c r="B114" s="9">
        <v>28</v>
      </c>
      <c r="C114" s="1" t="s">
        <v>45</v>
      </c>
      <c r="D114" s="1" t="s">
        <v>52</v>
      </c>
      <c r="E114" s="1">
        <v>82</v>
      </c>
      <c r="F114" s="1">
        <v>82</v>
      </c>
      <c r="G114" s="1">
        <v>37</v>
      </c>
      <c r="H114" s="1">
        <v>7.2</v>
      </c>
      <c r="I114" s="1">
        <v>14.4</v>
      </c>
      <c r="J114" s="1">
        <v>17.600000000000001</v>
      </c>
      <c r="K114" s="1">
        <v>0.5</v>
      </c>
      <c r="L114" s="1">
        <v>2</v>
      </c>
      <c r="M114" s="1">
        <v>5.6</v>
      </c>
      <c r="N114" s="1">
        <v>0.35399999999999998</v>
      </c>
      <c r="O114" s="1">
        <v>5.2</v>
      </c>
      <c r="P114" s="1">
        <v>8.8000000000000007</v>
      </c>
      <c r="Q114" s="1">
        <v>0.59399999999999997</v>
      </c>
      <c r="R114" s="1">
        <v>0.56999999999999995</v>
      </c>
      <c r="S114" s="1">
        <v>1.2</v>
      </c>
      <c r="T114" s="1">
        <v>1.4</v>
      </c>
      <c r="U114" s="1">
        <v>0.81399999999999995</v>
      </c>
      <c r="V114" s="1">
        <v>0.9</v>
      </c>
      <c r="W114" s="1">
        <v>2.2999999999999998</v>
      </c>
      <c r="X114" s="1">
        <v>3.2</v>
      </c>
      <c r="Y114" s="1">
        <v>3.7</v>
      </c>
      <c r="Z114" s="1">
        <v>0.9</v>
      </c>
      <c r="AA114" s="1">
        <v>0.5</v>
      </c>
      <c r="AB114" s="1">
        <v>1.6</v>
      </c>
      <c r="AC114" s="1">
        <v>1.5</v>
      </c>
      <c r="AD114" s="1">
        <v>14</v>
      </c>
      <c r="AE114" s="1">
        <v>0.58499999999999996</v>
      </c>
      <c r="AF114" s="1">
        <v>0.39100000000000001</v>
      </c>
      <c r="AG114" s="1">
        <v>0.1</v>
      </c>
      <c r="AH114" s="1">
        <v>2.7</v>
      </c>
      <c r="AI114" s="1">
        <v>7</v>
      </c>
      <c r="AJ114" s="1">
        <v>4.9000000000000004</v>
      </c>
      <c r="AK114" s="1">
        <v>14.4</v>
      </c>
      <c r="AL114" s="1">
        <v>1.2</v>
      </c>
      <c r="AM114" s="1">
        <v>1.3</v>
      </c>
      <c r="AN114" s="1">
        <v>9.6999999999999993</v>
      </c>
      <c r="AO114" s="1">
        <v>19.600000000000001</v>
      </c>
      <c r="AP114" s="1">
        <v>3.7</v>
      </c>
      <c r="AQ114" s="1">
        <v>2</v>
      </c>
      <c r="AR114" s="1">
        <v>5.7</v>
      </c>
      <c r="AS114" s="1">
        <v>0.09</v>
      </c>
      <c r="AT114" s="1">
        <v>0.4</v>
      </c>
      <c r="AU114" s="1">
        <v>-0.9</v>
      </c>
      <c r="AV114" s="1">
        <v>-0.5</v>
      </c>
      <c r="AW114" s="1">
        <v>1.2</v>
      </c>
      <c r="AX114" s="1">
        <v>23300000</v>
      </c>
      <c r="AY114" s="1">
        <v>0.75536480686695284</v>
      </c>
      <c r="AZ114" s="1">
        <v>0.24463519313304721</v>
      </c>
      <c r="BA114" s="1">
        <v>0.60085836909871237</v>
      </c>
      <c r="BB114" s="1">
        <v>0.61512875536480682</v>
      </c>
      <c r="BC114" s="1">
        <v>2.0035622317596564</v>
      </c>
      <c r="BD114" s="1" t="s">
        <v>45</v>
      </c>
    </row>
    <row r="115" spans="1:56" x14ac:dyDescent="0.3">
      <c r="A115" s="15" t="s">
        <v>64</v>
      </c>
      <c r="B115" s="10">
        <v>30</v>
      </c>
      <c r="C115" s="2" t="s">
        <v>55</v>
      </c>
      <c r="D115" s="2" t="s">
        <v>28</v>
      </c>
      <c r="E115" s="2">
        <v>69</v>
      </c>
      <c r="F115" s="2">
        <v>69</v>
      </c>
      <c r="G115" s="2">
        <v>32.299999999999997</v>
      </c>
      <c r="H115" s="2">
        <v>6.6</v>
      </c>
      <c r="I115" s="2">
        <v>13.6</v>
      </c>
      <c r="J115" s="2">
        <v>18.7</v>
      </c>
      <c r="K115" s="2">
        <v>0.48499999999999999</v>
      </c>
      <c r="L115" s="2">
        <v>1.6</v>
      </c>
      <c r="M115" s="2">
        <v>4.5999999999999996</v>
      </c>
      <c r="N115" s="2">
        <v>0.34399999999999997</v>
      </c>
      <c r="O115" s="2">
        <v>5</v>
      </c>
      <c r="P115" s="2">
        <v>9.1</v>
      </c>
      <c r="Q115" s="2">
        <v>0.55500000000000005</v>
      </c>
      <c r="R115" s="2">
        <v>0.54200000000000004</v>
      </c>
      <c r="S115" s="2">
        <v>3.9</v>
      </c>
      <c r="T115" s="2">
        <v>4.9000000000000004</v>
      </c>
      <c r="U115" s="2">
        <v>0.80600000000000005</v>
      </c>
      <c r="V115" s="2">
        <v>2.1</v>
      </c>
      <c r="W115" s="2">
        <v>5</v>
      </c>
      <c r="X115" s="2">
        <v>7.1</v>
      </c>
      <c r="Y115" s="2">
        <v>4.7</v>
      </c>
      <c r="Z115" s="2">
        <v>0.7</v>
      </c>
      <c r="AA115" s="2">
        <v>0.2</v>
      </c>
      <c r="AB115" s="2">
        <v>2.8</v>
      </c>
      <c r="AC115" s="2">
        <v>2.5</v>
      </c>
      <c r="AD115" s="2">
        <v>17.5</v>
      </c>
      <c r="AE115" s="2">
        <v>0.59299999999999997</v>
      </c>
      <c r="AF115" s="2">
        <v>0.33400000000000002</v>
      </c>
      <c r="AG115" s="2">
        <v>0.35699999999999998</v>
      </c>
      <c r="AH115" s="2">
        <v>7.3</v>
      </c>
      <c r="AI115" s="2">
        <v>16.8</v>
      </c>
      <c r="AJ115" s="2">
        <v>12.1</v>
      </c>
      <c r="AK115" s="2">
        <v>22.5</v>
      </c>
      <c r="AL115" s="2">
        <v>1</v>
      </c>
      <c r="AM115" s="2">
        <v>0.7</v>
      </c>
      <c r="AN115" s="2">
        <v>15.3</v>
      </c>
      <c r="AO115" s="2">
        <v>25</v>
      </c>
      <c r="AP115" s="2">
        <v>3.6</v>
      </c>
      <c r="AQ115" s="2">
        <v>2.6</v>
      </c>
      <c r="AR115" s="2">
        <v>6.2</v>
      </c>
      <c r="AS115" s="2">
        <v>0.13400000000000001</v>
      </c>
      <c r="AT115" s="2">
        <v>1.5</v>
      </c>
      <c r="AU115" s="2">
        <v>-0.2</v>
      </c>
      <c r="AV115" s="2">
        <v>1.3</v>
      </c>
      <c r="AW115" s="2">
        <v>1.8</v>
      </c>
      <c r="AX115" s="2">
        <v>33073920</v>
      </c>
      <c r="AY115" s="2">
        <v>0.56540017028522771</v>
      </c>
      <c r="AZ115" s="2">
        <v>0.18745887998761562</v>
      </c>
      <c r="BA115" s="2">
        <v>0.52911780641665696</v>
      </c>
      <c r="BB115" s="2">
        <v>0.54685081175742101</v>
      </c>
      <c r="BC115" s="2">
        <v>1.9453545270714807</v>
      </c>
      <c r="BD115" s="2" t="s">
        <v>55</v>
      </c>
    </row>
    <row r="116" spans="1:56" x14ac:dyDescent="0.3">
      <c r="A116" s="14" t="s">
        <v>139</v>
      </c>
      <c r="B116" s="9">
        <v>21</v>
      </c>
      <c r="C116" s="1" t="s">
        <v>43</v>
      </c>
      <c r="D116" s="1" t="s">
        <v>36</v>
      </c>
      <c r="E116" s="1">
        <v>78</v>
      </c>
      <c r="F116" s="1">
        <v>10</v>
      </c>
      <c r="G116" s="1">
        <v>24.2</v>
      </c>
      <c r="H116" s="1">
        <v>3.4</v>
      </c>
      <c r="I116" s="1">
        <v>7.9</v>
      </c>
      <c r="J116" s="1">
        <v>9.4</v>
      </c>
      <c r="K116" s="1">
        <v>0.42299999999999999</v>
      </c>
      <c r="L116" s="1">
        <v>0.8</v>
      </c>
      <c r="M116" s="1">
        <v>2.5</v>
      </c>
      <c r="N116" s="1">
        <v>0.318</v>
      </c>
      <c r="O116" s="1">
        <v>2.6</v>
      </c>
      <c r="P116" s="1">
        <v>5.4</v>
      </c>
      <c r="Q116" s="1">
        <v>0.47099999999999997</v>
      </c>
      <c r="R116" s="1">
        <v>0.47299999999999998</v>
      </c>
      <c r="S116" s="1">
        <v>1.9</v>
      </c>
      <c r="T116" s="1">
        <v>2.5</v>
      </c>
      <c r="U116" s="1">
        <v>0.76100000000000001</v>
      </c>
      <c r="V116" s="1">
        <v>0.7</v>
      </c>
      <c r="W116" s="1">
        <v>2.2999999999999998</v>
      </c>
      <c r="X116" s="1">
        <v>2.9</v>
      </c>
      <c r="Y116" s="1">
        <v>3.1</v>
      </c>
      <c r="Z116" s="1">
        <v>1.1000000000000001</v>
      </c>
      <c r="AA116" s="1">
        <v>0.6</v>
      </c>
      <c r="AB116" s="1">
        <v>1.8</v>
      </c>
      <c r="AC116" s="1">
        <v>2.1</v>
      </c>
      <c r="AD116" s="1">
        <v>11.6</v>
      </c>
      <c r="AE116" s="1">
        <v>0.52100000000000002</v>
      </c>
      <c r="AF116" s="1">
        <v>0.315</v>
      </c>
      <c r="AG116" s="1">
        <v>0.318</v>
      </c>
      <c r="AH116" s="1">
        <v>3</v>
      </c>
      <c r="AI116" s="1">
        <v>11.4</v>
      </c>
      <c r="AJ116" s="1">
        <v>7</v>
      </c>
      <c r="AK116" s="1">
        <v>19.399999999999999</v>
      </c>
      <c r="AL116" s="1">
        <v>2.2999999999999998</v>
      </c>
      <c r="AM116" s="1">
        <v>2.4</v>
      </c>
      <c r="AN116" s="1">
        <v>16.399999999999999</v>
      </c>
      <c r="AO116" s="1">
        <v>19.600000000000001</v>
      </c>
      <c r="AP116" s="1">
        <v>-0.6</v>
      </c>
      <c r="AQ116" s="1">
        <v>3</v>
      </c>
      <c r="AR116" s="1">
        <v>2.4</v>
      </c>
      <c r="AS116" s="1">
        <v>6.0999999999999999E-2</v>
      </c>
      <c r="AT116" s="1">
        <v>-3.1</v>
      </c>
      <c r="AU116" s="1">
        <v>1.2</v>
      </c>
      <c r="AV116" s="1">
        <v>-1.9</v>
      </c>
      <c r="AW116" s="1">
        <v>0</v>
      </c>
      <c r="AX116" s="1">
        <v>7607760</v>
      </c>
      <c r="AY116" s="1">
        <v>1.2355805125293122</v>
      </c>
      <c r="AZ116" s="1">
        <v>0.315467364901101</v>
      </c>
      <c r="BA116" s="1">
        <v>1.5247589303553213</v>
      </c>
      <c r="BB116" s="1">
        <v>1.0546336898114557</v>
      </c>
      <c r="BC116" s="1">
        <v>1.9065585665162939</v>
      </c>
      <c r="BD116" s="1" t="s">
        <v>43</v>
      </c>
    </row>
    <row r="117" spans="1:56" x14ac:dyDescent="0.3">
      <c r="A117" s="15" t="s">
        <v>60</v>
      </c>
      <c r="B117" s="10">
        <v>36</v>
      </c>
      <c r="C117" s="2" t="s">
        <v>61</v>
      </c>
      <c r="D117" s="2" t="s">
        <v>36</v>
      </c>
      <c r="E117" s="2">
        <v>70</v>
      </c>
      <c r="F117" s="2">
        <v>70</v>
      </c>
      <c r="G117" s="2">
        <v>32.200000000000003</v>
      </c>
      <c r="H117" s="2">
        <v>8.1</v>
      </c>
      <c r="I117" s="2">
        <v>18</v>
      </c>
      <c r="J117" s="2">
        <v>24.5</v>
      </c>
      <c r="K117" s="2">
        <v>0.44800000000000001</v>
      </c>
      <c r="L117" s="2">
        <v>4.4000000000000004</v>
      </c>
      <c r="M117" s="2">
        <v>11.2</v>
      </c>
      <c r="N117" s="2">
        <v>0.39700000000000002</v>
      </c>
      <c r="O117" s="2">
        <v>3.6</v>
      </c>
      <c r="P117" s="2">
        <v>6.8</v>
      </c>
      <c r="Q117" s="2">
        <v>0.53400000000000003</v>
      </c>
      <c r="R117" s="2">
        <v>0.57199999999999995</v>
      </c>
      <c r="S117" s="2">
        <v>4</v>
      </c>
      <c r="T117" s="2">
        <v>4.3</v>
      </c>
      <c r="U117" s="2">
        <v>0.93300000000000005</v>
      </c>
      <c r="V117" s="2">
        <v>0.6</v>
      </c>
      <c r="W117" s="2">
        <v>3.9</v>
      </c>
      <c r="X117" s="2">
        <v>4.4000000000000004</v>
      </c>
      <c r="Y117" s="2">
        <v>6</v>
      </c>
      <c r="Z117" s="2">
        <v>1.1000000000000001</v>
      </c>
      <c r="AA117" s="2">
        <v>0.4</v>
      </c>
      <c r="AB117" s="2">
        <v>2.9</v>
      </c>
      <c r="AC117" s="2">
        <v>1.4</v>
      </c>
      <c r="AD117" s="2">
        <v>21.5</v>
      </c>
      <c r="AE117" s="2">
        <v>0.61799999999999999</v>
      </c>
      <c r="AF117" s="2">
        <v>0.623</v>
      </c>
      <c r="AG117" s="2">
        <v>0.23799999999999999</v>
      </c>
      <c r="AH117" s="2">
        <v>1.9</v>
      </c>
      <c r="AI117" s="2">
        <v>13.3</v>
      </c>
      <c r="AJ117" s="2">
        <v>7.4</v>
      </c>
      <c r="AK117" s="2">
        <v>31.3</v>
      </c>
      <c r="AL117" s="2">
        <v>1.7</v>
      </c>
      <c r="AM117" s="2">
        <v>1.3</v>
      </c>
      <c r="AN117" s="2">
        <v>12.6</v>
      </c>
      <c r="AO117" s="2">
        <v>29.8</v>
      </c>
      <c r="AP117" s="2">
        <v>5.2</v>
      </c>
      <c r="AQ117" s="2">
        <v>2.7</v>
      </c>
      <c r="AR117" s="2">
        <v>7.9</v>
      </c>
      <c r="AS117" s="2">
        <v>0.16800000000000001</v>
      </c>
      <c r="AT117" s="2">
        <v>6.4</v>
      </c>
      <c r="AU117" s="2">
        <v>0</v>
      </c>
      <c r="AV117" s="2">
        <v>6.3</v>
      </c>
      <c r="AW117" s="2">
        <v>4.8</v>
      </c>
      <c r="AX117" s="2">
        <v>55761216</v>
      </c>
      <c r="AY117" s="2">
        <v>0.43937348855519937</v>
      </c>
      <c r="AZ117" s="2">
        <v>0.14167553304432962</v>
      </c>
      <c r="BA117" s="2">
        <v>0.38557265322190964</v>
      </c>
      <c r="BB117" s="2">
        <v>0.38679572554515307</v>
      </c>
      <c r="BC117" s="2">
        <v>1.8824428075600073</v>
      </c>
      <c r="BD117" s="2" t="s">
        <v>61</v>
      </c>
    </row>
    <row r="118" spans="1:56" x14ac:dyDescent="0.3">
      <c r="A118" s="14" t="s">
        <v>381</v>
      </c>
      <c r="B118" s="9">
        <v>28</v>
      </c>
      <c r="C118" s="1" t="s">
        <v>716</v>
      </c>
      <c r="D118" s="1" t="s">
        <v>41</v>
      </c>
      <c r="E118" s="1">
        <v>67</v>
      </c>
      <c r="F118" s="1">
        <v>13</v>
      </c>
      <c r="G118" s="1">
        <v>21.1</v>
      </c>
      <c r="H118" s="1">
        <v>3.1</v>
      </c>
      <c r="I118" s="1">
        <v>6.2</v>
      </c>
      <c r="J118" s="1">
        <v>7.7</v>
      </c>
      <c r="K118" s="1">
        <v>0.496</v>
      </c>
      <c r="L118" s="1">
        <v>0.9</v>
      </c>
      <c r="M118" s="1">
        <v>2.4</v>
      </c>
      <c r="N118" s="1">
        <v>0.36799999999999999</v>
      </c>
      <c r="O118" s="1">
        <v>2.2000000000000002</v>
      </c>
      <c r="P118" s="1">
        <v>3.7</v>
      </c>
      <c r="Q118" s="1">
        <v>0.57999999999999996</v>
      </c>
      <c r="R118" s="1">
        <v>0.56899999999999995</v>
      </c>
      <c r="S118" s="1">
        <v>0.7</v>
      </c>
      <c r="T118" s="1">
        <v>1</v>
      </c>
      <c r="U118" s="1">
        <v>0.69099999999999995</v>
      </c>
      <c r="V118" s="1">
        <v>1</v>
      </c>
      <c r="W118" s="1">
        <v>2</v>
      </c>
      <c r="X118" s="1">
        <v>3</v>
      </c>
      <c r="Y118" s="1">
        <v>1.8</v>
      </c>
      <c r="Z118" s="1">
        <v>0.7</v>
      </c>
      <c r="AA118" s="1">
        <v>0.2</v>
      </c>
      <c r="AB118" s="1">
        <v>0.7</v>
      </c>
      <c r="AC118" s="1">
        <v>1.9</v>
      </c>
      <c r="AD118" s="1">
        <v>12</v>
      </c>
      <c r="AE118" s="1">
        <v>0.58399999999999996</v>
      </c>
      <c r="AF118" s="1">
        <v>0.39500000000000002</v>
      </c>
      <c r="AG118" s="1">
        <v>0.16500000000000001</v>
      </c>
      <c r="AH118" s="1">
        <v>5.3</v>
      </c>
      <c r="AI118" s="1">
        <v>10.4</v>
      </c>
      <c r="AJ118" s="1">
        <v>7.8</v>
      </c>
      <c r="AK118" s="1">
        <v>11.7</v>
      </c>
      <c r="AL118" s="1">
        <v>1.6</v>
      </c>
      <c r="AM118" s="1">
        <v>1</v>
      </c>
      <c r="AN118" s="1">
        <v>9.6</v>
      </c>
      <c r="AO118" s="1">
        <v>14.7</v>
      </c>
      <c r="AP118" s="1">
        <v>1.7</v>
      </c>
      <c r="AQ118" s="1">
        <v>1.3</v>
      </c>
      <c r="AR118" s="1">
        <v>3</v>
      </c>
      <c r="AS118" s="1">
        <v>0.10100000000000001</v>
      </c>
      <c r="AT118" s="1">
        <v>-1.4</v>
      </c>
      <c r="AU118" s="1">
        <v>0</v>
      </c>
      <c r="AV118" s="1">
        <v>-1.3</v>
      </c>
      <c r="AW118" s="1">
        <v>0.2</v>
      </c>
      <c r="AX118" s="1">
        <v>11423077</v>
      </c>
      <c r="AY118" s="1">
        <v>0.67407406953485483</v>
      </c>
      <c r="AZ118" s="1">
        <v>0.26262626085773566</v>
      </c>
      <c r="BA118" s="1">
        <v>1.0505050434309426</v>
      </c>
      <c r="BB118" s="1">
        <v>0.63905723475382337</v>
      </c>
      <c r="BC118" s="1">
        <v>1.8404848360910111</v>
      </c>
      <c r="BD118" s="1" t="s">
        <v>3081</v>
      </c>
    </row>
    <row r="119" spans="1:56" x14ac:dyDescent="0.3">
      <c r="A119" s="15" t="s">
        <v>63</v>
      </c>
      <c r="B119" s="10">
        <v>27</v>
      </c>
      <c r="C119" s="2" t="s">
        <v>49</v>
      </c>
      <c r="D119" s="2" t="s">
        <v>36</v>
      </c>
      <c r="E119" s="2">
        <v>67</v>
      </c>
      <c r="F119" s="2">
        <v>67</v>
      </c>
      <c r="G119" s="2">
        <v>36.1</v>
      </c>
      <c r="H119" s="2">
        <v>7.9</v>
      </c>
      <c r="I119" s="2">
        <v>16.7</v>
      </c>
      <c r="J119" s="2">
        <v>21.4</v>
      </c>
      <c r="K119" s="2">
        <v>0.47399999999999998</v>
      </c>
      <c r="L119" s="2">
        <v>2.2999999999999998</v>
      </c>
      <c r="M119" s="2">
        <v>5.9</v>
      </c>
      <c r="N119" s="2">
        <v>0.39300000000000002</v>
      </c>
      <c r="O119" s="2">
        <v>5.6</v>
      </c>
      <c r="P119" s="2">
        <v>10.8</v>
      </c>
      <c r="Q119" s="2">
        <v>0.51800000000000002</v>
      </c>
      <c r="R119" s="2">
        <v>0.54300000000000004</v>
      </c>
      <c r="S119" s="2">
        <v>3.3</v>
      </c>
      <c r="T119" s="2">
        <v>3.7</v>
      </c>
      <c r="U119" s="2">
        <v>0.88600000000000001</v>
      </c>
      <c r="V119" s="2">
        <v>0.7</v>
      </c>
      <c r="W119" s="2">
        <v>3.2</v>
      </c>
      <c r="X119" s="2">
        <v>3.9</v>
      </c>
      <c r="Y119" s="2">
        <v>6</v>
      </c>
      <c r="Z119" s="2">
        <v>1.4</v>
      </c>
      <c r="AA119" s="2">
        <v>0.5</v>
      </c>
      <c r="AB119" s="2">
        <v>2.1</v>
      </c>
      <c r="AC119" s="2">
        <v>1.9</v>
      </c>
      <c r="AD119" s="2">
        <v>17.8</v>
      </c>
      <c r="AE119" s="2">
        <v>0.58399999999999996</v>
      </c>
      <c r="AF119" s="2">
        <v>0.35399999999999998</v>
      </c>
      <c r="AG119" s="2">
        <v>0.219</v>
      </c>
      <c r="AH119" s="2">
        <v>2.2000000000000002</v>
      </c>
      <c r="AI119" s="2">
        <v>9.3000000000000007</v>
      </c>
      <c r="AJ119" s="2">
        <v>5.9</v>
      </c>
      <c r="AK119" s="2">
        <v>23.2</v>
      </c>
      <c r="AL119" s="2">
        <v>1.8</v>
      </c>
      <c r="AM119" s="2">
        <v>1.2</v>
      </c>
      <c r="AN119" s="2">
        <v>10.1</v>
      </c>
      <c r="AO119" s="2">
        <v>24</v>
      </c>
      <c r="AP119" s="2">
        <v>4.5999999999999996</v>
      </c>
      <c r="AQ119" s="2">
        <v>1.6</v>
      </c>
      <c r="AR119" s="2">
        <v>6.2</v>
      </c>
      <c r="AS119" s="2">
        <v>0.123</v>
      </c>
      <c r="AT119" s="2">
        <v>1.8</v>
      </c>
      <c r="AU119" s="2">
        <v>-1</v>
      </c>
      <c r="AV119" s="2">
        <v>0.8</v>
      </c>
      <c r="AW119" s="2">
        <v>1.7</v>
      </c>
      <c r="AX119" s="2">
        <v>36016200</v>
      </c>
      <c r="AY119" s="2">
        <v>0.59417706476530008</v>
      </c>
      <c r="AZ119" s="2">
        <v>0.17214475708153554</v>
      </c>
      <c r="BA119" s="2">
        <v>0.49422204452440849</v>
      </c>
      <c r="BB119" s="2">
        <v>0.50752716832980704</v>
      </c>
      <c r="BC119" s="2">
        <v>1.7894791788139786</v>
      </c>
      <c r="BD119" s="2" t="s">
        <v>49</v>
      </c>
    </row>
    <row r="120" spans="1:56" x14ac:dyDescent="0.3">
      <c r="A120" s="14" t="s">
        <v>132</v>
      </c>
      <c r="B120" s="9">
        <v>26</v>
      </c>
      <c r="C120" s="1" t="s">
        <v>49</v>
      </c>
      <c r="D120" s="1" t="s">
        <v>52</v>
      </c>
      <c r="E120" s="1">
        <v>77</v>
      </c>
      <c r="F120" s="1">
        <v>77</v>
      </c>
      <c r="G120" s="1">
        <v>33.700000000000003</v>
      </c>
      <c r="H120" s="1">
        <v>6.9</v>
      </c>
      <c r="I120" s="1">
        <v>13.6</v>
      </c>
      <c r="J120" s="1">
        <v>18.2</v>
      </c>
      <c r="K120" s="1">
        <v>0.504</v>
      </c>
      <c r="L120" s="1">
        <v>2.5</v>
      </c>
      <c r="M120" s="1">
        <v>6.4</v>
      </c>
      <c r="N120" s="1">
        <v>0.39500000000000002</v>
      </c>
      <c r="O120" s="1">
        <v>4.4000000000000004</v>
      </c>
      <c r="P120" s="1">
        <v>7.3</v>
      </c>
      <c r="Q120" s="1">
        <v>0.59899999999999998</v>
      </c>
      <c r="R120" s="1">
        <v>0.59599999999999997</v>
      </c>
      <c r="S120" s="1">
        <v>1.9</v>
      </c>
      <c r="T120" s="1">
        <v>2.5</v>
      </c>
      <c r="U120" s="1">
        <v>0.76800000000000002</v>
      </c>
      <c r="V120" s="1">
        <v>1.8</v>
      </c>
      <c r="W120" s="1">
        <v>5.2</v>
      </c>
      <c r="X120" s="1">
        <v>7</v>
      </c>
      <c r="Y120" s="1">
        <v>2.1</v>
      </c>
      <c r="Z120" s="1">
        <v>0.6</v>
      </c>
      <c r="AA120" s="1">
        <v>0.5</v>
      </c>
      <c r="AB120" s="1">
        <v>1.4</v>
      </c>
      <c r="AC120" s="1">
        <v>2</v>
      </c>
      <c r="AD120" s="1">
        <v>16.2</v>
      </c>
      <c r="AE120" s="1">
        <v>0.61699999999999999</v>
      </c>
      <c r="AF120" s="1">
        <v>0.46700000000000003</v>
      </c>
      <c r="AG120" s="1">
        <v>0.185</v>
      </c>
      <c r="AH120" s="1">
        <v>6.1</v>
      </c>
      <c r="AI120" s="1">
        <v>16.2</v>
      </c>
      <c r="AJ120" s="1">
        <v>11.4</v>
      </c>
      <c r="AK120" s="1">
        <v>8.6999999999999993</v>
      </c>
      <c r="AL120" s="1">
        <v>0.9</v>
      </c>
      <c r="AM120" s="1">
        <v>1.3</v>
      </c>
      <c r="AN120" s="1">
        <v>8.4</v>
      </c>
      <c r="AO120" s="1">
        <v>20.2</v>
      </c>
      <c r="AP120" s="1">
        <v>4.5999999999999996</v>
      </c>
      <c r="AQ120" s="1">
        <v>1.8</v>
      </c>
      <c r="AR120" s="1">
        <v>6.4</v>
      </c>
      <c r="AS120" s="1">
        <v>0.11799999999999999</v>
      </c>
      <c r="AT120" s="1">
        <v>1.6</v>
      </c>
      <c r="AU120" s="1">
        <v>-1.7</v>
      </c>
      <c r="AV120" s="1">
        <v>-0.1</v>
      </c>
      <c r="AW120" s="1">
        <v>1.2</v>
      </c>
      <c r="AX120" s="1">
        <v>35859950</v>
      </c>
      <c r="AY120" s="1">
        <v>0.50752998819016759</v>
      </c>
      <c r="AZ120" s="1">
        <v>0.17847208375917983</v>
      </c>
      <c r="BA120" s="1">
        <v>0.45175746201542388</v>
      </c>
      <c r="BB120" s="1">
        <v>0.46971900407000017</v>
      </c>
      <c r="BC120" s="1">
        <v>1.7838998660065062</v>
      </c>
      <c r="BD120" s="1" t="s">
        <v>49</v>
      </c>
    </row>
    <row r="121" spans="1:56" x14ac:dyDescent="0.3">
      <c r="A121" s="15" t="s">
        <v>197</v>
      </c>
      <c r="B121" s="10">
        <v>21</v>
      </c>
      <c r="C121" s="2" t="s">
        <v>69</v>
      </c>
      <c r="D121" s="2" t="s">
        <v>28</v>
      </c>
      <c r="E121" s="2">
        <v>75</v>
      </c>
      <c r="F121" s="2">
        <v>5</v>
      </c>
      <c r="G121" s="2">
        <v>15.8</v>
      </c>
      <c r="H121" s="2">
        <v>2.2999999999999998</v>
      </c>
      <c r="I121" s="2">
        <v>4.8</v>
      </c>
      <c r="J121" s="2">
        <v>6.1</v>
      </c>
      <c r="K121" s="2">
        <v>0.47199999999999998</v>
      </c>
      <c r="L121" s="2">
        <v>1</v>
      </c>
      <c r="M121" s="2">
        <v>2.5</v>
      </c>
      <c r="N121" s="2">
        <v>0.40500000000000003</v>
      </c>
      <c r="O121" s="2">
        <v>1.3</v>
      </c>
      <c r="P121" s="2">
        <v>2.2999999999999998</v>
      </c>
      <c r="Q121" s="2">
        <v>0.54300000000000004</v>
      </c>
      <c r="R121" s="2">
        <v>0.57599999999999996</v>
      </c>
      <c r="S121" s="2">
        <v>0.6</v>
      </c>
      <c r="T121" s="2">
        <v>0.9</v>
      </c>
      <c r="U121" s="2">
        <v>0.66700000000000004</v>
      </c>
      <c r="V121" s="2">
        <v>0.3</v>
      </c>
      <c r="W121" s="2">
        <v>2.7</v>
      </c>
      <c r="X121" s="2">
        <v>3.1</v>
      </c>
      <c r="Y121" s="2">
        <v>1.5</v>
      </c>
      <c r="Z121" s="2">
        <v>0.7</v>
      </c>
      <c r="AA121" s="2">
        <v>0.3</v>
      </c>
      <c r="AB121" s="2">
        <v>1</v>
      </c>
      <c r="AC121" s="2">
        <v>1.5</v>
      </c>
      <c r="AD121" s="2">
        <v>11.9</v>
      </c>
      <c r="AE121" s="2">
        <v>0.59</v>
      </c>
      <c r="AF121" s="2">
        <v>0.51400000000000001</v>
      </c>
      <c r="AG121" s="2">
        <v>0.192</v>
      </c>
      <c r="AH121" s="2">
        <v>2.4</v>
      </c>
      <c r="AI121" s="2">
        <v>19</v>
      </c>
      <c r="AJ121" s="2">
        <v>10.8</v>
      </c>
      <c r="AK121" s="2">
        <v>12.2</v>
      </c>
      <c r="AL121" s="2">
        <v>2.2000000000000002</v>
      </c>
      <c r="AM121" s="2">
        <v>1.9</v>
      </c>
      <c r="AN121" s="2">
        <v>16.7</v>
      </c>
      <c r="AO121" s="2">
        <v>17.100000000000001</v>
      </c>
      <c r="AP121" s="2">
        <v>0.1</v>
      </c>
      <c r="AQ121" s="2">
        <v>1.5</v>
      </c>
      <c r="AR121" s="2">
        <v>1.6</v>
      </c>
      <c r="AS121" s="2">
        <v>6.5000000000000002E-2</v>
      </c>
      <c r="AT121" s="2">
        <v>-1.8</v>
      </c>
      <c r="AU121" s="2">
        <v>0.8</v>
      </c>
      <c r="AV121" s="2">
        <v>-0.9</v>
      </c>
      <c r="AW121" s="2">
        <v>0.3</v>
      </c>
      <c r="AX121" s="2">
        <v>6362520</v>
      </c>
      <c r="AY121" s="2">
        <v>0.95873961889314296</v>
      </c>
      <c r="AZ121" s="2">
        <v>0.25147268692279162</v>
      </c>
      <c r="BA121" s="2">
        <v>1.8703281089882626</v>
      </c>
      <c r="BB121" s="2">
        <v>0.99221692033973941</v>
      </c>
      <c r="BC121" s="2">
        <v>1.7655897348849199</v>
      </c>
      <c r="BD121" s="2" t="s">
        <v>69</v>
      </c>
    </row>
    <row r="122" spans="1:56" x14ac:dyDescent="0.3">
      <c r="A122" s="14" t="s">
        <v>116</v>
      </c>
      <c r="B122" s="9">
        <v>28</v>
      </c>
      <c r="C122" s="1" t="s">
        <v>40</v>
      </c>
      <c r="D122" s="1" t="s">
        <v>52</v>
      </c>
      <c r="E122" s="1">
        <v>50</v>
      </c>
      <c r="F122" s="1">
        <v>37</v>
      </c>
      <c r="G122" s="1">
        <v>25.5</v>
      </c>
      <c r="H122" s="1">
        <v>3.3</v>
      </c>
      <c r="I122" s="1">
        <v>7.5</v>
      </c>
      <c r="J122" s="1">
        <v>9.4</v>
      </c>
      <c r="K122" s="1">
        <v>0.442</v>
      </c>
      <c r="L122" s="1">
        <v>2.2999999999999998</v>
      </c>
      <c r="M122" s="1">
        <v>5.9</v>
      </c>
      <c r="N122" s="1">
        <v>0.38600000000000001</v>
      </c>
      <c r="O122" s="1">
        <v>1</v>
      </c>
      <c r="P122" s="1">
        <v>1.6</v>
      </c>
      <c r="Q122" s="1">
        <v>0.65</v>
      </c>
      <c r="R122" s="1">
        <v>0.59399999999999997</v>
      </c>
      <c r="S122" s="1">
        <v>0.6</v>
      </c>
      <c r="T122" s="1">
        <v>0.7</v>
      </c>
      <c r="U122" s="1">
        <v>0.82399999999999995</v>
      </c>
      <c r="V122" s="1">
        <v>1.1000000000000001</v>
      </c>
      <c r="W122" s="1">
        <v>3.3</v>
      </c>
      <c r="X122" s="1">
        <v>4.3</v>
      </c>
      <c r="Y122" s="1">
        <v>3.2</v>
      </c>
      <c r="Z122" s="1">
        <v>0.5</v>
      </c>
      <c r="AA122" s="1">
        <v>0.2</v>
      </c>
      <c r="AB122" s="1">
        <v>1.1000000000000001</v>
      </c>
      <c r="AC122" s="1">
        <v>2.1</v>
      </c>
      <c r="AD122" s="1">
        <v>12.6</v>
      </c>
      <c r="AE122" s="1">
        <v>0.60699999999999998</v>
      </c>
      <c r="AF122" s="1">
        <v>0.78600000000000003</v>
      </c>
      <c r="AG122" s="1">
        <v>9.0999999999999998E-2</v>
      </c>
      <c r="AH122" s="1">
        <v>4.5999999999999996</v>
      </c>
      <c r="AI122" s="1">
        <v>13.6</v>
      </c>
      <c r="AJ122" s="1">
        <v>9.1999999999999993</v>
      </c>
      <c r="AK122" s="1">
        <v>15.6</v>
      </c>
      <c r="AL122" s="1">
        <v>1</v>
      </c>
      <c r="AM122" s="1">
        <v>0.9</v>
      </c>
      <c r="AN122" s="1">
        <v>12.2</v>
      </c>
      <c r="AO122" s="1">
        <v>14.7</v>
      </c>
      <c r="AP122" s="1">
        <v>2.2000000000000002</v>
      </c>
      <c r="AQ122" s="1">
        <v>1.3</v>
      </c>
      <c r="AR122" s="1">
        <v>3.4</v>
      </c>
      <c r="AS122" s="1">
        <v>0.13</v>
      </c>
      <c r="AT122" s="1">
        <v>1.1000000000000001</v>
      </c>
      <c r="AU122" s="1">
        <v>0.2</v>
      </c>
      <c r="AV122" s="1">
        <v>1.3</v>
      </c>
      <c r="AW122" s="1">
        <v>1.1000000000000001</v>
      </c>
      <c r="AX122" s="1">
        <v>15212068</v>
      </c>
      <c r="AY122" s="1">
        <v>0.61793044837822186</v>
      </c>
      <c r="AZ122" s="1">
        <v>0.22350675792403768</v>
      </c>
      <c r="BA122" s="1">
        <v>0.82828974995378668</v>
      </c>
      <c r="BB122" s="1">
        <v>0.67435275729769284</v>
      </c>
      <c r="BC122" s="1">
        <v>1.7094243859546248</v>
      </c>
      <c r="BD122" s="1" t="s">
        <v>40</v>
      </c>
    </row>
    <row r="123" spans="1:56" x14ac:dyDescent="0.3">
      <c r="A123" s="15" t="s">
        <v>92</v>
      </c>
      <c r="B123" s="10">
        <v>32</v>
      </c>
      <c r="C123" s="2" t="s">
        <v>57</v>
      </c>
      <c r="D123" s="2" t="s">
        <v>28</v>
      </c>
      <c r="E123" s="2">
        <v>73</v>
      </c>
      <c r="F123" s="2">
        <v>73</v>
      </c>
      <c r="G123" s="2">
        <v>31.6</v>
      </c>
      <c r="H123" s="2">
        <v>5.3</v>
      </c>
      <c r="I123" s="2">
        <v>11</v>
      </c>
      <c r="J123" s="2">
        <v>13.7</v>
      </c>
      <c r="K123" s="2">
        <v>0.47699999999999998</v>
      </c>
      <c r="L123" s="2">
        <v>1.2</v>
      </c>
      <c r="M123" s="2">
        <v>3.6</v>
      </c>
      <c r="N123" s="2">
        <v>0.34499999999999997</v>
      </c>
      <c r="O123" s="2">
        <v>4</v>
      </c>
      <c r="P123" s="2">
        <v>7.4</v>
      </c>
      <c r="Q123" s="2">
        <v>0.54200000000000004</v>
      </c>
      <c r="R123" s="2">
        <v>0.53400000000000003</v>
      </c>
      <c r="S123" s="2">
        <v>2</v>
      </c>
      <c r="T123" s="2">
        <v>2.2999999999999998</v>
      </c>
      <c r="U123" s="2">
        <v>0.86099999999999999</v>
      </c>
      <c r="V123" s="2">
        <v>0.9</v>
      </c>
      <c r="W123" s="2">
        <v>5</v>
      </c>
      <c r="X123" s="2">
        <v>5.9</v>
      </c>
      <c r="Y123" s="2">
        <v>2.2000000000000002</v>
      </c>
      <c r="Z123" s="2">
        <v>1</v>
      </c>
      <c r="AA123" s="2">
        <v>0.8</v>
      </c>
      <c r="AB123" s="2">
        <v>1.2</v>
      </c>
      <c r="AC123" s="2">
        <v>1.9</v>
      </c>
      <c r="AD123" s="2">
        <v>13.9</v>
      </c>
      <c r="AE123" s="2">
        <v>0.57099999999999995</v>
      </c>
      <c r="AF123" s="2">
        <v>0.32800000000000001</v>
      </c>
      <c r="AG123" s="2">
        <v>0.20599999999999999</v>
      </c>
      <c r="AH123" s="2">
        <v>3.1</v>
      </c>
      <c r="AI123" s="2">
        <v>17.5</v>
      </c>
      <c r="AJ123" s="2">
        <v>10.4</v>
      </c>
      <c r="AK123" s="2">
        <v>9.8000000000000007</v>
      </c>
      <c r="AL123" s="2">
        <v>1.5</v>
      </c>
      <c r="AM123" s="2">
        <v>2.4</v>
      </c>
      <c r="AN123" s="2">
        <v>8.8000000000000007</v>
      </c>
      <c r="AO123" s="2">
        <v>17.600000000000001</v>
      </c>
      <c r="AP123" s="2">
        <v>2.2999999999999998</v>
      </c>
      <c r="AQ123" s="2">
        <v>2.9</v>
      </c>
      <c r="AR123" s="2">
        <v>5.2</v>
      </c>
      <c r="AS123" s="2">
        <v>0.108</v>
      </c>
      <c r="AT123" s="2">
        <v>-0.5</v>
      </c>
      <c r="AU123" s="2">
        <v>0.6</v>
      </c>
      <c r="AV123" s="2">
        <v>0.1</v>
      </c>
      <c r="AW123" s="2">
        <v>1.2</v>
      </c>
      <c r="AX123" s="2">
        <v>25365854</v>
      </c>
      <c r="AY123" s="2">
        <v>0.54009614657562877</v>
      </c>
      <c r="AZ123" s="2">
        <v>0.20499999724038467</v>
      </c>
      <c r="BA123" s="2">
        <v>0.54798076185410516</v>
      </c>
      <c r="BB123" s="2">
        <v>0.49073057031708839</v>
      </c>
      <c r="BC123" s="2">
        <v>1.6270644780972088</v>
      </c>
      <c r="BD123" s="2" t="s">
        <v>57</v>
      </c>
    </row>
    <row r="124" spans="1:56" x14ac:dyDescent="0.3">
      <c r="A124" s="14" t="s">
        <v>86</v>
      </c>
      <c r="B124" s="9">
        <v>27</v>
      </c>
      <c r="C124" s="1" t="s">
        <v>45</v>
      </c>
      <c r="D124" s="1" t="s">
        <v>28</v>
      </c>
      <c r="E124" s="1">
        <v>74</v>
      </c>
      <c r="F124" s="1">
        <v>74</v>
      </c>
      <c r="G124" s="1">
        <v>36.6</v>
      </c>
      <c r="H124" s="1">
        <v>6.6</v>
      </c>
      <c r="I124" s="1">
        <v>13.9</v>
      </c>
      <c r="J124" s="1">
        <v>18</v>
      </c>
      <c r="K124" s="1">
        <v>0.47599999999999998</v>
      </c>
      <c r="L124" s="1">
        <v>2.2999999999999998</v>
      </c>
      <c r="M124" s="1">
        <v>6.2</v>
      </c>
      <c r="N124" s="1">
        <v>0.372</v>
      </c>
      <c r="O124" s="1">
        <v>4.3</v>
      </c>
      <c r="P124" s="1">
        <v>7.7</v>
      </c>
      <c r="Q124" s="1">
        <v>0.56100000000000005</v>
      </c>
      <c r="R124" s="1">
        <v>0.55900000000000005</v>
      </c>
      <c r="S124" s="1">
        <v>2.5</v>
      </c>
      <c r="T124" s="1">
        <v>3.1</v>
      </c>
      <c r="U124" s="1">
        <v>0.81</v>
      </c>
      <c r="V124" s="1">
        <v>1.3</v>
      </c>
      <c r="W124" s="1">
        <v>3.5</v>
      </c>
      <c r="X124" s="1">
        <v>4.8</v>
      </c>
      <c r="Y124" s="1">
        <v>2.2000000000000002</v>
      </c>
      <c r="Z124" s="1">
        <v>1.5</v>
      </c>
      <c r="AA124" s="1">
        <v>0.9</v>
      </c>
      <c r="AB124" s="1">
        <v>1.4</v>
      </c>
      <c r="AC124" s="1">
        <v>2.2999999999999998</v>
      </c>
      <c r="AD124" s="1">
        <v>15.4</v>
      </c>
      <c r="AE124" s="1">
        <v>0.59099999999999997</v>
      </c>
      <c r="AF124" s="1">
        <v>0.44800000000000001</v>
      </c>
      <c r="AG124" s="1">
        <v>0.22</v>
      </c>
      <c r="AH124" s="1">
        <v>4.2</v>
      </c>
      <c r="AI124" s="1">
        <v>11</v>
      </c>
      <c r="AJ124" s="1">
        <v>7.6</v>
      </c>
      <c r="AK124" s="1">
        <v>8.5</v>
      </c>
      <c r="AL124" s="1">
        <v>2</v>
      </c>
      <c r="AM124" s="1">
        <v>2.2000000000000002</v>
      </c>
      <c r="AN124" s="1">
        <v>8.3000000000000007</v>
      </c>
      <c r="AO124" s="1">
        <v>19.7</v>
      </c>
      <c r="AP124" s="1">
        <v>3.7</v>
      </c>
      <c r="AQ124" s="1">
        <v>2.8</v>
      </c>
      <c r="AR124" s="1">
        <v>6.5</v>
      </c>
      <c r="AS124" s="1">
        <v>0.11600000000000001</v>
      </c>
      <c r="AT124" s="1">
        <v>0.7</v>
      </c>
      <c r="AU124" s="1">
        <v>0.1</v>
      </c>
      <c r="AV124" s="1">
        <v>0.7</v>
      </c>
      <c r="AW124" s="1">
        <v>1.9</v>
      </c>
      <c r="AX124" s="1">
        <v>36637932</v>
      </c>
      <c r="AY124" s="1">
        <v>0.49129410470001417</v>
      </c>
      <c r="AZ124" s="1">
        <v>0.17741176003056067</v>
      </c>
      <c r="BA124" s="1">
        <v>0.42032940068778996</v>
      </c>
      <c r="BB124" s="1">
        <v>0.40327057760792828</v>
      </c>
      <c r="BC124" s="1">
        <v>1.614695392742145</v>
      </c>
      <c r="BD124" s="1" t="s">
        <v>45</v>
      </c>
    </row>
    <row r="125" spans="1:56" x14ac:dyDescent="0.3">
      <c r="A125" s="15" t="s">
        <v>359</v>
      </c>
      <c r="B125" s="10">
        <v>27</v>
      </c>
      <c r="C125" s="2" t="s">
        <v>716</v>
      </c>
      <c r="D125" s="2" t="s">
        <v>28</v>
      </c>
      <c r="E125" s="2">
        <v>64</v>
      </c>
      <c r="F125" s="2">
        <v>12</v>
      </c>
      <c r="G125" s="2">
        <v>15.3</v>
      </c>
      <c r="H125" s="2">
        <v>2.4</v>
      </c>
      <c r="I125" s="2">
        <v>4.7</v>
      </c>
      <c r="J125" s="2">
        <v>6.4</v>
      </c>
      <c r="K125" s="2">
        <v>0.50700000000000001</v>
      </c>
      <c r="L125" s="2">
        <v>0.5</v>
      </c>
      <c r="M125" s="2">
        <v>1.7</v>
      </c>
      <c r="N125" s="2">
        <v>0.30199999999999999</v>
      </c>
      <c r="O125" s="2">
        <v>1.9</v>
      </c>
      <c r="P125" s="2">
        <v>3.1</v>
      </c>
      <c r="Q125" s="2">
        <v>0.61699999999999999</v>
      </c>
      <c r="R125" s="2">
        <v>0.56000000000000005</v>
      </c>
      <c r="S125" s="2">
        <v>1.1000000000000001</v>
      </c>
      <c r="T125" s="2">
        <v>1.2</v>
      </c>
      <c r="U125" s="2">
        <v>0.88500000000000001</v>
      </c>
      <c r="V125" s="2">
        <v>1.6</v>
      </c>
      <c r="W125" s="2">
        <v>2.9</v>
      </c>
      <c r="X125" s="2">
        <v>4.5</v>
      </c>
      <c r="Y125" s="2">
        <v>1.7</v>
      </c>
      <c r="Z125" s="2">
        <v>0.5</v>
      </c>
      <c r="AA125" s="2">
        <v>0.5</v>
      </c>
      <c r="AB125" s="2">
        <v>0.9</v>
      </c>
      <c r="AC125" s="2">
        <v>2.1</v>
      </c>
      <c r="AD125" s="2">
        <v>16</v>
      </c>
      <c r="AE125" s="2">
        <v>0.60499999999999998</v>
      </c>
      <c r="AF125" s="2">
        <v>0.35099999999999998</v>
      </c>
      <c r="AG125" s="2">
        <v>0.25800000000000001</v>
      </c>
      <c r="AH125" s="2">
        <v>11.1</v>
      </c>
      <c r="AI125" s="2">
        <v>19.899999999999999</v>
      </c>
      <c r="AJ125" s="2">
        <v>15.6</v>
      </c>
      <c r="AK125" s="2">
        <v>15.6</v>
      </c>
      <c r="AL125" s="2">
        <v>1.4</v>
      </c>
      <c r="AM125" s="2">
        <v>2.6</v>
      </c>
      <c r="AN125" s="2">
        <v>15.1</v>
      </c>
      <c r="AO125" s="2">
        <v>17.100000000000001</v>
      </c>
      <c r="AP125" s="2">
        <v>1.7</v>
      </c>
      <c r="AQ125" s="2">
        <v>1</v>
      </c>
      <c r="AR125" s="2">
        <v>2.7</v>
      </c>
      <c r="AS125" s="2">
        <v>0.13200000000000001</v>
      </c>
      <c r="AT125" s="2">
        <v>-0.8</v>
      </c>
      <c r="AU125" s="2">
        <v>0.8</v>
      </c>
      <c r="AV125" s="2">
        <v>0</v>
      </c>
      <c r="AW125" s="2">
        <v>0.5</v>
      </c>
      <c r="AX125" s="2">
        <v>16741200</v>
      </c>
      <c r="AY125" s="2">
        <v>0.38229039734308179</v>
      </c>
      <c r="AZ125" s="2">
        <v>0.16127876137911262</v>
      </c>
      <c r="BA125" s="2">
        <v>0.95572599335770436</v>
      </c>
      <c r="BB125" s="2">
        <v>0.45534370296036125</v>
      </c>
      <c r="BC125" s="2">
        <v>1.5611784101498101</v>
      </c>
      <c r="BD125" s="2" t="s">
        <v>3081</v>
      </c>
    </row>
    <row r="126" spans="1:56" x14ac:dyDescent="0.3">
      <c r="A126" s="14" t="s">
        <v>174</v>
      </c>
      <c r="B126" s="9">
        <v>24</v>
      </c>
      <c r="C126" s="1" t="s">
        <v>40</v>
      </c>
      <c r="D126" s="1" t="s">
        <v>41</v>
      </c>
      <c r="E126" s="1">
        <v>55</v>
      </c>
      <c r="F126" s="1">
        <v>22</v>
      </c>
      <c r="G126" s="1">
        <v>19.100000000000001</v>
      </c>
      <c r="H126" s="1">
        <v>2.2999999999999998</v>
      </c>
      <c r="I126" s="1">
        <v>4.9000000000000004</v>
      </c>
      <c r="J126" s="1">
        <v>6.1</v>
      </c>
      <c r="K126" s="1">
        <v>0.46400000000000002</v>
      </c>
      <c r="L126" s="1">
        <v>1</v>
      </c>
      <c r="M126" s="1">
        <v>2.7</v>
      </c>
      <c r="N126" s="1">
        <v>0.371</v>
      </c>
      <c r="O126" s="1">
        <v>1.2</v>
      </c>
      <c r="P126" s="1">
        <v>2.1</v>
      </c>
      <c r="Q126" s="1">
        <v>0.58599999999999997</v>
      </c>
      <c r="R126" s="1">
        <v>0.56899999999999995</v>
      </c>
      <c r="S126" s="1">
        <v>0.6</v>
      </c>
      <c r="T126" s="1">
        <v>0.8</v>
      </c>
      <c r="U126" s="1">
        <v>0.71699999999999997</v>
      </c>
      <c r="V126" s="1">
        <v>0.9</v>
      </c>
      <c r="W126" s="1">
        <v>1.5</v>
      </c>
      <c r="X126" s="1">
        <v>2.4</v>
      </c>
      <c r="Y126" s="1">
        <v>1.2</v>
      </c>
      <c r="Z126" s="1">
        <v>0.6</v>
      </c>
      <c r="AA126" s="1">
        <v>0.3</v>
      </c>
      <c r="AB126" s="1">
        <v>0.4</v>
      </c>
      <c r="AC126" s="1">
        <v>1.9</v>
      </c>
      <c r="AD126" s="1">
        <v>10.7</v>
      </c>
      <c r="AE126" s="1">
        <v>0.58699999999999997</v>
      </c>
      <c r="AF126" s="1">
        <v>0.56599999999999995</v>
      </c>
      <c r="AG126" s="1">
        <v>0.17199999999999999</v>
      </c>
      <c r="AH126" s="1">
        <v>5.2</v>
      </c>
      <c r="AI126" s="1">
        <v>8.1</v>
      </c>
      <c r="AJ126" s="1">
        <v>6.7</v>
      </c>
      <c r="AK126" s="1">
        <v>8</v>
      </c>
      <c r="AL126" s="1">
        <v>1.5</v>
      </c>
      <c r="AM126" s="1">
        <v>1.4</v>
      </c>
      <c r="AN126" s="1">
        <v>7.4</v>
      </c>
      <c r="AO126" s="1">
        <v>12.5</v>
      </c>
      <c r="AP126" s="1">
        <v>1.5</v>
      </c>
      <c r="AQ126" s="1">
        <v>1</v>
      </c>
      <c r="AR126" s="1">
        <v>2.5</v>
      </c>
      <c r="AS126" s="1">
        <v>0.115</v>
      </c>
      <c r="AT126" s="1">
        <v>-1.1000000000000001</v>
      </c>
      <c r="AU126" s="1">
        <v>0.6</v>
      </c>
      <c r="AV126" s="1">
        <v>-0.5</v>
      </c>
      <c r="AW126" s="1">
        <v>0.4</v>
      </c>
      <c r="AX126" s="1">
        <v>10185186</v>
      </c>
      <c r="AY126" s="1">
        <v>0.59890904299636749</v>
      </c>
      <c r="AZ126" s="1">
        <v>0.24545452581818339</v>
      </c>
      <c r="BA126" s="1">
        <v>1.0505453705018248</v>
      </c>
      <c r="BB126" s="1">
        <v>0.55903740982246175</v>
      </c>
      <c r="BC126" s="1">
        <v>1.541675331211428</v>
      </c>
      <c r="BD126" s="1" t="s">
        <v>40</v>
      </c>
    </row>
    <row r="127" spans="1:56" x14ac:dyDescent="0.3">
      <c r="A127" s="15" t="s">
        <v>350</v>
      </c>
      <c r="B127" s="10">
        <v>25</v>
      </c>
      <c r="C127" s="2" t="s">
        <v>321</v>
      </c>
      <c r="D127" s="2" t="s">
        <v>52</v>
      </c>
      <c r="E127" s="2">
        <v>77</v>
      </c>
      <c r="F127" s="2">
        <v>0</v>
      </c>
      <c r="G127" s="2">
        <v>23.9</v>
      </c>
      <c r="H127" s="2">
        <v>4.8</v>
      </c>
      <c r="I127" s="2">
        <v>10</v>
      </c>
      <c r="J127" s="2">
        <v>12.7</v>
      </c>
      <c r="K127" s="2">
        <v>0.48199999999999998</v>
      </c>
      <c r="L127" s="2">
        <v>1.1000000000000001</v>
      </c>
      <c r="M127" s="2">
        <v>3.6</v>
      </c>
      <c r="N127" s="2">
        <v>0.318</v>
      </c>
      <c r="O127" s="2">
        <v>3.7</v>
      </c>
      <c r="P127" s="2">
        <v>6.4</v>
      </c>
      <c r="Q127" s="2">
        <v>0.57299999999999995</v>
      </c>
      <c r="R127" s="2">
        <v>0.53800000000000003</v>
      </c>
      <c r="S127" s="2">
        <v>1.9</v>
      </c>
      <c r="T127" s="2">
        <v>2.5</v>
      </c>
      <c r="U127" s="2">
        <v>0.77300000000000002</v>
      </c>
      <c r="V127" s="2">
        <v>1.5</v>
      </c>
      <c r="W127" s="2">
        <v>3.4</v>
      </c>
      <c r="X127" s="2">
        <v>4.8</v>
      </c>
      <c r="Y127" s="2">
        <v>1.6</v>
      </c>
      <c r="Z127" s="2">
        <v>0.6</v>
      </c>
      <c r="AA127" s="2">
        <v>0.3</v>
      </c>
      <c r="AB127" s="2">
        <v>1</v>
      </c>
      <c r="AC127" s="2">
        <v>1.5</v>
      </c>
      <c r="AD127" s="2">
        <v>15.6</v>
      </c>
      <c r="AE127" s="2">
        <v>0.57199999999999995</v>
      </c>
      <c r="AF127" s="2">
        <v>0.35599999999999998</v>
      </c>
      <c r="AG127" s="2">
        <v>0.252</v>
      </c>
      <c r="AH127" s="2">
        <v>6.5</v>
      </c>
      <c r="AI127" s="2">
        <v>15.1</v>
      </c>
      <c r="AJ127" s="2">
        <v>10.8</v>
      </c>
      <c r="AK127" s="2">
        <v>10.199999999999999</v>
      </c>
      <c r="AL127" s="2">
        <v>1.3</v>
      </c>
      <c r="AM127" s="2">
        <v>1.1000000000000001</v>
      </c>
      <c r="AN127" s="2">
        <v>8.3000000000000007</v>
      </c>
      <c r="AO127" s="2">
        <v>21.6</v>
      </c>
      <c r="AP127" s="2">
        <v>2.2000000000000002</v>
      </c>
      <c r="AQ127" s="2">
        <v>1</v>
      </c>
      <c r="AR127" s="2">
        <v>3.2</v>
      </c>
      <c r="AS127" s="2">
        <v>8.3000000000000004E-2</v>
      </c>
      <c r="AT127" s="2">
        <v>0</v>
      </c>
      <c r="AU127" s="2">
        <v>-1.6</v>
      </c>
      <c r="AV127" s="2">
        <v>-1.6</v>
      </c>
      <c r="AW127" s="2">
        <v>0.2</v>
      </c>
      <c r="AX127" s="2">
        <v>19000000</v>
      </c>
      <c r="AY127" s="2">
        <v>0.66842105263157892</v>
      </c>
      <c r="AZ127" s="2">
        <v>0.16842105263157894</v>
      </c>
      <c r="BA127" s="2">
        <v>0.82105263157894737</v>
      </c>
      <c r="BB127" s="2">
        <v>0.57501052631578942</v>
      </c>
      <c r="BC127" s="2">
        <v>1.5028547368421052</v>
      </c>
      <c r="BD127" s="2" t="s">
        <v>321</v>
      </c>
    </row>
    <row r="128" spans="1:56" x14ac:dyDescent="0.3">
      <c r="A128" s="14" t="s">
        <v>299</v>
      </c>
      <c r="B128" s="9">
        <v>28</v>
      </c>
      <c r="C128" s="1" t="s">
        <v>297</v>
      </c>
      <c r="D128" s="1" t="s">
        <v>41</v>
      </c>
      <c r="E128" s="1">
        <v>75</v>
      </c>
      <c r="F128" s="1">
        <v>75</v>
      </c>
      <c r="G128" s="1">
        <v>37.299999999999997</v>
      </c>
      <c r="H128" s="1">
        <v>8.6999999999999993</v>
      </c>
      <c r="I128" s="1">
        <v>18.899999999999999</v>
      </c>
      <c r="J128" s="1">
        <v>25.6</v>
      </c>
      <c r="K128" s="1">
        <v>0.46100000000000002</v>
      </c>
      <c r="L128" s="1">
        <v>2.4</v>
      </c>
      <c r="M128" s="1">
        <v>7.3</v>
      </c>
      <c r="N128" s="1">
        <v>0.33200000000000002</v>
      </c>
      <c r="O128" s="1">
        <v>6.3</v>
      </c>
      <c r="P128" s="1">
        <v>11.6</v>
      </c>
      <c r="Q128" s="1">
        <v>0.54200000000000004</v>
      </c>
      <c r="R128" s="1">
        <v>0.52500000000000002</v>
      </c>
      <c r="S128" s="1">
        <v>5.8</v>
      </c>
      <c r="T128" s="1">
        <v>6.4</v>
      </c>
      <c r="U128" s="1">
        <v>0.89400000000000002</v>
      </c>
      <c r="V128" s="1">
        <v>1</v>
      </c>
      <c r="W128" s="1">
        <v>3.1</v>
      </c>
      <c r="X128" s="1">
        <v>4.0999999999999996</v>
      </c>
      <c r="Y128" s="1">
        <v>7.1</v>
      </c>
      <c r="Z128" s="1">
        <v>0.9</v>
      </c>
      <c r="AA128" s="1">
        <v>0.2</v>
      </c>
      <c r="AB128" s="1">
        <v>2.9</v>
      </c>
      <c r="AC128" s="1">
        <v>2.6</v>
      </c>
      <c r="AD128" s="1">
        <v>19.3</v>
      </c>
      <c r="AE128" s="1">
        <v>0.58899999999999997</v>
      </c>
      <c r="AF128" s="1">
        <v>0.38800000000000001</v>
      </c>
      <c r="AG128" s="1">
        <v>0.34</v>
      </c>
      <c r="AH128" s="1">
        <v>3.1</v>
      </c>
      <c r="AI128" s="1">
        <v>8.9</v>
      </c>
      <c r="AJ128" s="1">
        <v>6.1</v>
      </c>
      <c r="AK128" s="1">
        <v>30.6</v>
      </c>
      <c r="AL128" s="1">
        <v>1.2</v>
      </c>
      <c r="AM128" s="1">
        <v>0.5</v>
      </c>
      <c r="AN128" s="1">
        <v>11.9</v>
      </c>
      <c r="AO128" s="1">
        <v>29.3</v>
      </c>
      <c r="AP128" s="1">
        <v>6.1</v>
      </c>
      <c r="AQ128" s="1">
        <v>0.3</v>
      </c>
      <c r="AR128" s="1">
        <v>6.4</v>
      </c>
      <c r="AS128" s="1">
        <v>0.111</v>
      </c>
      <c r="AT128" s="1">
        <v>2.8</v>
      </c>
      <c r="AU128" s="1">
        <v>-2.4</v>
      </c>
      <c r="AV128" s="1">
        <v>0.4</v>
      </c>
      <c r="AW128" s="1">
        <v>1.7</v>
      </c>
      <c r="AX128" s="1">
        <v>49205800</v>
      </c>
      <c r="AY128" s="1">
        <v>0.52026387133224128</v>
      </c>
      <c r="AZ128" s="1">
        <v>0.13006596783306032</v>
      </c>
      <c r="BA128" s="1">
        <v>0.39223018424657252</v>
      </c>
      <c r="BB128" s="1">
        <v>0.44050091655861706</v>
      </c>
      <c r="BC128" s="1">
        <v>1.4785509025358798</v>
      </c>
      <c r="BD128" s="1" t="s">
        <v>297</v>
      </c>
    </row>
    <row r="129" spans="1:56" x14ac:dyDescent="0.3">
      <c r="A129" s="15" t="s">
        <v>333</v>
      </c>
      <c r="B129" s="10">
        <v>25</v>
      </c>
      <c r="C129" s="2" t="s">
        <v>312</v>
      </c>
      <c r="D129" s="2" t="s">
        <v>50</v>
      </c>
      <c r="E129" s="2">
        <v>70</v>
      </c>
      <c r="F129" s="2">
        <v>62</v>
      </c>
      <c r="G129" s="2">
        <v>26.9</v>
      </c>
      <c r="H129" s="2">
        <v>4.5999999999999996</v>
      </c>
      <c r="I129" s="2">
        <v>8.1</v>
      </c>
      <c r="J129" s="2">
        <v>10.3</v>
      </c>
      <c r="K129" s="2">
        <v>0.56299999999999994</v>
      </c>
      <c r="L129" s="2">
        <v>0.1</v>
      </c>
      <c r="M129" s="2">
        <v>0.3</v>
      </c>
      <c r="N129" s="2">
        <v>0.23799999999999999</v>
      </c>
      <c r="O129" s="2">
        <v>4.5</v>
      </c>
      <c r="P129" s="2">
        <v>7.8</v>
      </c>
      <c r="Q129" s="2">
        <v>0.57599999999999996</v>
      </c>
      <c r="R129" s="2">
        <v>0.56799999999999995</v>
      </c>
      <c r="S129" s="2">
        <v>1.1000000000000001</v>
      </c>
      <c r="T129" s="2">
        <v>2.2000000000000002</v>
      </c>
      <c r="U129" s="2">
        <v>0.51300000000000001</v>
      </c>
      <c r="V129" s="2">
        <v>2.2000000000000002</v>
      </c>
      <c r="W129" s="2">
        <v>5.0999999999999996</v>
      </c>
      <c r="X129" s="2">
        <v>7.4</v>
      </c>
      <c r="Y129" s="2">
        <v>2.2000000000000002</v>
      </c>
      <c r="Z129" s="2">
        <v>0.9</v>
      </c>
      <c r="AA129" s="2">
        <v>1.4</v>
      </c>
      <c r="AB129" s="2">
        <v>1.2</v>
      </c>
      <c r="AC129" s="2">
        <v>2.1</v>
      </c>
      <c r="AD129" s="2">
        <v>16.5</v>
      </c>
      <c r="AE129" s="2">
        <v>0.56899999999999995</v>
      </c>
      <c r="AF129" s="2">
        <v>3.6999999999999998E-2</v>
      </c>
      <c r="AG129" s="2">
        <v>0.27100000000000002</v>
      </c>
      <c r="AH129" s="2">
        <v>9</v>
      </c>
      <c r="AI129" s="2">
        <v>22.7</v>
      </c>
      <c r="AJ129" s="2">
        <v>15.5</v>
      </c>
      <c r="AK129" s="2">
        <v>13.7</v>
      </c>
      <c r="AL129" s="2">
        <v>1.6</v>
      </c>
      <c r="AM129" s="2">
        <v>5.3</v>
      </c>
      <c r="AN129" s="2">
        <v>12</v>
      </c>
      <c r="AO129" s="2">
        <v>16.8</v>
      </c>
      <c r="AP129" s="2">
        <v>1.8</v>
      </c>
      <c r="AQ129" s="2">
        <v>2.5</v>
      </c>
      <c r="AR129" s="2">
        <v>4.3</v>
      </c>
      <c r="AS129" s="2">
        <v>0.11</v>
      </c>
      <c r="AT129" s="2">
        <v>-1.1000000000000001</v>
      </c>
      <c r="AU129" s="2">
        <v>1.5</v>
      </c>
      <c r="AV129" s="2">
        <v>0.4</v>
      </c>
      <c r="AW129" s="2">
        <v>1.1000000000000001</v>
      </c>
      <c r="AX129" s="2">
        <v>27556817</v>
      </c>
      <c r="AY129" s="2">
        <v>0.37377321190615015</v>
      </c>
      <c r="AZ129" s="2">
        <v>0.15604124380548015</v>
      </c>
      <c r="BA129" s="2">
        <v>0.59876291227684242</v>
      </c>
      <c r="BB129" s="2">
        <v>0.41090014133344932</v>
      </c>
      <c r="BC129" s="2">
        <v>1.4649932174677505</v>
      </c>
      <c r="BD129" s="2" t="s">
        <v>312</v>
      </c>
    </row>
    <row r="130" spans="1:56" x14ac:dyDescent="0.3">
      <c r="A130" s="14" t="s">
        <v>401</v>
      </c>
      <c r="B130" s="9">
        <v>26</v>
      </c>
      <c r="C130" s="1" t="s">
        <v>716</v>
      </c>
      <c r="D130" s="1" t="s">
        <v>41</v>
      </c>
      <c r="E130" s="1">
        <v>40</v>
      </c>
      <c r="F130" s="1">
        <v>7</v>
      </c>
      <c r="G130" s="1">
        <v>15.6</v>
      </c>
      <c r="H130" s="1">
        <v>2.4</v>
      </c>
      <c r="I130" s="1">
        <v>5.3</v>
      </c>
      <c r="J130" s="1">
        <v>7.1</v>
      </c>
      <c r="K130" s="1">
        <v>0.443</v>
      </c>
      <c r="L130" s="1">
        <v>0.8</v>
      </c>
      <c r="M130" s="1">
        <v>2.2999999999999998</v>
      </c>
      <c r="N130" s="1">
        <v>0.34799999999999998</v>
      </c>
      <c r="O130" s="1">
        <v>1.6</v>
      </c>
      <c r="P130" s="1">
        <v>3</v>
      </c>
      <c r="Q130" s="1">
        <v>0.51700000000000002</v>
      </c>
      <c r="R130" s="1">
        <v>0.51900000000000002</v>
      </c>
      <c r="S130" s="1">
        <v>1.6</v>
      </c>
      <c r="T130" s="1">
        <v>2.1</v>
      </c>
      <c r="U130" s="1">
        <v>0.74099999999999999</v>
      </c>
      <c r="V130" s="1">
        <v>1.1000000000000001</v>
      </c>
      <c r="W130" s="1">
        <v>1.7</v>
      </c>
      <c r="X130" s="1">
        <v>2.8</v>
      </c>
      <c r="Y130" s="1">
        <v>0.8</v>
      </c>
      <c r="Z130" s="1">
        <v>1.2</v>
      </c>
      <c r="AA130" s="1">
        <v>0.5</v>
      </c>
      <c r="AB130" s="1">
        <v>0.8</v>
      </c>
      <c r="AC130" s="1">
        <v>1.2</v>
      </c>
      <c r="AD130" s="1">
        <v>16.3</v>
      </c>
      <c r="AE130" s="1">
        <v>0.56699999999999995</v>
      </c>
      <c r="AF130" s="1">
        <v>0.434</v>
      </c>
      <c r="AG130" s="1">
        <v>0.40100000000000002</v>
      </c>
      <c r="AH130" s="1">
        <v>8</v>
      </c>
      <c r="AI130" s="1">
        <v>11.8</v>
      </c>
      <c r="AJ130" s="1">
        <v>9.9</v>
      </c>
      <c r="AK130" s="1">
        <v>7.9</v>
      </c>
      <c r="AL130" s="1">
        <v>3.8</v>
      </c>
      <c r="AM130" s="1">
        <v>2.8</v>
      </c>
      <c r="AN130" s="1">
        <v>11.1</v>
      </c>
      <c r="AO130" s="1">
        <v>19.5</v>
      </c>
      <c r="AP130" s="1">
        <v>0.6</v>
      </c>
      <c r="AQ130" s="1">
        <v>0.7</v>
      </c>
      <c r="AR130" s="1">
        <v>1.3</v>
      </c>
      <c r="AS130" s="1">
        <v>0.1</v>
      </c>
      <c r="AT130" s="1">
        <v>-0.1</v>
      </c>
      <c r="AU130" s="1">
        <v>1.6</v>
      </c>
      <c r="AV130" s="1">
        <v>1.5</v>
      </c>
      <c r="AW130" s="1">
        <v>0.6</v>
      </c>
      <c r="AX130" s="1">
        <v>8250000</v>
      </c>
      <c r="AY130" s="1">
        <v>0.8606060606060606</v>
      </c>
      <c r="AZ130" s="1">
        <v>0.15757575757575759</v>
      </c>
      <c r="BA130" s="1">
        <v>1.9757575757575758</v>
      </c>
      <c r="BB130" s="1">
        <v>0.73538181818181803</v>
      </c>
      <c r="BC130" s="1">
        <v>1.4563309090909091</v>
      </c>
      <c r="BD130" s="1" t="s">
        <v>3081</v>
      </c>
    </row>
    <row r="131" spans="1:56" x14ac:dyDescent="0.3">
      <c r="A131" s="15" t="s">
        <v>343</v>
      </c>
      <c r="B131" s="10">
        <v>30</v>
      </c>
      <c r="C131" s="2" t="s">
        <v>307</v>
      </c>
      <c r="D131" s="2" t="s">
        <v>50</v>
      </c>
      <c r="E131" s="2">
        <v>55</v>
      </c>
      <c r="F131" s="2">
        <v>41</v>
      </c>
      <c r="G131" s="2">
        <v>21.4</v>
      </c>
      <c r="H131" s="2">
        <v>4</v>
      </c>
      <c r="I131" s="2">
        <v>7.1</v>
      </c>
      <c r="J131" s="2">
        <v>8.9</v>
      </c>
      <c r="K131" s="2">
        <v>0.55900000000000005</v>
      </c>
      <c r="L131" s="2">
        <v>0</v>
      </c>
      <c r="M131" s="2">
        <v>0</v>
      </c>
      <c r="N131" s="2">
        <v>0</v>
      </c>
      <c r="O131" s="2">
        <v>4</v>
      </c>
      <c r="P131" s="2">
        <v>7.1</v>
      </c>
      <c r="Q131" s="2">
        <v>0.56000000000000005</v>
      </c>
      <c r="R131" s="2">
        <v>0.55900000000000005</v>
      </c>
      <c r="S131" s="2">
        <v>0.9</v>
      </c>
      <c r="T131" s="2">
        <v>1.8</v>
      </c>
      <c r="U131" s="2">
        <v>0.53600000000000003</v>
      </c>
      <c r="V131" s="2">
        <v>3.2</v>
      </c>
      <c r="W131" s="2">
        <v>5.4</v>
      </c>
      <c r="X131" s="2">
        <v>8.5</v>
      </c>
      <c r="Y131" s="2">
        <v>1.1000000000000001</v>
      </c>
      <c r="Z131" s="2">
        <v>0.6</v>
      </c>
      <c r="AA131" s="2">
        <v>1</v>
      </c>
      <c r="AB131" s="2">
        <v>0.9</v>
      </c>
      <c r="AC131" s="2">
        <v>1.9</v>
      </c>
      <c r="AD131" s="2">
        <v>17.7</v>
      </c>
      <c r="AE131" s="2">
        <v>0.56399999999999995</v>
      </c>
      <c r="AF131" s="2">
        <v>3.0000000000000001E-3</v>
      </c>
      <c r="AG131" s="2">
        <v>0.249</v>
      </c>
      <c r="AH131" s="2">
        <v>15.8</v>
      </c>
      <c r="AI131" s="2">
        <v>28.2</v>
      </c>
      <c r="AJ131" s="2">
        <v>21.8</v>
      </c>
      <c r="AK131" s="2">
        <v>7.4</v>
      </c>
      <c r="AL131" s="2">
        <v>1.4</v>
      </c>
      <c r="AM131" s="2">
        <v>4.0999999999999996</v>
      </c>
      <c r="AN131" s="2">
        <v>9.8000000000000007</v>
      </c>
      <c r="AO131" s="2">
        <v>16.7</v>
      </c>
      <c r="AP131" s="2">
        <v>1.7</v>
      </c>
      <c r="AQ131" s="2">
        <v>1.5</v>
      </c>
      <c r="AR131" s="2">
        <v>3.2</v>
      </c>
      <c r="AS131" s="2">
        <v>0.13100000000000001</v>
      </c>
      <c r="AT131" s="2">
        <v>-0.6</v>
      </c>
      <c r="AU131" s="2">
        <v>-0.4</v>
      </c>
      <c r="AV131" s="2">
        <v>-1</v>
      </c>
      <c r="AW131" s="2">
        <v>0.3</v>
      </c>
      <c r="AX131" s="2">
        <v>22265280</v>
      </c>
      <c r="AY131" s="2">
        <v>0.39972549188691991</v>
      </c>
      <c r="AZ131" s="2">
        <v>0.14372152517282513</v>
      </c>
      <c r="BA131" s="2">
        <v>0.79495968611218892</v>
      </c>
      <c r="BB131" s="2">
        <v>0.46862199801664289</v>
      </c>
      <c r="BC131" s="2">
        <v>1.4347432414952785</v>
      </c>
      <c r="BD131" s="2" t="s">
        <v>307</v>
      </c>
    </row>
    <row r="132" spans="1:56" x14ac:dyDescent="0.3">
      <c r="A132" s="14" t="s">
        <v>120</v>
      </c>
      <c r="B132" s="9">
        <v>29</v>
      </c>
      <c r="C132" s="1" t="s">
        <v>716</v>
      </c>
      <c r="D132" s="1" t="s">
        <v>52</v>
      </c>
      <c r="E132" s="1">
        <v>60</v>
      </c>
      <c r="F132" s="1">
        <v>60</v>
      </c>
      <c r="G132" s="1">
        <v>30.7</v>
      </c>
      <c r="H132" s="1">
        <v>6.3</v>
      </c>
      <c r="I132" s="1">
        <v>14</v>
      </c>
      <c r="J132" s="1">
        <v>18</v>
      </c>
      <c r="K132" s="1">
        <v>0.44800000000000001</v>
      </c>
      <c r="L132" s="1">
        <v>2.2000000000000002</v>
      </c>
      <c r="M132" s="1">
        <v>5.8</v>
      </c>
      <c r="N132" s="1">
        <v>0.374</v>
      </c>
      <c r="O132" s="1">
        <v>4.0999999999999996</v>
      </c>
      <c r="P132" s="1">
        <v>8.1999999999999993</v>
      </c>
      <c r="Q132" s="1">
        <v>0.501</v>
      </c>
      <c r="R132" s="1">
        <v>0.52600000000000002</v>
      </c>
      <c r="S132" s="1">
        <v>3.3</v>
      </c>
      <c r="T132" s="1">
        <v>4.3</v>
      </c>
      <c r="U132" s="1">
        <v>0.76300000000000001</v>
      </c>
      <c r="V132" s="1">
        <v>1.5</v>
      </c>
      <c r="W132" s="1">
        <v>3</v>
      </c>
      <c r="X132" s="1">
        <v>4.5</v>
      </c>
      <c r="Y132" s="1">
        <v>2.6</v>
      </c>
      <c r="Z132" s="1">
        <v>1</v>
      </c>
      <c r="AA132" s="1">
        <v>0.8</v>
      </c>
      <c r="AB132" s="1">
        <v>1.7</v>
      </c>
      <c r="AC132" s="1">
        <v>1.7</v>
      </c>
      <c r="AD132" s="1">
        <v>16.399999999999999</v>
      </c>
      <c r="AE132" s="1">
        <v>0.56599999999999995</v>
      </c>
      <c r="AF132" s="1">
        <v>0.41499999999999998</v>
      </c>
      <c r="AG132" s="1">
        <v>0.30599999999999999</v>
      </c>
      <c r="AH132" s="1">
        <v>5.0999999999999996</v>
      </c>
      <c r="AI132" s="1">
        <v>10.8</v>
      </c>
      <c r="AJ132" s="1">
        <v>7.9</v>
      </c>
      <c r="AK132" s="1">
        <v>13.5</v>
      </c>
      <c r="AL132" s="1">
        <v>1.6</v>
      </c>
      <c r="AM132" s="1">
        <v>2.6</v>
      </c>
      <c r="AN132" s="1">
        <v>9.4</v>
      </c>
      <c r="AO132" s="1">
        <v>24.5</v>
      </c>
      <c r="AP132" s="1">
        <v>1.9</v>
      </c>
      <c r="AQ132" s="1">
        <v>2.1</v>
      </c>
      <c r="AR132" s="1">
        <v>4</v>
      </c>
      <c r="AS132" s="1">
        <v>0.104</v>
      </c>
      <c r="AT132" s="1">
        <v>1.2</v>
      </c>
      <c r="AU132" s="1">
        <v>-0.3</v>
      </c>
      <c r="AV132" s="1">
        <v>0.9</v>
      </c>
      <c r="AW132" s="1">
        <v>1.4</v>
      </c>
      <c r="AX132" s="1">
        <v>26276786</v>
      </c>
      <c r="AY132" s="1">
        <v>0.68501528307152937</v>
      </c>
      <c r="AZ132" s="1">
        <v>0.15222561846033986</v>
      </c>
      <c r="BA132" s="1">
        <v>0.6241250356873933</v>
      </c>
      <c r="BB132" s="1">
        <v>0.54065211780466604</v>
      </c>
      <c r="BC132" s="1">
        <v>1.4130190807962586</v>
      </c>
      <c r="BD132" s="1" t="s">
        <v>3081</v>
      </c>
    </row>
    <row r="133" spans="1:56" x14ac:dyDescent="0.3">
      <c r="A133" s="15" t="s">
        <v>111</v>
      </c>
      <c r="B133" s="10">
        <v>29</v>
      </c>
      <c r="C133" s="2" t="s">
        <v>67</v>
      </c>
      <c r="D133" s="2" t="s">
        <v>52</v>
      </c>
      <c r="E133" s="2">
        <v>75</v>
      </c>
      <c r="F133" s="2">
        <v>75</v>
      </c>
      <c r="G133" s="2">
        <v>31.8</v>
      </c>
      <c r="H133" s="2">
        <v>5.0999999999999996</v>
      </c>
      <c r="I133" s="2">
        <v>11.9</v>
      </c>
      <c r="J133" s="2">
        <v>14</v>
      </c>
      <c r="K133" s="2">
        <v>0.42899999999999999</v>
      </c>
      <c r="L133" s="2">
        <v>2.5</v>
      </c>
      <c r="M133" s="2">
        <v>6.3</v>
      </c>
      <c r="N133" s="2">
        <v>0.39700000000000002</v>
      </c>
      <c r="O133" s="2">
        <v>2.6</v>
      </c>
      <c r="P133" s="2">
        <v>5.7</v>
      </c>
      <c r="Q133" s="2">
        <v>0.46500000000000002</v>
      </c>
      <c r="R133" s="2">
        <v>0.53300000000000003</v>
      </c>
      <c r="S133" s="2">
        <v>1.3</v>
      </c>
      <c r="T133" s="2">
        <v>1.6</v>
      </c>
      <c r="U133" s="2">
        <v>0.81799999999999995</v>
      </c>
      <c r="V133" s="2">
        <v>1</v>
      </c>
      <c r="W133" s="2">
        <v>2.7</v>
      </c>
      <c r="X133" s="2">
        <v>3.7</v>
      </c>
      <c r="Y133" s="2">
        <v>1.7</v>
      </c>
      <c r="Z133" s="2">
        <v>0.8</v>
      </c>
      <c r="AA133" s="2">
        <v>0.2</v>
      </c>
      <c r="AB133" s="2">
        <v>1</v>
      </c>
      <c r="AC133" s="2">
        <v>3.2</v>
      </c>
      <c r="AD133" s="2">
        <v>11</v>
      </c>
      <c r="AE133" s="2">
        <v>0.55500000000000005</v>
      </c>
      <c r="AF133" s="2">
        <v>0.52400000000000002</v>
      </c>
      <c r="AG133" s="2">
        <v>0.13500000000000001</v>
      </c>
      <c r="AH133" s="2">
        <v>3.3</v>
      </c>
      <c r="AI133" s="2">
        <v>9.1</v>
      </c>
      <c r="AJ133" s="2">
        <v>6.1</v>
      </c>
      <c r="AK133" s="2">
        <v>7.4</v>
      </c>
      <c r="AL133" s="2">
        <v>1.2</v>
      </c>
      <c r="AM133" s="2">
        <v>0.6</v>
      </c>
      <c r="AN133" s="2">
        <v>7.4</v>
      </c>
      <c r="AO133" s="2">
        <v>17.7</v>
      </c>
      <c r="AP133" s="2">
        <v>2.7</v>
      </c>
      <c r="AQ133" s="2">
        <v>2.5</v>
      </c>
      <c r="AR133" s="2">
        <v>5.0999999999999996</v>
      </c>
      <c r="AS133" s="2">
        <v>0.10299999999999999</v>
      </c>
      <c r="AT133" s="2">
        <v>-1.4</v>
      </c>
      <c r="AU133" s="2">
        <v>0</v>
      </c>
      <c r="AV133" s="2">
        <v>-1.4</v>
      </c>
      <c r="AW133" s="2">
        <v>0.4</v>
      </c>
      <c r="AX133" s="2">
        <v>22255493</v>
      </c>
      <c r="AY133" s="2">
        <v>0.62905818352350129</v>
      </c>
      <c r="AZ133" s="2">
        <v>0.22915690971213262</v>
      </c>
      <c r="BA133" s="2">
        <v>0.4942600013398939</v>
      </c>
      <c r="BB133" s="2">
        <v>0.48379067585696706</v>
      </c>
      <c r="BC133" s="2">
        <v>1.3990029337925698</v>
      </c>
      <c r="BD133" s="2" t="s">
        <v>67</v>
      </c>
    </row>
    <row r="134" spans="1:56" x14ac:dyDescent="0.3">
      <c r="A134" s="14" t="s">
        <v>363</v>
      </c>
      <c r="B134" s="9">
        <v>29</v>
      </c>
      <c r="C134" s="1" t="s">
        <v>297</v>
      </c>
      <c r="D134" s="1" t="s">
        <v>41</v>
      </c>
      <c r="E134" s="1">
        <v>64</v>
      </c>
      <c r="F134" s="1">
        <v>7</v>
      </c>
      <c r="G134" s="1">
        <v>24.1</v>
      </c>
      <c r="H134" s="1">
        <v>3.4</v>
      </c>
      <c r="I134" s="1">
        <v>7.6</v>
      </c>
      <c r="J134" s="1">
        <v>10.6</v>
      </c>
      <c r="K134" s="1">
        <v>0.44800000000000001</v>
      </c>
      <c r="L134" s="1">
        <v>2.2999999999999998</v>
      </c>
      <c r="M134" s="1">
        <v>5.5</v>
      </c>
      <c r="N134" s="1">
        <v>0.42599999999999999</v>
      </c>
      <c r="O134" s="1">
        <v>1.1000000000000001</v>
      </c>
      <c r="P134" s="1">
        <v>2.2000000000000002</v>
      </c>
      <c r="Q134" s="1">
        <v>0.504</v>
      </c>
      <c r="R134" s="1">
        <v>0.6</v>
      </c>
      <c r="S134" s="1">
        <v>1.5</v>
      </c>
      <c r="T134" s="1">
        <v>1.8</v>
      </c>
      <c r="U134" s="1">
        <v>0.81599999999999995</v>
      </c>
      <c r="V134" s="1">
        <v>0.5</v>
      </c>
      <c r="W134" s="1">
        <v>2.5</v>
      </c>
      <c r="X134" s="1">
        <v>3</v>
      </c>
      <c r="Y134" s="1">
        <v>2.1</v>
      </c>
      <c r="Z134" s="1">
        <v>0.8</v>
      </c>
      <c r="AA134" s="1">
        <v>0.3</v>
      </c>
      <c r="AB134" s="1">
        <v>1.2</v>
      </c>
      <c r="AC134" s="1">
        <v>1.5</v>
      </c>
      <c r="AD134" s="1">
        <v>13.7</v>
      </c>
      <c r="AE134" s="1">
        <v>0.63100000000000001</v>
      </c>
      <c r="AF134" s="1">
        <v>0.71599999999999997</v>
      </c>
      <c r="AG134" s="1">
        <v>0.23300000000000001</v>
      </c>
      <c r="AH134" s="1">
        <v>2.5</v>
      </c>
      <c r="AI134" s="1">
        <v>11.3</v>
      </c>
      <c r="AJ134" s="1">
        <v>7</v>
      </c>
      <c r="AK134" s="1">
        <v>12.5</v>
      </c>
      <c r="AL134" s="1">
        <v>1.7</v>
      </c>
      <c r="AM134" s="1">
        <v>1.2</v>
      </c>
      <c r="AN134" s="1">
        <v>12.2</v>
      </c>
      <c r="AO134" s="1">
        <v>17.600000000000001</v>
      </c>
      <c r="AP134" s="1">
        <v>2</v>
      </c>
      <c r="AQ134" s="1">
        <v>0.6</v>
      </c>
      <c r="AR134" s="1">
        <v>2.5</v>
      </c>
      <c r="AS134" s="1">
        <v>7.9000000000000001E-2</v>
      </c>
      <c r="AT134" s="1">
        <v>0.7</v>
      </c>
      <c r="AU134" s="1">
        <v>-1</v>
      </c>
      <c r="AV134" s="1">
        <v>-0.3</v>
      </c>
      <c r="AW134" s="1">
        <v>0.7</v>
      </c>
      <c r="AX134" s="1">
        <v>15625000</v>
      </c>
      <c r="AY134" s="1">
        <v>0.6784</v>
      </c>
      <c r="AZ134" s="1">
        <v>0.16</v>
      </c>
      <c r="BA134" s="1">
        <v>0.87679999999999991</v>
      </c>
      <c r="BB134" s="1">
        <v>0.63402879999999995</v>
      </c>
      <c r="BC134" s="1">
        <v>1.3831519999999999</v>
      </c>
      <c r="BD134" s="1" t="s">
        <v>297</v>
      </c>
    </row>
    <row r="135" spans="1:56" x14ac:dyDescent="0.3">
      <c r="A135" s="15" t="s">
        <v>296</v>
      </c>
      <c r="B135" s="10">
        <v>36</v>
      </c>
      <c r="C135" s="2" t="s">
        <v>297</v>
      </c>
      <c r="D135" s="2" t="s">
        <v>28</v>
      </c>
      <c r="E135" s="2">
        <v>62</v>
      </c>
      <c r="F135" s="2">
        <v>62</v>
      </c>
      <c r="G135" s="2">
        <v>36.5</v>
      </c>
      <c r="H135" s="2">
        <v>9.5</v>
      </c>
      <c r="I135" s="2">
        <v>18.100000000000001</v>
      </c>
      <c r="J135" s="2">
        <v>26.6</v>
      </c>
      <c r="K135" s="2">
        <v>0.52700000000000002</v>
      </c>
      <c r="L135" s="2">
        <v>2.6</v>
      </c>
      <c r="M135" s="2">
        <v>6</v>
      </c>
      <c r="N135" s="2">
        <v>0.43</v>
      </c>
      <c r="O135" s="2">
        <v>7</v>
      </c>
      <c r="P135" s="2">
        <v>12.1</v>
      </c>
      <c r="Q135" s="2">
        <v>0.57399999999999995</v>
      </c>
      <c r="R135" s="2">
        <v>0.59799999999999998</v>
      </c>
      <c r="S135" s="2">
        <v>4.9000000000000004</v>
      </c>
      <c r="T135" s="2">
        <v>5.8</v>
      </c>
      <c r="U135" s="2">
        <v>0.83899999999999997</v>
      </c>
      <c r="V135" s="2">
        <v>0.4</v>
      </c>
      <c r="W135" s="2">
        <v>5.7</v>
      </c>
      <c r="X135" s="2">
        <v>6</v>
      </c>
      <c r="Y135" s="2">
        <v>4.2</v>
      </c>
      <c r="Z135" s="2">
        <v>0.8</v>
      </c>
      <c r="AA135" s="2">
        <v>1.2</v>
      </c>
      <c r="AB135" s="2">
        <v>3.1</v>
      </c>
      <c r="AC135" s="2">
        <v>1.7</v>
      </c>
      <c r="AD135" s="2">
        <v>21.2</v>
      </c>
      <c r="AE135" s="2">
        <v>0.64200000000000002</v>
      </c>
      <c r="AF135" s="2">
        <v>0.33100000000000002</v>
      </c>
      <c r="AG135" s="2">
        <v>0.32100000000000001</v>
      </c>
      <c r="AH135" s="2">
        <v>1.2</v>
      </c>
      <c r="AI135" s="2">
        <v>16.899999999999999</v>
      </c>
      <c r="AJ135" s="2">
        <v>9.1999999999999993</v>
      </c>
      <c r="AK135" s="2">
        <v>19.600000000000001</v>
      </c>
      <c r="AL135" s="2">
        <v>1.1000000000000001</v>
      </c>
      <c r="AM135" s="2">
        <v>3.2</v>
      </c>
      <c r="AN135" s="2">
        <v>12.9</v>
      </c>
      <c r="AO135" s="2">
        <v>28.7</v>
      </c>
      <c r="AP135" s="2">
        <v>4</v>
      </c>
      <c r="AQ135" s="2">
        <v>1.2</v>
      </c>
      <c r="AR135" s="2">
        <v>5.2</v>
      </c>
      <c r="AS135" s="2">
        <v>0.111</v>
      </c>
      <c r="AT135" s="2">
        <v>3.9</v>
      </c>
      <c r="AU135" s="2">
        <v>-0.7</v>
      </c>
      <c r="AV135" s="2">
        <v>3.2</v>
      </c>
      <c r="AW135" s="2">
        <v>3</v>
      </c>
      <c r="AX135" s="2">
        <v>51179021</v>
      </c>
      <c r="AY135" s="2">
        <v>0.51974421316109198</v>
      </c>
      <c r="AZ135" s="2">
        <v>0.10160413189615332</v>
      </c>
      <c r="BA135" s="2">
        <v>0.41423223003816351</v>
      </c>
      <c r="BB135" s="2">
        <v>0.4616266497164922</v>
      </c>
      <c r="BC135" s="2">
        <v>1.382872876759405</v>
      </c>
      <c r="BD135" s="2" t="s">
        <v>297</v>
      </c>
    </row>
    <row r="136" spans="1:56" x14ac:dyDescent="0.3">
      <c r="A136" s="14" t="s">
        <v>306</v>
      </c>
      <c r="B136" s="9">
        <v>26</v>
      </c>
      <c r="C136" s="1" t="s">
        <v>307</v>
      </c>
      <c r="D136" s="1" t="s">
        <v>36</v>
      </c>
      <c r="E136" s="1">
        <v>76</v>
      </c>
      <c r="F136" s="1">
        <v>76</v>
      </c>
      <c r="G136" s="1">
        <v>36</v>
      </c>
      <c r="H136" s="1">
        <v>7.4</v>
      </c>
      <c r="I136" s="1">
        <v>18.100000000000001</v>
      </c>
      <c r="J136" s="1">
        <v>24.2</v>
      </c>
      <c r="K136" s="1">
        <v>0.41099999999999998</v>
      </c>
      <c r="L136" s="1">
        <v>2.9</v>
      </c>
      <c r="M136" s="1">
        <v>8.4</v>
      </c>
      <c r="N136" s="1">
        <v>0.34</v>
      </c>
      <c r="O136" s="1">
        <v>4.5999999999999996</v>
      </c>
      <c r="P136" s="1">
        <v>9.6999999999999993</v>
      </c>
      <c r="Q136" s="1">
        <v>0.47399999999999998</v>
      </c>
      <c r="R136" s="1">
        <v>0.49099999999999999</v>
      </c>
      <c r="S136" s="1">
        <v>6.5</v>
      </c>
      <c r="T136" s="1">
        <v>7.4</v>
      </c>
      <c r="U136" s="1">
        <v>0.875</v>
      </c>
      <c r="V136" s="1">
        <v>0.5</v>
      </c>
      <c r="W136" s="1">
        <v>2.6</v>
      </c>
      <c r="X136" s="1">
        <v>3.1</v>
      </c>
      <c r="Y136" s="1">
        <v>11.6</v>
      </c>
      <c r="Z136" s="1">
        <v>1.2</v>
      </c>
      <c r="AA136" s="1">
        <v>0.2</v>
      </c>
      <c r="AB136" s="1">
        <v>4.7</v>
      </c>
      <c r="AC136" s="1">
        <v>1.9</v>
      </c>
      <c r="AD136" s="1">
        <v>18.3</v>
      </c>
      <c r="AE136" s="1">
        <v>0.56699999999999995</v>
      </c>
      <c r="AF136" s="1">
        <v>0.46700000000000003</v>
      </c>
      <c r="AG136" s="1">
        <v>0.40799999999999997</v>
      </c>
      <c r="AH136" s="1">
        <v>1.4</v>
      </c>
      <c r="AI136" s="1">
        <v>8.1999999999999993</v>
      </c>
      <c r="AJ136" s="1">
        <v>4.7</v>
      </c>
      <c r="AK136" s="1">
        <v>46.4</v>
      </c>
      <c r="AL136" s="1">
        <v>1.6</v>
      </c>
      <c r="AM136" s="1">
        <v>0.4</v>
      </c>
      <c r="AN136" s="1">
        <v>17.899999999999999</v>
      </c>
      <c r="AO136" s="1">
        <v>29.6</v>
      </c>
      <c r="AP136" s="1">
        <v>4.4000000000000004</v>
      </c>
      <c r="AQ136" s="1">
        <v>1.3</v>
      </c>
      <c r="AR136" s="1">
        <v>5.7</v>
      </c>
      <c r="AS136" s="1">
        <v>0.1</v>
      </c>
      <c r="AT136" s="1">
        <v>3.3</v>
      </c>
      <c r="AU136" s="1">
        <v>-2.7</v>
      </c>
      <c r="AV136" s="1">
        <v>0.5</v>
      </c>
      <c r="AW136" s="1">
        <v>1.7</v>
      </c>
      <c r="AX136" s="1">
        <v>43031940</v>
      </c>
      <c r="AY136" s="1">
        <v>0.56237297226199889</v>
      </c>
      <c r="AZ136" s="1">
        <v>0.13245974966501628</v>
      </c>
      <c r="BA136" s="1">
        <v>0.42526551208242069</v>
      </c>
      <c r="BB136" s="1">
        <v>0.51255648711166635</v>
      </c>
      <c r="BC136" s="1">
        <v>1.3744156084991752</v>
      </c>
      <c r="BD136" s="1" t="s">
        <v>307</v>
      </c>
    </row>
    <row r="137" spans="1:56" x14ac:dyDescent="0.3">
      <c r="A137" s="15" t="s">
        <v>228</v>
      </c>
      <c r="B137" s="10">
        <v>19</v>
      </c>
      <c r="C137" s="2" t="s">
        <v>57</v>
      </c>
      <c r="D137" s="2" t="s">
        <v>52</v>
      </c>
      <c r="E137" s="2">
        <v>81</v>
      </c>
      <c r="F137" s="2">
        <v>2</v>
      </c>
      <c r="G137" s="2">
        <v>15.6</v>
      </c>
      <c r="H137" s="2">
        <v>2.4</v>
      </c>
      <c r="I137" s="2">
        <v>5.0999999999999996</v>
      </c>
      <c r="J137" s="2">
        <v>6.4</v>
      </c>
      <c r="K137" s="2">
        <v>0.47399999999999998</v>
      </c>
      <c r="L137" s="2">
        <v>0.4</v>
      </c>
      <c r="M137" s="2">
        <v>1.9</v>
      </c>
      <c r="N137" s="2">
        <v>0.23799999999999999</v>
      </c>
      <c r="O137" s="2">
        <v>2</v>
      </c>
      <c r="P137" s="2">
        <v>3.3</v>
      </c>
      <c r="Q137" s="2">
        <v>0.60799999999999998</v>
      </c>
      <c r="R137" s="2">
        <v>0.51700000000000002</v>
      </c>
      <c r="S137" s="2">
        <v>1.1000000000000001</v>
      </c>
      <c r="T137" s="2">
        <v>1.5</v>
      </c>
      <c r="U137" s="2">
        <v>0.754</v>
      </c>
      <c r="V137" s="2">
        <v>0.5</v>
      </c>
      <c r="W137" s="2">
        <v>2.2000000000000002</v>
      </c>
      <c r="X137" s="2">
        <v>2.7</v>
      </c>
      <c r="Y137" s="2">
        <v>1</v>
      </c>
      <c r="Z137" s="2">
        <v>0.6</v>
      </c>
      <c r="AA137" s="2">
        <v>0.2</v>
      </c>
      <c r="AB137" s="2">
        <v>0.9</v>
      </c>
      <c r="AC137" s="2">
        <v>1.7</v>
      </c>
      <c r="AD137" s="2">
        <v>11.1</v>
      </c>
      <c r="AE137" s="2">
        <v>0.55600000000000005</v>
      </c>
      <c r="AF137" s="2">
        <v>0.36299999999999999</v>
      </c>
      <c r="AG137" s="2">
        <v>0.29299999999999998</v>
      </c>
      <c r="AH137" s="2">
        <v>3.5</v>
      </c>
      <c r="AI137" s="2">
        <v>15.5</v>
      </c>
      <c r="AJ137" s="2">
        <v>9.5</v>
      </c>
      <c r="AK137" s="2">
        <v>8.9</v>
      </c>
      <c r="AL137" s="2">
        <v>1.9</v>
      </c>
      <c r="AM137" s="2">
        <v>1.3</v>
      </c>
      <c r="AN137" s="2">
        <v>13.3</v>
      </c>
      <c r="AO137" s="2">
        <v>18.100000000000001</v>
      </c>
      <c r="AP137" s="2">
        <v>0.2</v>
      </c>
      <c r="AQ137" s="2">
        <v>1.5</v>
      </c>
      <c r="AR137" s="2">
        <v>1.8</v>
      </c>
      <c r="AS137" s="2">
        <v>6.7000000000000004E-2</v>
      </c>
      <c r="AT137" s="2">
        <v>-3.3</v>
      </c>
      <c r="AU137" s="2">
        <v>0.3</v>
      </c>
      <c r="AV137" s="2">
        <v>-3</v>
      </c>
      <c r="AW137" s="2">
        <v>-0.3</v>
      </c>
      <c r="AX137" s="2">
        <v>8245320</v>
      </c>
      <c r="AY137" s="2">
        <v>0.77619789165247688</v>
      </c>
      <c r="AZ137" s="2">
        <v>0.21830565702725913</v>
      </c>
      <c r="BA137" s="2">
        <v>1.3462182183347644</v>
      </c>
      <c r="BB137" s="2">
        <v>0.6810651375568203</v>
      </c>
      <c r="BC137" s="2">
        <v>1.3472951929094326</v>
      </c>
      <c r="BD137" s="2" t="s">
        <v>57</v>
      </c>
    </row>
    <row r="138" spans="1:56" x14ac:dyDescent="0.3">
      <c r="A138" s="14" t="s">
        <v>336</v>
      </c>
      <c r="B138" s="9">
        <v>25</v>
      </c>
      <c r="C138" s="1" t="s">
        <v>323</v>
      </c>
      <c r="D138" s="1" t="s">
        <v>41</v>
      </c>
      <c r="E138" s="1">
        <v>70</v>
      </c>
      <c r="F138" s="1">
        <v>70</v>
      </c>
      <c r="G138" s="1">
        <v>32.700000000000003</v>
      </c>
      <c r="H138" s="1">
        <v>6.8</v>
      </c>
      <c r="I138" s="1">
        <v>16.100000000000001</v>
      </c>
      <c r="J138" s="1">
        <v>19.3</v>
      </c>
      <c r="K138" s="1">
        <v>0.42599999999999999</v>
      </c>
      <c r="L138" s="1">
        <v>3.1</v>
      </c>
      <c r="M138" s="1">
        <v>8.5</v>
      </c>
      <c r="N138" s="1">
        <v>0.36299999999999999</v>
      </c>
      <c r="O138" s="1">
        <v>3.8</v>
      </c>
      <c r="P138" s="1">
        <v>7.6</v>
      </c>
      <c r="Q138" s="1">
        <v>0.496</v>
      </c>
      <c r="R138" s="1">
        <v>0.52100000000000002</v>
      </c>
      <c r="S138" s="1">
        <v>2.5</v>
      </c>
      <c r="T138" s="1">
        <v>2.8</v>
      </c>
      <c r="U138" s="1">
        <v>0.90200000000000002</v>
      </c>
      <c r="V138" s="1">
        <v>0.4</v>
      </c>
      <c r="W138" s="1">
        <v>2.2999999999999998</v>
      </c>
      <c r="X138" s="1">
        <v>2.7</v>
      </c>
      <c r="Y138" s="1">
        <v>4.8</v>
      </c>
      <c r="Z138" s="1">
        <v>0.9</v>
      </c>
      <c r="AA138" s="1">
        <v>0.1</v>
      </c>
      <c r="AB138" s="1">
        <v>2</v>
      </c>
      <c r="AC138" s="1">
        <v>1.7</v>
      </c>
      <c r="AD138" s="1">
        <v>14.9</v>
      </c>
      <c r="AE138" s="1">
        <v>0.55700000000000005</v>
      </c>
      <c r="AF138" s="1">
        <v>0.52700000000000002</v>
      </c>
      <c r="AG138" s="1">
        <v>0.17199999999999999</v>
      </c>
      <c r="AH138" s="1">
        <v>1.2</v>
      </c>
      <c r="AI138" s="1">
        <v>8</v>
      </c>
      <c r="AJ138" s="1">
        <v>4.5</v>
      </c>
      <c r="AK138" s="1">
        <v>23.3</v>
      </c>
      <c r="AL138" s="1">
        <v>1.3</v>
      </c>
      <c r="AM138" s="1">
        <v>0.2</v>
      </c>
      <c r="AN138" s="1">
        <v>10.6</v>
      </c>
      <c r="AO138" s="1">
        <v>24.6</v>
      </c>
      <c r="AP138" s="1">
        <v>2.9</v>
      </c>
      <c r="AQ138" s="1">
        <v>1.2</v>
      </c>
      <c r="AR138" s="1">
        <v>4.2</v>
      </c>
      <c r="AS138" s="1">
        <v>8.6999999999999994E-2</v>
      </c>
      <c r="AT138" s="1">
        <v>1.5</v>
      </c>
      <c r="AU138" s="1">
        <v>-1.5</v>
      </c>
      <c r="AV138" s="1">
        <v>-0.1</v>
      </c>
      <c r="AW138" s="1">
        <v>1.1000000000000001</v>
      </c>
      <c r="AX138" s="1">
        <v>25892857</v>
      </c>
      <c r="AY138" s="1">
        <v>0.74537931445726524</v>
      </c>
      <c r="AZ138" s="1">
        <v>0.16220689744665875</v>
      </c>
      <c r="BA138" s="1">
        <v>0.57544827903695606</v>
      </c>
      <c r="BB138" s="1">
        <v>0.57651421007731984</v>
      </c>
      <c r="BC138" s="1">
        <v>1.3462037039790551</v>
      </c>
      <c r="BD138" s="1" t="s">
        <v>323</v>
      </c>
    </row>
    <row r="139" spans="1:56" x14ac:dyDescent="0.3">
      <c r="A139" s="15" t="s">
        <v>310</v>
      </c>
      <c r="B139" s="10">
        <v>32</v>
      </c>
      <c r="C139" s="2" t="s">
        <v>304</v>
      </c>
      <c r="D139" s="2" t="s">
        <v>41</v>
      </c>
      <c r="E139" s="2">
        <v>50</v>
      </c>
      <c r="F139" s="2">
        <v>50</v>
      </c>
      <c r="G139" s="2">
        <v>36.1</v>
      </c>
      <c r="H139" s="2">
        <v>8.9</v>
      </c>
      <c r="I139" s="2">
        <v>18.899999999999999</v>
      </c>
      <c r="J139" s="2">
        <v>24.7</v>
      </c>
      <c r="K139" s="2">
        <v>0.47299999999999998</v>
      </c>
      <c r="L139" s="2">
        <v>2.9</v>
      </c>
      <c r="M139" s="2">
        <v>7.2</v>
      </c>
      <c r="N139" s="2">
        <v>0.40100000000000002</v>
      </c>
      <c r="O139" s="2">
        <v>6.1</v>
      </c>
      <c r="P139" s="2">
        <v>11.7</v>
      </c>
      <c r="Q139" s="2">
        <v>0.51700000000000002</v>
      </c>
      <c r="R139" s="2">
        <v>0.54900000000000004</v>
      </c>
      <c r="S139" s="2">
        <v>3.9</v>
      </c>
      <c r="T139" s="2">
        <v>4.3</v>
      </c>
      <c r="U139" s="2">
        <v>0.91600000000000004</v>
      </c>
      <c r="V139" s="2">
        <v>1.2</v>
      </c>
      <c r="W139" s="2">
        <v>3.6</v>
      </c>
      <c r="X139" s="2">
        <v>4.8</v>
      </c>
      <c r="Y139" s="2">
        <v>4.5999999999999996</v>
      </c>
      <c r="Z139" s="2">
        <v>1.3</v>
      </c>
      <c r="AA139" s="2">
        <v>0.5</v>
      </c>
      <c r="AB139" s="2">
        <v>2.2000000000000002</v>
      </c>
      <c r="AC139" s="2">
        <v>2</v>
      </c>
      <c r="AD139" s="2">
        <v>19.899999999999999</v>
      </c>
      <c r="AE139" s="2">
        <v>0.59399999999999997</v>
      </c>
      <c r="AF139" s="2">
        <v>0.38</v>
      </c>
      <c r="AG139" s="2">
        <v>0.22600000000000001</v>
      </c>
      <c r="AH139" s="2">
        <v>3.7</v>
      </c>
      <c r="AI139" s="2">
        <v>10.6</v>
      </c>
      <c r="AJ139" s="2">
        <v>7.2</v>
      </c>
      <c r="AK139" s="2">
        <v>20.5</v>
      </c>
      <c r="AL139" s="2">
        <v>1.8</v>
      </c>
      <c r="AM139" s="2">
        <v>1.1000000000000001</v>
      </c>
      <c r="AN139" s="2">
        <v>9.6999999999999993</v>
      </c>
      <c r="AO139" s="2">
        <v>27.4</v>
      </c>
      <c r="AP139" s="2">
        <v>3.4</v>
      </c>
      <c r="AQ139" s="2">
        <v>1.3</v>
      </c>
      <c r="AR139" s="2">
        <v>4.5999999999999996</v>
      </c>
      <c r="AS139" s="2">
        <v>0.124</v>
      </c>
      <c r="AT139" s="2">
        <v>3.9</v>
      </c>
      <c r="AU139" s="2">
        <v>-0.5</v>
      </c>
      <c r="AV139" s="2">
        <v>3.4</v>
      </c>
      <c r="AW139" s="2">
        <v>2.5</v>
      </c>
      <c r="AX139" s="2">
        <v>41000000</v>
      </c>
      <c r="AY139" s="2">
        <v>0.60243902439024388</v>
      </c>
      <c r="AZ139" s="2">
        <v>0.1121951219512195</v>
      </c>
      <c r="BA139" s="2">
        <v>0.48536585365853657</v>
      </c>
      <c r="BB139" s="2">
        <v>0.49403414634146325</v>
      </c>
      <c r="BC139" s="2">
        <v>1.3262136585365853</v>
      </c>
      <c r="BD139" s="2" t="s">
        <v>304</v>
      </c>
    </row>
    <row r="140" spans="1:56" x14ac:dyDescent="0.3">
      <c r="A140" s="14" t="s">
        <v>356</v>
      </c>
      <c r="B140" s="9">
        <v>26</v>
      </c>
      <c r="C140" s="1" t="s">
        <v>302</v>
      </c>
      <c r="D140" s="1" t="s">
        <v>41</v>
      </c>
      <c r="E140" s="1">
        <v>65</v>
      </c>
      <c r="F140" s="1">
        <v>45</v>
      </c>
      <c r="G140" s="1">
        <v>31.6</v>
      </c>
      <c r="H140" s="1">
        <v>6.3</v>
      </c>
      <c r="I140" s="1">
        <v>14.4</v>
      </c>
      <c r="J140" s="1">
        <v>17.2</v>
      </c>
      <c r="K140" s="1">
        <v>0.439</v>
      </c>
      <c r="L140" s="1">
        <v>2.1</v>
      </c>
      <c r="M140" s="1">
        <v>6.6</v>
      </c>
      <c r="N140" s="1">
        <v>0.32500000000000001</v>
      </c>
      <c r="O140" s="1">
        <v>4.2</v>
      </c>
      <c r="P140" s="1">
        <v>7.9</v>
      </c>
      <c r="Q140" s="1">
        <v>0.53400000000000003</v>
      </c>
      <c r="R140" s="1">
        <v>0.51300000000000001</v>
      </c>
      <c r="S140" s="1">
        <v>2.4</v>
      </c>
      <c r="T140" s="1">
        <v>2.7</v>
      </c>
      <c r="U140" s="1">
        <v>0.86499999999999999</v>
      </c>
      <c r="V140" s="1">
        <v>0.5</v>
      </c>
      <c r="W140" s="1">
        <v>3.3</v>
      </c>
      <c r="X140" s="1">
        <v>3.8</v>
      </c>
      <c r="Y140" s="1">
        <v>5.6</v>
      </c>
      <c r="Z140" s="1">
        <v>0.9</v>
      </c>
      <c r="AA140" s="1">
        <v>0.6</v>
      </c>
      <c r="AB140" s="1">
        <v>2.4</v>
      </c>
      <c r="AC140" s="1">
        <v>2.4</v>
      </c>
      <c r="AD140" s="1">
        <v>15</v>
      </c>
      <c r="AE140" s="1">
        <v>0.54900000000000004</v>
      </c>
      <c r="AF140" s="1">
        <v>0.45600000000000002</v>
      </c>
      <c r="AG140" s="1">
        <v>0.19</v>
      </c>
      <c r="AH140" s="1">
        <v>1.6</v>
      </c>
      <c r="AI140" s="1">
        <v>11.7</v>
      </c>
      <c r="AJ140" s="1">
        <v>6.7</v>
      </c>
      <c r="AK140" s="1">
        <v>25.7</v>
      </c>
      <c r="AL140" s="1">
        <v>1.5</v>
      </c>
      <c r="AM140" s="1">
        <v>1.8</v>
      </c>
      <c r="AN140" s="1">
        <v>13.5</v>
      </c>
      <c r="AO140" s="1">
        <v>24.6</v>
      </c>
      <c r="AP140" s="1">
        <v>1.3</v>
      </c>
      <c r="AQ140" s="1">
        <v>1.4</v>
      </c>
      <c r="AR140" s="1">
        <v>2.8</v>
      </c>
      <c r="AS140" s="1">
        <v>6.5000000000000002E-2</v>
      </c>
      <c r="AT140" s="1">
        <v>0.3</v>
      </c>
      <c r="AU140" s="1">
        <v>-1.1000000000000001</v>
      </c>
      <c r="AV140" s="1">
        <v>-0.8</v>
      </c>
      <c r="AW140" s="1">
        <v>0.6</v>
      </c>
      <c r="AX140" s="1">
        <v>17405203</v>
      </c>
      <c r="AY140" s="1">
        <v>0.988210249544346</v>
      </c>
      <c r="AZ140" s="1">
        <v>0.16087143597233539</v>
      </c>
      <c r="BA140" s="1">
        <v>0.86181126413751108</v>
      </c>
      <c r="BB140" s="1">
        <v>0.83902497431371525</v>
      </c>
      <c r="BC140" s="1">
        <v>1.3247762752321821</v>
      </c>
      <c r="BD140" s="1" t="s">
        <v>302</v>
      </c>
    </row>
    <row r="141" spans="1:56" x14ac:dyDescent="0.3">
      <c r="A141" s="15" t="s">
        <v>129</v>
      </c>
      <c r="B141" s="10">
        <v>34</v>
      </c>
      <c r="C141" s="2" t="s">
        <v>47</v>
      </c>
      <c r="D141" s="2" t="s">
        <v>36</v>
      </c>
      <c r="E141" s="2">
        <v>62</v>
      </c>
      <c r="F141" s="2">
        <v>62</v>
      </c>
      <c r="G141" s="2">
        <v>30.6</v>
      </c>
      <c r="H141" s="2">
        <v>4.0999999999999996</v>
      </c>
      <c r="I141" s="2">
        <v>9.1999999999999993</v>
      </c>
      <c r="J141" s="2">
        <v>11.1</v>
      </c>
      <c r="K141" s="2">
        <v>0.443</v>
      </c>
      <c r="L141" s="2">
        <v>1.7</v>
      </c>
      <c r="M141" s="2">
        <v>4.9000000000000004</v>
      </c>
      <c r="N141" s="2">
        <v>0.35299999999999998</v>
      </c>
      <c r="O141" s="2">
        <v>2.4</v>
      </c>
      <c r="P141" s="2">
        <v>4.3</v>
      </c>
      <c r="Q141" s="2">
        <v>0.54700000000000004</v>
      </c>
      <c r="R141" s="2">
        <v>0.53800000000000003</v>
      </c>
      <c r="S141" s="2">
        <v>1.1000000000000001</v>
      </c>
      <c r="T141" s="2">
        <v>1.2</v>
      </c>
      <c r="U141" s="2">
        <v>0.90900000000000003</v>
      </c>
      <c r="V141" s="2">
        <v>1.2</v>
      </c>
      <c r="W141" s="2">
        <v>3</v>
      </c>
      <c r="X141" s="2">
        <v>4.3</v>
      </c>
      <c r="Y141" s="2">
        <v>3.9</v>
      </c>
      <c r="Z141" s="2">
        <v>1.1000000000000001</v>
      </c>
      <c r="AA141" s="2">
        <v>0.4</v>
      </c>
      <c r="AB141" s="2">
        <v>1.2</v>
      </c>
      <c r="AC141" s="2">
        <v>1.6</v>
      </c>
      <c r="AD141" s="2">
        <v>13.5</v>
      </c>
      <c r="AE141" s="2">
        <v>0.56499999999999995</v>
      </c>
      <c r="AF141" s="2">
        <v>0.53400000000000003</v>
      </c>
      <c r="AG141" s="2">
        <v>0.13400000000000001</v>
      </c>
      <c r="AH141" s="2">
        <v>4.4000000000000004</v>
      </c>
      <c r="AI141" s="2">
        <v>10.8</v>
      </c>
      <c r="AJ141" s="2">
        <v>7.6</v>
      </c>
      <c r="AK141" s="2">
        <v>17.3</v>
      </c>
      <c r="AL141" s="2">
        <v>1.7</v>
      </c>
      <c r="AM141" s="2">
        <v>1.3</v>
      </c>
      <c r="AN141" s="2">
        <v>11.3</v>
      </c>
      <c r="AO141" s="2">
        <v>15.8</v>
      </c>
      <c r="AP141" s="2">
        <v>2.8</v>
      </c>
      <c r="AQ141" s="2">
        <v>2.4</v>
      </c>
      <c r="AR141" s="2">
        <v>5.0999999999999996</v>
      </c>
      <c r="AS141" s="2">
        <v>0.13</v>
      </c>
      <c r="AT141" s="2">
        <v>-0.3</v>
      </c>
      <c r="AU141" s="2">
        <v>1</v>
      </c>
      <c r="AV141" s="2">
        <v>0.7</v>
      </c>
      <c r="AW141" s="2">
        <v>1.3</v>
      </c>
      <c r="AX141" s="2">
        <v>30000000</v>
      </c>
      <c r="AY141" s="2">
        <v>0.37</v>
      </c>
      <c r="AZ141" s="2">
        <v>0.16999999999999998</v>
      </c>
      <c r="BA141" s="2">
        <v>0.45</v>
      </c>
      <c r="BB141" s="2">
        <v>0.36348333333333327</v>
      </c>
      <c r="BC141" s="2">
        <v>1.2966749999999998</v>
      </c>
      <c r="BD141" s="2" t="s">
        <v>47</v>
      </c>
    </row>
    <row r="142" spans="1:56" x14ac:dyDescent="0.3">
      <c r="A142" s="14" t="s">
        <v>352</v>
      </c>
      <c r="B142" s="9">
        <v>26</v>
      </c>
      <c r="C142" s="1" t="s">
        <v>309</v>
      </c>
      <c r="D142" s="1" t="s">
        <v>41</v>
      </c>
      <c r="E142" s="1">
        <v>63</v>
      </c>
      <c r="F142" s="1">
        <v>61</v>
      </c>
      <c r="G142" s="1">
        <v>27.9</v>
      </c>
      <c r="H142" s="1">
        <v>6.6</v>
      </c>
      <c r="I142" s="1">
        <v>13.8</v>
      </c>
      <c r="J142" s="1">
        <v>18.399999999999999</v>
      </c>
      <c r="K142" s="1">
        <v>0.48</v>
      </c>
      <c r="L142" s="1">
        <v>1.7</v>
      </c>
      <c r="M142" s="1">
        <v>4.3</v>
      </c>
      <c r="N142" s="1">
        <v>0.40600000000000003</v>
      </c>
      <c r="O142" s="1">
        <v>4.9000000000000004</v>
      </c>
      <c r="P142" s="1">
        <v>9.5</v>
      </c>
      <c r="Q142" s="1">
        <v>0.51300000000000001</v>
      </c>
      <c r="R142" s="1">
        <v>0.54300000000000004</v>
      </c>
      <c r="S142" s="1">
        <v>3.4</v>
      </c>
      <c r="T142" s="1">
        <v>4</v>
      </c>
      <c r="U142" s="1">
        <v>0.86499999999999999</v>
      </c>
      <c r="V142" s="1">
        <v>1</v>
      </c>
      <c r="W142" s="1">
        <v>1.8</v>
      </c>
      <c r="X142" s="1">
        <v>2.7</v>
      </c>
      <c r="Y142" s="1">
        <v>4.2</v>
      </c>
      <c r="Z142" s="1">
        <v>0.7</v>
      </c>
      <c r="AA142" s="1">
        <v>0.1</v>
      </c>
      <c r="AB142" s="1">
        <v>2.5</v>
      </c>
      <c r="AC142" s="1">
        <v>2.2999999999999998</v>
      </c>
      <c r="AD142" s="1">
        <v>16.600000000000001</v>
      </c>
      <c r="AE142" s="1">
        <v>0.59299999999999997</v>
      </c>
      <c r="AF142" s="1">
        <v>0.313</v>
      </c>
      <c r="AG142" s="1">
        <v>0.28999999999999998</v>
      </c>
      <c r="AH142" s="1">
        <v>3.7</v>
      </c>
      <c r="AI142" s="1">
        <v>6.8</v>
      </c>
      <c r="AJ142" s="1">
        <v>5.2</v>
      </c>
      <c r="AK142" s="1">
        <v>25.1</v>
      </c>
      <c r="AL142" s="1">
        <v>1.3</v>
      </c>
      <c r="AM142" s="1">
        <v>0.3</v>
      </c>
      <c r="AN142" s="1">
        <v>14.1</v>
      </c>
      <c r="AO142" s="1">
        <v>27</v>
      </c>
      <c r="AP142" s="1">
        <v>2.5</v>
      </c>
      <c r="AQ142" s="1">
        <v>-0.1</v>
      </c>
      <c r="AR142" s="1">
        <v>2.4</v>
      </c>
      <c r="AS142" s="1">
        <v>6.6000000000000003E-2</v>
      </c>
      <c r="AT142" s="1">
        <v>1.7</v>
      </c>
      <c r="AU142" s="1">
        <v>-2.2999999999999998</v>
      </c>
      <c r="AV142" s="1">
        <v>-0.6</v>
      </c>
      <c r="AW142" s="1">
        <v>0.6</v>
      </c>
      <c r="AX142" s="1">
        <v>18350000</v>
      </c>
      <c r="AY142" s="1">
        <v>1.0027247956403269</v>
      </c>
      <c r="AZ142" s="1">
        <v>0.13079019073569481</v>
      </c>
      <c r="BA142" s="1">
        <v>0.90463215258855589</v>
      </c>
      <c r="BB142" s="1">
        <v>0.81759673024523138</v>
      </c>
      <c r="BC142" s="1">
        <v>1.2874724795640327</v>
      </c>
      <c r="BD142" s="1" t="s">
        <v>309</v>
      </c>
    </row>
    <row r="143" spans="1:56" x14ac:dyDescent="0.3">
      <c r="A143" s="15" t="s">
        <v>301</v>
      </c>
      <c r="B143" s="10">
        <v>29</v>
      </c>
      <c r="C143" s="2" t="s">
        <v>716</v>
      </c>
      <c r="D143" s="2" t="s">
        <v>52</v>
      </c>
      <c r="E143" s="2">
        <v>74</v>
      </c>
      <c r="F143" s="2">
        <v>74</v>
      </c>
      <c r="G143" s="2">
        <v>35.200000000000003</v>
      </c>
      <c r="H143" s="2">
        <v>8.4</v>
      </c>
      <c r="I143" s="2">
        <v>16.5</v>
      </c>
      <c r="J143" s="2">
        <v>23.3</v>
      </c>
      <c r="K143" s="2">
        <v>0.51100000000000001</v>
      </c>
      <c r="L143" s="2">
        <v>3.2</v>
      </c>
      <c r="M143" s="2">
        <v>7.2</v>
      </c>
      <c r="N143" s="2">
        <v>0.44600000000000001</v>
      </c>
      <c r="O143" s="2">
        <v>5.2</v>
      </c>
      <c r="P143" s="2">
        <v>9.3000000000000007</v>
      </c>
      <c r="Q143" s="2">
        <v>0.56200000000000006</v>
      </c>
      <c r="R143" s="2">
        <v>0.60899999999999999</v>
      </c>
      <c r="S143" s="2">
        <v>3.2</v>
      </c>
      <c r="T143" s="2">
        <v>3.9</v>
      </c>
      <c r="U143" s="2">
        <v>0.82499999999999996</v>
      </c>
      <c r="V143" s="2">
        <v>0.3</v>
      </c>
      <c r="W143" s="2">
        <v>4</v>
      </c>
      <c r="X143" s="2">
        <v>4.3</v>
      </c>
      <c r="Y143" s="2">
        <v>4.2</v>
      </c>
      <c r="Z143" s="2">
        <v>0.8</v>
      </c>
      <c r="AA143" s="2">
        <v>0.2</v>
      </c>
      <c r="AB143" s="2">
        <v>2.8</v>
      </c>
      <c r="AC143" s="2">
        <v>1.6</v>
      </c>
      <c r="AD143" s="2">
        <v>17.3</v>
      </c>
      <c r="AE143" s="2">
        <v>0.63900000000000001</v>
      </c>
      <c r="AF143" s="2">
        <v>0.438</v>
      </c>
      <c r="AG143" s="2">
        <v>0.23300000000000001</v>
      </c>
      <c r="AH143" s="2">
        <v>0.9</v>
      </c>
      <c r="AI143" s="2">
        <v>12</v>
      </c>
      <c r="AJ143" s="2">
        <v>6.5</v>
      </c>
      <c r="AK143" s="2">
        <v>18.3</v>
      </c>
      <c r="AL143" s="2">
        <v>1.1000000000000001</v>
      </c>
      <c r="AM143" s="2">
        <v>0.4</v>
      </c>
      <c r="AN143" s="2">
        <v>13.4</v>
      </c>
      <c r="AO143" s="2">
        <v>25.3</v>
      </c>
      <c r="AP143" s="2">
        <v>3.7</v>
      </c>
      <c r="AQ143" s="2">
        <v>1.4</v>
      </c>
      <c r="AR143" s="2">
        <v>5.0999999999999996</v>
      </c>
      <c r="AS143" s="2">
        <v>9.4E-2</v>
      </c>
      <c r="AT143" s="2">
        <v>2.2999999999999998</v>
      </c>
      <c r="AU143" s="2">
        <v>-1.6</v>
      </c>
      <c r="AV143" s="2">
        <v>0.7</v>
      </c>
      <c r="AW143" s="2">
        <v>1.8</v>
      </c>
      <c r="AX143" s="2">
        <v>44531940</v>
      </c>
      <c r="AY143" s="2">
        <v>0.52321996301980112</v>
      </c>
      <c r="AZ143" s="2">
        <v>0.11452454126184486</v>
      </c>
      <c r="BA143" s="2">
        <v>0.38848520859410124</v>
      </c>
      <c r="BB143" s="2">
        <v>0.4563061928135177</v>
      </c>
      <c r="BC143" s="2">
        <v>1.2660344462873165</v>
      </c>
      <c r="BD143" s="2" t="s">
        <v>3081</v>
      </c>
    </row>
    <row r="144" spans="1:56" x14ac:dyDescent="0.3">
      <c r="A144" s="14" t="s">
        <v>320</v>
      </c>
      <c r="B144" s="9">
        <v>27</v>
      </c>
      <c r="C144" s="1" t="s">
        <v>716</v>
      </c>
      <c r="D144" s="1" t="s">
        <v>36</v>
      </c>
      <c r="E144" s="1">
        <v>62</v>
      </c>
      <c r="F144" s="1">
        <v>62</v>
      </c>
      <c r="G144" s="1">
        <v>36.1</v>
      </c>
      <c r="H144" s="1">
        <v>8.6999999999999993</v>
      </c>
      <c r="I144" s="1">
        <v>18.8</v>
      </c>
      <c r="J144" s="1">
        <v>23.5</v>
      </c>
      <c r="K144" s="1">
        <v>0.46300000000000002</v>
      </c>
      <c r="L144" s="1">
        <v>1.9</v>
      </c>
      <c r="M144" s="1">
        <v>6.1</v>
      </c>
      <c r="N144" s="1">
        <v>0.31</v>
      </c>
      <c r="O144" s="1">
        <v>6.8</v>
      </c>
      <c r="P144" s="1">
        <v>12.6</v>
      </c>
      <c r="Q144" s="1">
        <v>0.53800000000000003</v>
      </c>
      <c r="R144" s="1">
        <v>0.51400000000000001</v>
      </c>
      <c r="S144" s="1">
        <v>4.2</v>
      </c>
      <c r="T144" s="1">
        <v>5.0999999999999996</v>
      </c>
      <c r="U144" s="1">
        <v>0.82699999999999996</v>
      </c>
      <c r="V144" s="1">
        <v>0.9</v>
      </c>
      <c r="W144" s="1">
        <v>3.9</v>
      </c>
      <c r="X144" s="1">
        <v>4.8</v>
      </c>
      <c r="Y144" s="1">
        <v>6.3</v>
      </c>
      <c r="Z144" s="1">
        <v>1.5</v>
      </c>
      <c r="AA144" s="1">
        <v>0.4</v>
      </c>
      <c r="AB144" s="1">
        <v>2.8</v>
      </c>
      <c r="AC144" s="1">
        <v>2.6</v>
      </c>
      <c r="AD144" s="1">
        <v>18.3</v>
      </c>
      <c r="AE144" s="1">
        <v>0.56000000000000005</v>
      </c>
      <c r="AF144" s="1">
        <v>0.32800000000000001</v>
      </c>
      <c r="AG144" s="1">
        <v>0.27300000000000002</v>
      </c>
      <c r="AH144" s="1">
        <v>2.7</v>
      </c>
      <c r="AI144" s="1">
        <v>12.1</v>
      </c>
      <c r="AJ144" s="1">
        <v>7.4</v>
      </c>
      <c r="AK144" s="1">
        <v>27.2</v>
      </c>
      <c r="AL144" s="1">
        <v>2</v>
      </c>
      <c r="AM144" s="1">
        <v>1.1000000000000001</v>
      </c>
      <c r="AN144" s="1">
        <v>11.8</v>
      </c>
      <c r="AO144" s="1">
        <v>28.3</v>
      </c>
      <c r="AP144" s="1">
        <v>2.6</v>
      </c>
      <c r="AQ144" s="1">
        <v>1.7</v>
      </c>
      <c r="AR144" s="1">
        <v>4.3</v>
      </c>
      <c r="AS144" s="1">
        <v>9.2999999999999999E-2</v>
      </c>
      <c r="AT144" s="1">
        <v>1.3</v>
      </c>
      <c r="AU144" s="1">
        <v>-1</v>
      </c>
      <c r="AV144" s="1">
        <v>0.4</v>
      </c>
      <c r="AW144" s="1">
        <v>1.3</v>
      </c>
      <c r="AX144" s="1">
        <v>34848340</v>
      </c>
      <c r="AY144" s="1">
        <v>0.67435062904000587</v>
      </c>
      <c r="AZ144" s="1">
        <v>0.12339181722859682</v>
      </c>
      <c r="BA144" s="1">
        <v>0.52513261750774931</v>
      </c>
      <c r="BB144" s="1">
        <v>0.55600926758634706</v>
      </c>
      <c r="BC144" s="1">
        <v>1.2645193429586603</v>
      </c>
      <c r="BD144" s="1" t="s">
        <v>3081</v>
      </c>
    </row>
    <row r="145" spans="1:56" x14ac:dyDescent="0.3">
      <c r="A145" s="15" t="s">
        <v>422</v>
      </c>
      <c r="B145" s="10">
        <v>25</v>
      </c>
      <c r="C145" s="2" t="s">
        <v>327</v>
      </c>
      <c r="D145" s="2" t="s">
        <v>52</v>
      </c>
      <c r="E145" s="2">
        <v>61</v>
      </c>
      <c r="F145" s="2">
        <v>0</v>
      </c>
      <c r="G145" s="2">
        <v>26.3</v>
      </c>
      <c r="H145" s="2">
        <v>4.2</v>
      </c>
      <c r="I145" s="2">
        <v>9.3000000000000007</v>
      </c>
      <c r="J145" s="2">
        <v>11.6</v>
      </c>
      <c r="K145" s="2">
        <v>0.45100000000000001</v>
      </c>
      <c r="L145" s="2">
        <v>2</v>
      </c>
      <c r="M145" s="2">
        <v>5.4</v>
      </c>
      <c r="N145" s="2">
        <v>0.36399999999999999</v>
      </c>
      <c r="O145" s="2">
        <v>2.2000000000000002</v>
      </c>
      <c r="P145" s="2">
        <v>3.9</v>
      </c>
      <c r="Q145" s="2">
        <v>0.57399999999999995</v>
      </c>
      <c r="R145" s="2">
        <v>0.55800000000000005</v>
      </c>
      <c r="S145" s="2">
        <v>1.2</v>
      </c>
      <c r="T145" s="2">
        <v>1.4</v>
      </c>
      <c r="U145" s="2">
        <v>0.85199999999999998</v>
      </c>
      <c r="V145" s="2">
        <v>0.6</v>
      </c>
      <c r="W145" s="2">
        <v>2.4</v>
      </c>
      <c r="X145" s="2">
        <v>3</v>
      </c>
      <c r="Y145" s="2">
        <v>1.7</v>
      </c>
      <c r="Z145" s="2">
        <v>0.4</v>
      </c>
      <c r="AA145" s="2">
        <v>0.2</v>
      </c>
      <c r="AB145" s="2">
        <v>1</v>
      </c>
      <c r="AC145" s="2">
        <v>1.6</v>
      </c>
      <c r="AD145" s="2">
        <v>11</v>
      </c>
      <c r="AE145" s="2">
        <v>0.58399999999999996</v>
      </c>
      <c r="AF145" s="2">
        <v>0.58399999999999996</v>
      </c>
      <c r="AG145" s="2">
        <v>0.156</v>
      </c>
      <c r="AH145" s="2">
        <v>2.2999999999999998</v>
      </c>
      <c r="AI145" s="2">
        <v>9.5</v>
      </c>
      <c r="AJ145" s="2">
        <v>5.9</v>
      </c>
      <c r="AK145" s="2">
        <v>9.6999999999999993</v>
      </c>
      <c r="AL145" s="2">
        <v>0.8</v>
      </c>
      <c r="AM145" s="2">
        <v>0.8</v>
      </c>
      <c r="AN145" s="2">
        <v>9.6</v>
      </c>
      <c r="AO145" s="2">
        <v>17.5</v>
      </c>
      <c r="AP145" s="2">
        <v>1</v>
      </c>
      <c r="AQ145" s="2">
        <v>0.1</v>
      </c>
      <c r="AR145" s="2">
        <v>1.1000000000000001</v>
      </c>
      <c r="AS145" s="2">
        <v>3.2000000000000001E-2</v>
      </c>
      <c r="AT145" s="2">
        <v>-1.4</v>
      </c>
      <c r="AU145" s="2">
        <v>-2.2000000000000002</v>
      </c>
      <c r="AV145" s="2">
        <v>-3.7</v>
      </c>
      <c r="AW145" s="2">
        <v>-0.7</v>
      </c>
      <c r="AX145" s="2">
        <v>5705887</v>
      </c>
      <c r="AY145" s="2">
        <v>2.0329880349891263</v>
      </c>
      <c r="AZ145" s="2">
        <v>0.19278334814552062</v>
      </c>
      <c r="BA145" s="2">
        <v>1.9278334814552058</v>
      </c>
      <c r="BB145" s="2">
        <v>1.6683120433334901</v>
      </c>
      <c r="BC145" s="2">
        <v>1.2384402284868243</v>
      </c>
      <c r="BD145" s="2" t="s">
        <v>327</v>
      </c>
    </row>
    <row r="146" spans="1:56" x14ac:dyDescent="0.3">
      <c r="A146" s="14" t="s">
        <v>364</v>
      </c>
      <c r="B146" s="9">
        <v>26</v>
      </c>
      <c r="C146" s="1" t="s">
        <v>304</v>
      </c>
      <c r="D146" s="1" t="s">
        <v>28</v>
      </c>
      <c r="E146" s="1">
        <v>57</v>
      </c>
      <c r="F146" s="1">
        <v>56</v>
      </c>
      <c r="G146" s="1">
        <v>32.200000000000003</v>
      </c>
      <c r="H146" s="1">
        <v>5.3</v>
      </c>
      <c r="I146" s="1">
        <v>11.7</v>
      </c>
      <c r="J146" s="1">
        <v>14.7</v>
      </c>
      <c r="K146" s="1">
        <v>0.45300000000000001</v>
      </c>
      <c r="L146" s="1">
        <v>1.6</v>
      </c>
      <c r="M146" s="1">
        <v>4.2</v>
      </c>
      <c r="N146" s="1">
        <v>0.38100000000000001</v>
      </c>
      <c r="O146" s="1">
        <v>3.7</v>
      </c>
      <c r="P146" s="1">
        <v>7.5</v>
      </c>
      <c r="Q146" s="1">
        <v>0.49299999999999999</v>
      </c>
      <c r="R146" s="1">
        <v>0.52100000000000002</v>
      </c>
      <c r="S146" s="1">
        <v>2.5</v>
      </c>
      <c r="T146" s="1">
        <v>3.5</v>
      </c>
      <c r="U146" s="1">
        <v>0.72199999999999998</v>
      </c>
      <c r="V146" s="1">
        <v>1.4</v>
      </c>
      <c r="W146" s="1">
        <v>6.3</v>
      </c>
      <c r="X146" s="1">
        <v>7.8</v>
      </c>
      <c r="Y146" s="1">
        <v>2.2999999999999998</v>
      </c>
      <c r="Z146" s="1">
        <v>1.1000000000000001</v>
      </c>
      <c r="AA146" s="1">
        <v>1.1000000000000001</v>
      </c>
      <c r="AB146" s="1">
        <v>2.1</v>
      </c>
      <c r="AC146" s="1">
        <v>2.2999999999999998</v>
      </c>
      <c r="AD146" s="1">
        <v>14</v>
      </c>
      <c r="AE146" s="1">
        <v>0.55600000000000005</v>
      </c>
      <c r="AF146" s="1">
        <v>0.35899999999999999</v>
      </c>
      <c r="AG146" s="1">
        <v>0.29799999999999999</v>
      </c>
      <c r="AH146" s="1">
        <v>5</v>
      </c>
      <c r="AI146" s="1">
        <v>20.9</v>
      </c>
      <c r="AJ146" s="1">
        <v>13.1</v>
      </c>
      <c r="AK146" s="1">
        <v>10.1</v>
      </c>
      <c r="AL146" s="1">
        <v>1.7</v>
      </c>
      <c r="AM146" s="1">
        <v>2.8</v>
      </c>
      <c r="AN146" s="1">
        <v>13.6</v>
      </c>
      <c r="AO146" s="1">
        <v>20.399999999999999</v>
      </c>
      <c r="AP146" s="1">
        <v>0.3</v>
      </c>
      <c r="AQ146" s="1">
        <v>2.1</v>
      </c>
      <c r="AR146" s="1">
        <v>2.4</v>
      </c>
      <c r="AS146" s="1">
        <v>6.2E-2</v>
      </c>
      <c r="AT146" s="1">
        <v>-1.1000000000000001</v>
      </c>
      <c r="AU146" s="1">
        <v>0.2</v>
      </c>
      <c r="AV146" s="1">
        <v>-0.9</v>
      </c>
      <c r="AW146" s="1">
        <v>0.5</v>
      </c>
      <c r="AX146" s="1">
        <v>15500000</v>
      </c>
      <c r="AY146" s="1">
        <v>0.94838709677419353</v>
      </c>
      <c r="AZ146" s="1">
        <v>0.15483870967741936</v>
      </c>
      <c r="BA146" s="1">
        <v>0.90322580645161288</v>
      </c>
      <c r="BB146" s="1">
        <v>0.88960000000000017</v>
      </c>
      <c r="BC146" s="1">
        <v>1.2052645161290325</v>
      </c>
      <c r="BD146" s="1" t="s">
        <v>304</v>
      </c>
    </row>
    <row r="147" spans="1:56" x14ac:dyDescent="0.3">
      <c r="A147" s="15" t="s">
        <v>372</v>
      </c>
      <c r="B147" s="10">
        <v>33</v>
      </c>
      <c r="C147" s="2" t="s">
        <v>716</v>
      </c>
      <c r="D147" s="2" t="s">
        <v>50</v>
      </c>
      <c r="E147" s="2">
        <v>44</v>
      </c>
      <c r="F147" s="2">
        <v>22</v>
      </c>
      <c r="G147" s="2">
        <v>20.3</v>
      </c>
      <c r="H147" s="2">
        <v>3</v>
      </c>
      <c r="I147" s="2">
        <v>6.1</v>
      </c>
      <c r="J147" s="2">
        <v>8.6999999999999993</v>
      </c>
      <c r="K147" s="2">
        <v>0.5</v>
      </c>
      <c r="L147" s="2">
        <v>0.8</v>
      </c>
      <c r="M147" s="2">
        <v>1.8</v>
      </c>
      <c r="N147" s="2">
        <v>0.41799999999999998</v>
      </c>
      <c r="O147" s="2">
        <v>2.2999999999999998</v>
      </c>
      <c r="P147" s="2">
        <v>4.3</v>
      </c>
      <c r="Q147" s="2">
        <v>0.53400000000000003</v>
      </c>
      <c r="R147" s="2">
        <v>0.56200000000000006</v>
      </c>
      <c r="S147" s="2">
        <v>1.9</v>
      </c>
      <c r="T147" s="2">
        <v>2.5</v>
      </c>
      <c r="U147" s="2">
        <v>0.76900000000000002</v>
      </c>
      <c r="V147" s="2">
        <v>1.4</v>
      </c>
      <c r="W147" s="2">
        <v>3.3</v>
      </c>
      <c r="X147" s="2">
        <v>4.7</v>
      </c>
      <c r="Y147" s="2">
        <v>2.9</v>
      </c>
      <c r="Z147" s="2">
        <v>0.8</v>
      </c>
      <c r="AA147" s="2">
        <v>0.4</v>
      </c>
      <c r="AB147" s="2">
        <v>1.7</v>
      </c>
      <c r="AC147" s="2">
        <v>2.8</v>
      </c>
      <c r="AD147" s="2">
        <v>14.9</v>
      </c>
      <c r="AE147" s="2">
        <v>0.60899999999999999</v>
      </c>
      <c r="AF147" s="2">
        <v>0.29499999999999998</v>
      </c>
      <c r="AG147" s="2">
        <v>0.40300000000000002</v>
      </c>
      <c r="AH147" s="2">
        <v>7.3</v>
      </c>
      <c r="AI147" s="2">
        <v>17.899999999999999</v>
      </c>
      <c r="AJ147" s="2">
        <v>12.4</v>
      </c>
      <c r="AK147" s="2">
        <v>20.5</v>
      </c>
      <c r="AL147" s="2">
        <v>1.8</v>
      </c>
      <c r="AM147" s="2">
        <v>2</v>
      </c>
      <c r="AN147" s="2">
        <v>19.399999999999999</v>
      </c>
      <c r="AO147" s="2">
        <v>18.5</v>
      </c>
      <c r="AP147" s="2">
        <v>1</v>
      </c>
      <c r="AQ147" s="2">
        <v>0.7</v>
      </c>
      <c r="AR147" s="2">
        <v>1.7</v>
      </c>
      <c r="AS147" s="2">
        <v>9.1999999999999998E-2</v>
      </c>
      <c r="AT147" s="2">
        <v>-1.1000000000000001</v>
      </c>
      <c r="AU147" s="2">
        <v>0.4</v>
      </c>
      <c r="AV147" s="2">
        <v>-0.7</v>
      </c>
      <c r="AW147" s="2">
        <v>0.3</v>
      </c>
      <c r="AX147" s="2">
        <v>12804878</v>
      </c>
      <c r="AY147" s="2">
        <v>0.67942857401687073</v>
      </c>
      <c r="AZ147" s="2">
        <v>0.1327619052676644</v>
      </c>
      <c r="BA147" s="2">
        <v>1.1636190520518821</v>
      </c>
      <c r="BB147" s="2">
        <v>0.77522800295324956</v>
      </c>
      <c r="BC147" s="2">
        <v>1.2046948045893133</v>
      </c>
      <c r="BD147" s="2" t="s">
        <v>3081</v>
      </c>
    </row>
    <row r="148" spans="1:56" x14ac:dyDescent="0.3">
      <c r="A148" s="14" t="s">
        <v>112</v>
      </c>
      <c r="B148" s="9">
        <v>32</v>
      </c>
      <c r="C148" s="1" t="s">
        <v>57</v>
      </c>
      <c r="D148" s="1" t="s">
        <v>41</v>
      </c>
      <c r="E148" s="1">
        <v>77</v>
      </c>
      <c r="F148" s="1">
        <v>77</v>
      </c>
      <c r="G148" s="1">
        <v>28</v>
      </c>
      <c r="H148" s="1">
        <v>3.6</v>
      </c>
      <c r="I148" s="1">
        <v>8.8000000000000007</v>
      </c>
      <c r="J148" s="1">
        <v>11</v>
      </c>
      <c r="K148" s="1">
        <v>0.40600000000000003</v>
      </c>
      <c r="L148" s="1">
        <v>2.2000000000000002</v>
      </c>
      <c r="M148" s="1">
        <v>5.9</v>
      </c>
      <c r="N148" s="1">
        <v>0.36799999999999999</v>
      </c>
      <c r="O148" s="1">
        <v>1.4</v>
      </c>
      <c r="P148" s="1">
        <v>2.9</v>
      </c>
      <c r="Q148" s="1">
        <v>0.48399999999999999</v>
      </c>
      <c r="R148" s="1">
        <v>0.52900000000000003</v>
      </c>
      <c r="S148" s="1">
        <v>1.6</v>
      </c>
      <c r="T148" s="1">
        <v>1.9</v>
      </c>
      <c r="U148" s="1">
        <v>0.85499999999999998</v>
      </c>
      <c r="V148" s="1">
        <v>0.2</v>
      </c>
      <c r="W148" s="1">
        <v>2.1</v>
      </c>
      <c r="X148" s="1">
        <v>2.4</v>
      </c>
      <c r="Y148" s="1">
        <v>1.6</v>
      </c>
      <c r="Z148" s="1">
        <v>0.5</v>
      </c>
      <c r="AA148" s="1">
        <v>0.1</v>
      </c>
      <c r="AB148" s="1">
        <v>0.6</v>
      </c>
      <c r="AC148" s="1">
        <v>1.2</v>
      </c>
      <c r="AD148" s="1">
        <v>9.8000000000000007</v>
      </c>
      <c r="AE148" s="1">
        <v>0.56699999999999995</v>
      </c>
      <c r="AF148" s="1">
        <v>0.67200000000000004</v>
      </c>
      <c r="AG148" s="1">
        <v>0.21299999999999999</v>
      </c>
      <c r="AH148" s="1">
        <v>0.9</v>
      </c>
      <c r="AI148" s="1">
        <v>8.4</v>
      </c>
      <c r="AJ148" s="1">
        <v>4.7</v>
      </c>
      <c r="AK148" s="1">
        <v>7.6</v>
      </c>
      <c r="AL148" s="1">
        <v>0.8</v>
      </c>
      <c r="AM148" s="1">
        <v>0.3</v>
      </c>
      <c r="AN148" s="1">
        <v>6.1</v>
      </c>
      <c r="AO148" s="1">
        <v>15.5</v>
      </c>
      <c r="AP148" s="1">
        <v>2.1</v>
      </c>
      <c r="AQ148" s="1">
        <v>1.4</v>
      </c>
      <c r="AR148" s="1">
        <v>3.5</v>
      </c>
      <c r="AS148" s="1">
        <v>7.6999999999999999E-2</v>
      </c>
      <c r="AT148" s="1">
        <v>-1.1000000000000001</v>
      </c>
      <c r="AU148" s="1">
        <v>-0.9</v>
      </c>
      <c r="AV148" s="1">
        <v>-2.1</v>
      </c>
      <c r="AW148" s="1">
        <v>0</v>
      </c>
      <c r="AX148" s="1">
        <v>16193183</v>
      </c>
      <c r="AY148" s="1">
        <v>0.67929819603718422</v>
      </c>
      <c r="AZ148" s="1">
        <v>0.21614033510274044</v>
      </c>
      <c r="BA148" s="1">
        <v>0.60519293828767329</v>
      </c>
      <c r="BB148" s="1">
        <v>0.52522101429965917</v>
      </c>
      <c r="BC148" s="1">
        <v>1.2010053860318874</v>
      </c>
      <c r="BD148" s="1" t="s">
        <v>57</v>
      </c>
    </row>
    <row r="149" spans="1:56" x14ac:dyDescent="0.3">
      <c r="A149" s="15" t="s">
        <v>154</v>
      </c>
      <c r="B149" s="10">
        <v>31</v>
      </c>
      <c r="C149" s="2" t="s">
        <v>716</v>
      </c>
      <c r="D149" s="2" t="s">
        <v>28</v>
      </c>
      <c r="E149" s="2">
        <v>63</v>
      </c>
      <c r="F149" s="2">
        <v>40</v>
      </c>
      <c r="G149" s="2">
        <v>28.9</v>
      </c>
      <c r="H149" s="2">
        <v>3.1</v>
      </c>
      <c r="I149" s="2">
        <v>6.9</v>
      </c>
      <c r="J149" s="2">
        <v>8.6999999999999993</v>
      </c>
      <c r="K149" s="2">
        <v>0.44800000000000001</v>
      </c>
      <c r="L149" s="2">
        <v>2</v>
      </c>
      <c r="M149" s="2">
        <v>5</v>
      </c>
      <c r="N149" s="2">
        <v>0.41099999999999998</v>
      </c>
      <c r="O149" s="2">
        <v>1</v>
      </c>
      <c r="P149" s="2">
        <v>1.9</v>
      </c>
      <c r="Q149" s="2">
        <v>0.54500000000000004</v>
      </c>
      <c r="R149" s="2">
        <v>0.59699999999999998</v>
      </c>
      <c r="S149" s="2">
        <v>0.5</v>
      </c>
      <c r="T149" s="2">
        <v>0.7</v>
      </c>
      <c r="U149" s="2">
        <v>0.66700000000000004</v>
      </c>
      <c r="V149" s="2">
        <v>1.3</v>
      </c>
      <c r="W149" s="2">
        <v>2.7</v>
      </c>
      <c r="X149" s="2">
        <v>3.9</v>
      </c>
      <c r="Y149" s="2">
        <v>1.4</v>
      </c>
      <c r="Z149" s="2">
        <v>0.9</v>
      </c>
      <c r="AA149" s="2">
        <v>0.4</v>
      </c>
      <c r="AB149" s="2">
        <v>0.9</v>
      </c>
      <c r="AC149" s="2">
        <v>2.2000000000000002</v>
      </c>
      <c r="AD149" s="2">
        <v>10.1</v>
      </c>
      <c r="AE149" s="2">
        <v>0.60399999999999998</v>
      </c>
      <c r="AF149" s="2">
        <v>0.72199999999999998</v>
      </c>
      <c r="AG149" s="2">
        <v>0.10299999999999999</v>
      </c>
      <c r="AH149" s="2">
        <v>5</v>
      </c>
      <c r="AI149" s="2">
        <v>10.4</v>
      </c>
      <c r="AJ149" s="2">
        <v>7.7</v>
      </c>
      <c r="AK149" s="2">
        <v>6.9</v>
      </c>
      <c r="AL149" s="2">
        <v>1.6</v>
      </c>
      <c r="AM149" s="2">
        <v>1.2</v>
      </c>
      <c r="AN149" s="2">
        <v>11</v>
      </c>
      <c r="AO149" s="2">
        <v>12.3</v>
      </c>
      <c r="AP149" s="2">
        <v>1.5</v>
      </c>
      <c r="AQ149" s="2">
        <v>1.4</v>
      </c>
      <c r="AR149" s="2">
        <v>2.9</v>
      </c>
      <c r="AS149" s="2">
        <v>7.8E-2</v>
      </c>
      <c r="AT149" s="2">
        <v>-1.1000000000000001</v>
      </c>
      <c r="AU149" s="2">
        <v>0.1</v>
      </c>
      <c r="AV149" s="2">
        <v>-1</v>
      </c>
      <c r="AW149" s="2">
        <v>0.5</v>
      </c>
      <c r="AX149" s="2">
        <v>14924167</v>
      </c>
      <c r="AY149" s="2">
        <v>0.58294710853878806</v>
      </c>
      <c r="AZ149" s="2">
        <v>0.19431570284626271</v>
      </c>
      <c r="BA149" s="2">
        <v>0.67675468922319071</v>
      </c>
      <c r="BB149" s="2">
        <v>0.56659778733379218</v>
      </c>
      <c r="BC149" s="2">
        <v>1.185403513643341</v>
      </c>
      <c r="BD149" s="2" t="s">
        <v>3081</v>
      </c>
    </row>
    <row r="150" spans="1:56" x14ac:dyDescent="0.3">
      <c r="A150" s="14" t="s">
        <v>317</v>
      </c>
      <c r="B150" s="9">
        <v>24</v>
      </c>
      <c r="C150" s="1" t="s">
        <v>294</v>
      </c>
      <c r="D150" s="1" t="s">
        <v>36</v>
      </c>
      <c r="E150" s="1">
        <v>52</v>
      </c>
      <c r="F150" s="1">
        <v>52</v>
      </c>
      <c r="G150" s="1">
        <v>37.700000000000003</v>
      </c>
      <c r="H150" s="1">
        <v>9.1999999999999993</v>
      </c>
      <c r="I150" s="1">
        <v>21</v>
      </c>
      <c r="J150" s="1">
        <v>26.3</v>
      </c>
      <c r="K150" s="1">
        <v>0.437</v>
      </c>
      <c r="L150" s="1">
        <v>3.1</v>
      </c>
      <c r="M150" s="1">
        <v>9.1999999999999993</v>
      </c>
      <c r="N150" s="1">
        <v>0.33700000000000002</v>
      </c>
      <c r="O150" s="1">
        <v>6.1</v>
      </c>
      <c r="P150" s="1">
        <v>11.8</v>
      </c>
      <c r="Q150" s="1">
        <v>0.51500000000000001</v>
      </c>
      <c r="R150" s="1">
        <v>0.51100000000000001</v>
      </c>
      <c r="S150" s="1">
        <v>4.9000000000000004</v>
      </c>
      <c r="T150" s="1">
        <v>5.6</v>
      </c>
      <c r="U150" s="1">
        <v>0.879</v>
      </c>
      <c r="V150" s="1">
        <v>0.3</v>
      </c>
      <c r="W150" s="1">
        <v>3.1</v>
      </c>
      <c r="X150" s="1">
        <v>3.3</v>
      </c>
      <c r="Y150" s="1">
        <v>6.1</v>
      </c>
      <c r="Z150" s="1">
        <v>1.8</v>
      </c>
      <c r="AA150" s="1">
        <v>0.4</v>
      </c>
      <c r="AB150" s="1">
        <v>2.4</v>
      </c>
      <c r="AC150" s="1">
        <v>2.2000000000000002</v>
      </c>
      <c r="AD150" s="1">
        <v>19.5</v>
      </c>
      <c r="AE150" s="1">
        <v>0.56200000000000006</v>
      </c>
      <c r="AF150" s="1">
        <v>0.438</v>
      </c>
      <c r="AG150" s="1">
        <v>0.26500000000000001</v>
      </c>
      <c r="AH150" s="1">
        <v>0.8</v>
      </c>
      <c r="AI150" s="1">
        <v>9.6</v>
      </c>
      <c r="AJ150" s="1">
        <v>5</v>
      </c>
      <c r="AK150" s="1">
        <v>28</v>
      </c>
      <c r="AL150" s="1">
        <v>2.2999999999999998</v>
      </c>
      <c r="AM150" s="1">
        <v>1.1000000000000001</v>
      </c>
      <c r="AN150" s="1">
        <v>9.1999999999999993</v>
      </c>
      <c r="AO150" s="1">
        <v>29.8</v>
      </c>
      <c r="AP150" s="1">
        <v>2.9</v>
      </c>
      <c r="AQ150" s="1">
        <v>1</v>
      </c>
      <c r="AR150" s="1">
        <v>3.8</v>
      </c>
      <c r="AS150" s="1">
        <v>9.4E-2</v>
      </c>
      <c r="AT150" s="1">
        <v>3.2</v>
      </c>
      <c r="AU150" s="1">
        <v>-1.1000000000000001</v>
      </c>
      <c r="AV150" s="1">
        <v>2</v>
      </c>
      <c r="AW150" s="1">
        <v>2</v>
      </c>
      <c r="AX150" s="1">
        <v>35147000</v>
      </c>
      <c r="AY150" s="1">
        <v>0.74828577118957529</v>
      </c>
      <c r="AZ150" s="1">
        <v>0.10811733576123139</v>
      </c>
      <c r="BA150" s="1">
        <v>0.55481264403789798</v>
      </c>
      <c r="BB150" s="1">
        <v>0.5708424616610237</v>
      </c>
      <c r="BC150" s="1">
        <v>1.1848578826073348</v>
      </c>
      <c r="BD150" s="1" t="s">
        <v>294</v>
      </c>
    </row>
    <row r="151" spans="1:56" x14ac:dyDescent="0.3">
      <c r="A151" s="15" t="s">
        <v>388</v>
      </c>
      <c r="B151" s="10">
        <v>20</v>
      </c>
      <c r="C151" s="2" t="s">
        <v>323</v>
      </c>
      <c r="D151" s="2" t="s">
        <v>36</v>
      </c>
      <c r="E151" s="2">
        <v>66</v>
      </c>
      <c r="F151" s="2">
        <v>10</v>
      </c>
      <c r="G151" s="2">
        <v>26.7</v>
      </c>
      <c r="H151" s="2">
        <v>4.3</v>
      </c>
      <c r="I151" s="2">
        <v>10.4</v>
      </c>
      <c r="J151" s="2">
        <v>12.7</v>
      </c>
      <c r="K151" s="2">
        <v>0.41899999999999998</v>
      </c>
      <c r="L151" s="2">
        <v>1.6</v>
      </c>
      <c r="M151" s="2">
        <v>4.5</v>
      </c>
      <c r="N151" s="2">
        <v>0.35399999999999998</v>
      </c>
      <c r="O151" s="2">
        <v>2.8</v>
      </c>
      <c r="P151" s="2">
        <v>5.9</v>
      </c>
      <c r="Q151" s="2">
        <v>0.46899999999999997</v>
      </c>
      <c r="R151" s="2">
        <v>0.496</v>
      </c>
      <c r="S151" s="2">
        <v>2.4</v>
      </c>
      <c r="T151" s="2">
        <v>3.1</v>
      </c>
      <c r="U151" s="2">
        <v>0.76700000000000002</v>
      </c>
      <c r="V151" s="2">
        <v>0.8</v>
      </c>
      <c r="W151" s="2">
        <v>2.2000000000000002</v>
      </c>
      <c r="X151" s="2">
        <v>3</v>
      </c>
      <c r="Y151" s="2">
        <v>5.0999999999999996</v>
      </c>
      <c r="Z151" s="2">
        <v>1</v>
      </c>
      <c r="AA151" s="2">
        <v>0.2</v>
      </c>
      <c r="AB151" s="2">
        <v>2.7</v>
      </c>
      <c r="AC151" s="2">
        <v>2.7</v>
      </c>
      <c r="AD151" s="2">
        <v>12.5</v>
      </c>
      <c r="AE151" s="2">
        <v>0.54</v>
      </c>
      <c r="AF151" s="2">
        <v>0.434</v>
      </c>
      <c r="AG151" s="2">
        <v>0.30099999999999999</v>
      </c>
      <c r="AH151" s="2">
        <v>3.1</v>
      </c>
      <c r="AI151" s="2">
        <v>9.1999999999999993</v>
      </c>
      <c r="AJ151" s="2">
        <v>6.1</v>
      </c>
      <c r="AK151" s="2">
        <v>28.1</v>
      </c>
      <c r="AL151" s="2">
        <v>1.9</v>
      </c>
      <c r="AM151" s="2">
        <v>0.7</v>
      </c>
      <c r="AN151" s="2">
        <v>18.600000000000001</v>
      </c>
      <c r="AO151" s="2">
        <v>22.5</v>
      </c>
      <c r="AP151" s="2">
        <v>0.4</v>
      </c>
      <c r="AQ151" s="2">
        <v>1.4</v>
      </c>
      <c r="AR151" s="2">
        <v>1.8</v>
      </c>
      <c r="AS151" s="2">
        <v>4.9000000000000002E-2</v>
      </c>
      <c r="AT151" s="2">
        <v>-1.4</v>
      </c>
      <c r="AU151" s="2">
        <v>-0.8</v>
      </c>
      <c r="AV151" s="2">
        <v>-2.2000000000000002</v>
      </c>
      <c r="AW151" s="2">
        <v>-0.1</v>
      </c>
      <c r="AX151" s="2">
        <v>10259160</v>
      </c>
      <c r="AY151" s="2">
        <v>1.2379181141535953</v>
      </c>
      <c r="AZ151" s="2">
        <v>0.17545296106113953</v>
      </c>
      <c r="BA151" s="2">
        <v>1.2184233407023577</v>
      </c>
      <c r="BB151" s="2">
        <v>1.0948264770215106</v>
      </c>
      <c r="BC151" s="2">
        <v>1.1843074871626917</v>
      </c>
      <c r="BD151" s="2" t="s">
        <v>323</v>
      </c>
    </row>
    <row r="152" spans="1:56" x14ac:dyDescent="0.3">
      <c r="A152" s="14" t="s">
        <v>214</v>
      </c>
      <c r="B152" s="9">
        <v>24</v>
      </c>
      <c r="C152" s="1" t="s">
        <v>43</v>
      </c>
      <c r="D152" s="1" t="s">
        <v>36</v>
      </c>
      <c r="E152" s="1">
        <v>67</v>
      </c>
      <c r="F152" s="1">
        <v>22</v>
      </c>
      <c r="G152" s="1">
        <v>18.399999999999999</v>
      </c>
      <c r="H152" s="1">
        <v>3.4</v>
      </c>
      <c r="I152" s="1">
        <v>8.1</v>
      </c>
      <c r="J152" s="1">
        <v>9.4</v>
      </c>
      <c r="K152" s="1">
        <v>0.42399999999999999</v>
      </c>
      <c r="L152" s="1">
        <v>1.1000000000000001</v>
      </c>
      <c r="M152" s="1">
        <v>3.3</v>
      </c>
      <c r="N152" s="1">
        <v>0.35299999999999998</v>
      </c>
      <c r="O152" s="1">
        <v>2.2999999999999998</v>
      </c>
      <c r="P152" s="1">
        <v>4.9000000000000004</v>
      </c>
      <c r="Q152" s="1">
        <v>0.47099999999999997</v>
      </c>
      <c r="R152" s="1">
        <v>0.49399999999999999</v>
      </c>
      <c r="S152" s="1">
        <v>1.4</v>
      </c>
      <c r="T152" s="1">
        <v>1.7</v>
      </c>
      <c r="U152" s="1">
        <v>0.82299999999999995</v>
      </c>
      <c r="V152" s="1">
        <v>0.7</v>
      </c>
      <c r="W152" s="1">
        <v>2.4</v>
      </c>
      <c r="X152" s="1">
        <v>3</v>
      </c>
      <c r="Y152" s="1">
        <v>2.9</v>
      </c>
      <c r="Z152" s="1">
        <v>0.7</v>
      </c>
      <c r="AA152" s="1">
        <v>0.5</v>
      </c>
      <c r="AB152" s="1">
        <v>1.5</v>
      </c>
      <c r="AC152" s="1">
        <v>2.2999999999999998</v>
      </c>
      <c r="AD152" s="1">
        <v>14.2</v>
      </c>
      <c r="AE152" s="1">
        <v>0.53100000000000003</v>
      </c>
      <c r="AF152" s="1">
        <v>0.40100000000000002</v>
      </c>
      <c r="AG152" s="1">
        <v>0.20799999999999999</v>
      </c>
      <c r="AH152" s="1">
        <v>4.0999999999999996</v>
      </c>
      <c r="AI152" s="1">
        <v>15.5</v>
      </c>
      <c r="AJ152" s="1">
        <v>9.5</v>
      </c>
      <c r="AK152" s="1">
        <v>25.5</v>
      </c>
      <c r="AL152" s="1">
        <v>1.8</v>
      </c>
      <c r="AM152" s="1">
        <v>2.5</v>
      </c>
      <c r="AN152" s="1">
        <v>14.8</v>
      </c>
      <c r="AO152" s="1">
        <v>24.6</v>
      </c>
      <c r="AP152" s="1">
        <v>0</v>
      </c>
      <c r="AQ152" s="1">
        <v>2</v>
      </c>
      <c r="AR152" s="1">
        <v>2</v>
      </c>
      <c r="AS152" s="1">
        <v>7.8E-2</v>
      </c>
      <c r="AT152" s="1">
        <v>-0.8</v>
      </c>
      <c r="AU152" s="1">
        <v>0.9</v>
      </c>
      <c r="AV152" s="1">
        <v>0.1</v>
      </c>
      <c r="AW152" s="1">
        <v>0.7</v>
      </c>
      <c r="AX152" s="1">
        <v>12900000</v>
      </c>
      <c r="AY152" s="1">
        <v>0.72868217054263562</v>
      </c>
      <c r="AZ152" s="1">
        <v>0.15503875968992248</v>
      </c>
      <c r="BA152" s="1">
        <v>1.1007751937984496</v>
      </c>
      <c r="BB152" s="1">
        <v>0.62979069767441875</v>
      </c>
      <c r="BC152" s="1">
        <v>1.1690232558139535</v>
      </c>
      <c r="BD152" s="1" t="s">
        <v>43</v>
      </c>
    </row>
    <row r="153" spans="1:56" x14ac:dyDescent="0.3">
      <c r="A153" s="15" t="s">
        <v>190</v>
      </c>
      <c r="B153" s="10">
        <v>27</v>
      </c>
      <c r="C153" s="2" t="s">
        <v>43</v>
      </c>
      <c r="D153" s="2" t="s">
        <v>28</v>
      </c>
      <c r="E153" s="2">
        <v>71</v>
      </c>
      <c r="F153" s="2">
        <v>1</v>
      </c>
      <c r="G153" s="2">
        <v>15.4</v>
      </c>
      <c r="H153" s="2">
        <v>1.9</v>
      </c>
      <c r="I153" s="2">
        <v>4.5999999999999996</v>
      </c>
      <c r="J153" s="2">
        <v>5.4</v>
      </c>
      <c r="K153" s="2">
        <v>0.41399999999999998</v>
      </c>
      <c r="L153" s="2">
        <v>0.5</v>
      </c>
      <c r="M153" s="2">
        <v>2.1</v>
      </c>
      <c r="N153" s="2">
        <v>0.25800000000000001</v>
      </c>
      <c r="O153" s="2">
        <v>1.3</v>
      </c>
      <c r="P153" s="2">
        <v>2.4</v>
      </c>
      <c r="Q153" s="2">
        <v>0.54900000000000004</v>
      </c>
      <c r="R153" s="2">
        <v>0.47399999999999998</v>
      </c>
      <c r="S153" s="2">
        <v>1</v>
      </c>
      <c r="T153" s="2">
        <v>1.5</v>
      </c>
      <c r="U153" s="2">
        <v>0.68200000000000005</v>
      </c>
      <c r="V153" s="2">
        <v>1.7</v>
      </c>
      <c r="W153" s="2">
        <v>2.7</v>
      </c>
      <c r="X153" s="2">
        <v>4.4000000000000004</v>
      </c>
      <c r="Y153" s="2">
        <v>0.6</v>
      </c>
      <c r="Z153" s="2">
        <v>0.9</v>
      </c>
      <c r="AA153" s="2">
        <v>1.1000000000000001</v>
      </c>
      <c r="AB153" s="2">
        <v>0.5</v>
      </c>
      <c r="AC153" s="2">
        <v>1.3</v>
      </c>
      <c r="AD153" s="2">
        <v>16.600000000000001</v>
      </c>
      <c r="AE153" s="2">
        <v>0.51200000000000001</v>
      </c>
      <c r="AF153" s="2">
        <v>0.46600000000000003</v>
      </c>
      <c r="AG153" s="2">
        <v>0.33</v>
      </c>
      <c r="AH153" s="2">
        <v>12</v>
      </c>
      <c r="AI153" s="2">
        <v>21.5</v>
      </c>
      <c r="AJ153" s="2">
        <v>16.5</v>
      </c>
      <c r="AK153" s="2">
        <v>5.5</v>
      </c>
      <c r="AL153" s="2">
        <v>2.8</v>
      </c>
      <c r="AM153" s="2">
        <v>7</v>
      </c>
      <c r="AN153" s="2">
        <v>8.1999999999999993</v>
      </c>
      <c r="AO153" s="2">
        <v>16.2</v>
      </c>
      <c r="AP153" s="2">
        <v>0.8</v>
      </c>
      <c r="AQ153" s="2">
        <v>2.5</v>
      </c>
      <c r="AR153" s="2">
        <v>3.4</v>
      </c>
      <c r="AS153" s="2">
        <v>0.14799999999999999</v>
      </c>
      <c r="AT153" s="2">
        <v>-1.1000000000000001</v>
      </c>
      <c r="AU153" s="2">
        <v>1.8</v>
      </c>
      <c r="AV153" s="2">
        <v>0.7</v>
      </c>
      <c r="AW153" s="2">
        <v>0.7</v>
      </c>
      <c r="AX153" s="2">
        <v>25000000</v>
      </c>
      <c r="AY153" s="2">
        <v>0.21600000000000003</v>
      </c>
      <c r="AZ153" s="2">
        <v>0.13600000000000001</v>
      </c>
      <c r="BA153" s="2">
        <v>0.66400000000000003</v>
      </c>
      <c r="BB153" s="2">
        <v>0.21299200000000001</v>
      </c>
      <c r="BC153" s="2">
        <v>1.1558912000000001</v>
      </c>
      <c r="BD153" s="2" t="s">
        <v>43</v>
      </c>
    </row>
    <row r="154" spans="1:56" x14ac:dyDescent="0.3">
      <c r="A154" s="14" t="s">
        <v>166</v>
      </c>
      <c r="B154" s="9">
        <v>31</v>
      </c>
      <c r="C154" s="1" t="s">
        <v>43</v>
      </c>
      <c r="D154" s="1" t="s">
        <v>41</v>
      </c>
      <c r="E154" s="1">
        <v>77</v>
      </c>
      <c r="F154" s="1">
        <v>77</v>
      </c>
      <c r="G154" s="1">
        <v>29.6</v>
      </c>
      <c r="H154" s="1">
        <v>3.1</v>
      </c>
      <c r="I154" s="1">
        <v>7.1</v>
      </c>
      <c r="J154" s="1">
        <v>8.6999999999999993</v>
      </c>
      <c r="K154" s="1">
        <v>0.439</v>
      </c>
      <c r="L154" s="1">
        <v>1.5</v>
      </c>
      <c r="M154" s="1">
        <v>4.3</v>
      </c>
      <c r="N154" s="1">
        <v>0.34200000000000003</v>
      </c>
      <c r="O154" s="1">
        <v>1.6</v>
      </c>
      <c r="P154" s="1">
        <v>2.8</v>
      </c>
      <c r="Q154" s="1">
        <v>0.58899999999999997</v>
      </c>
      <c r="R154" s="1">
        <v>0.54300000000000004</v>
      </c>
      <c r="S154" s="1">
        <v>1.1000000000000001</v>
      </c>
      <c r="T154" s="1">
        <v>1.2</v>
      </c>
      <c r="U154" s="1">
        <v>0.86299999999999999</v>
      </c>
      <c r="V154" s="1">
        <v>0.4</v>
      </c>
      <c r="W154" s="1">
        <v>1.8</v>
      </c>
      <c r="X154" s="1">
        <v>2.2000000000000002</v>
      </c>
      <c r="Y154" s="1">
        <v>1.8</v>
      </c>
      <c r="Z154" s="1">
        <v>1.3</v>
      </c>
      <c r="AA154" s="1">
        <v>0.4</v>
      </c>
      <c r="AB154" s="1">
        <v>0.8</v>
      </c>
      <c r="AC154" s="1">
        <v>1.8</v>
      </c>
      <c r="AD154" s="1">
        <v>9.9</v>
      </c>
      <c r="AE154" s="1">
        <v>0.57399999999999995</v>
      </c>
      <c r="AF154" s="1">
        <v>0.60699999999999998</v>
      </c>
      <c r="AG154" s="1">
        <v>0.17499999999999999</v>
      </c>
      <c r="AH154" s="1">
        <v>1.6</v>
      </c>
      <c r="AI154" s="1">
        <v>7.2</v>
      </c>
      <c r="AJ154" s="1">
        <v>4.3</v>
      </c>
      <c r="AK154" s="1">
        <v>8.6999999999999993</v>
      </c>
      <c r="AL154" s="1">
        <v>2.2000000000000002</v>
      </c>
      <c r="AM154" s="1">
        <v>1.4</v>
      </c>
      <c r="AN154" s="1">
        <v>9.6</v>
      </c>
      <c r="AO154" s="1">
        <v>12.4</v>
      </c>
      <c r="AP154" s="1">
        <v>1.5</v>
      </c>
      <c r="AQ154" s="1">
        <v>3.1</v>
      </c>
      <c r="AR154" s="1">
        <v>4.5999999999999996</v>
      </c>
      <c r="AS154" s="1">
        <v>9.6000000000000002E-2</v>
      </c>
      <c r="AT154" s="1">
        <v>-3</v>
      </c>
      <c r="AU154" s="1">
        <v>1.6</v>
      </c>
      <c r="AV154" s="1">
        <v>-1.4</v>
      </c>
      <c r="AW154" s="1">
        <v>0.3</v>
      </c>
      <c r="AX154" s="1">
        <v>22757000</v>
      </c>
      <c r="AY154" s="1">
        <v>0.38229995166322445</v>
      </c>
      <c r="AZ154" s="1">
        <v>0.20213560662653246</v>
      </c>
      <c r="BA154" s="1">
        <v>0.43503097947884167</v>
      </c>
      <c r="BB154" s="1">
        <v>0.32033220547523833</v>
      </c>
      <c r="BC154" s="1">
        <v>1.1486557982159333</v>
      </c>
      <c r="BD154" s="1" t="s">
        <v>43</v>
      </c>
    </row>
    <row r="155" spans="1:56" x14ac:dyDescent="0.3">
      <c r="A155" s="15" t="s">
        <v>334</v>
      </c>
      <c r="B155" s="10">
        <v>26</v>
      </c>
      <c r="C155" s="2" t="s">
        <v>319</v>
      </c>
      <c r="D155" s="2" t="s">
        <v>28</v>
      </c>
      <c r="E155" s="2">
        <v>64</v>
      </c>
      <c r="F155" s="2">
        <v>64</v>
      </c>
      <c r="G155" s="2">
        <v>31.7</v>
      </c>
      <c r="H155" s="2">
        <v>7.3</v>
      </c>
      <c r="I155" s="2">
        <v>17</v>
      </c>
      <c r="J155" s="2">
        <v>20.3</v>
      </c>
      <c r="K155" s="2">
        <v>0.43099999999999999</v>
      </c>
      <c r="L155" s="2">
        <v>2.2000000000000002</v>
      </c>
      <c r="M155" s="2">
        <v>7</v>
      </c>
      <c r="N155" s="2">
        <v>0.313</v>
      </c>
      <c r="O155" s="2">
        <v>5.0999999999999996</v>
      </c>
      <c r="P155" s="2">
        <v>10</v>
      </c>
      <c r="Q155" s="2">
        <v>0.51300000000000001</v>
      </c>
      <c r="R155" s="2">
        <v>0.495</v>
      </c>
      <c r="S155" s="2">
        <v>3.5</v>
      </c>
      <c r="T155" s="2">
        <v>4</v>
      </c>
      <c r="U155" s="2">
        <v>0.87</v>
      </c>
      <c r="V155" s="2">
        <v>1.1000000000000001</v>
      </c>
      <c r="W155" s="2">
        <v>6.4</v>
      </c>
      <c r="X155" s="2">
        <v>7.5</v>
      </c>
      <c r="Y155" s="2">
        <v>3.9</v>
      </c>
      <c r="Z155" s="2">
        <v>0.7</v>
      </c>
      <c r="AA155" s="2">
        <v>0.7</v>
      </c>
      <c r="AB155" s="2">
        <v>2.1</v>
      </c>
      <c r="AC155" s="2">
        <v>1.5</v>
      </c>
      <c r="AD155" s="2">
        <v>17.7</v>
      </c>
      <c r="AE155" s="2">
        <v>0.54100000000000004</v>
      </c>
      <c r="AF155" s="2">
        <v>0.41299999999999998</v>
      </c>
      <c r="AG155" s="2">
        <v>0.23300000000000001</v>
      </c>
      <c r="AH155" s="2">
        <v>3.7</v>
      </c>
      <c r="AI155" s="2">
        <v>21.9</v>
      </c>
      <c r="AJ155" s="2">
        <v>12.6</v>
      </c>
      <c r="AK155" s="2">
        <v>21.7</v>
      </c>
      <c r="AL155" s="2">
        <v>1.1000000000000001</v>
      </c>
      <c r="AM155" s="2">
        <v>2.2000000000000002</v>
      </c>
      <c r="AN155" s="2">
        <v>10.199999999999999</v>
      </c>
      <c r="AO155" s="2">
        <v>28</v>
      </c>
      <c r="AP155" s="2">
        <v>1.3</v>
      </c>
      <c r="AQ155" s="2">
        <v>1.8</v>
      </c>
      <c r="AR155" s="2">
        <v>3.2</v>
      </c>
      <c r="AS155" s="2">
        <v>7.4999999999999997E-2</v>
      </c>
      <c r="AT155" s="2">
        <v>2.2999999999999998</v>
      </c>
      <c r="AU155" s="2">
        <v>-0.5</v>
      </c>
      <c r="AV155" s="2">
        <v>1.8</v>
      </c>
      <c r="AW155" s="2">
        <v>2</v>
      </c>
      <c r="AX155" s="2">
        <v>27173913</v>
      </c>
      <c r="AY155" s="2">
        <v>0.74704000119526404</v>
      </c>
      <c r="AZ155" s="2">
        <v>0.11776000018841601</v>
      </c>
      <c r="BA155" s="2">
        <v>0.65136000104217595</v>
      </c>
      <c r="BB155" s="2">
        <v>0.63110896100977432</v>
      </c>
      <c r="BC155" s="2">
        <v>1.1276344338042152</v>
      </c>
      <c r="BD155" s="2" t="s">
        <v>319</v>
      </c>
    </row>
    <row r="156" spans="1:56" x14ac:dyDescent="0.3">
      <c r="A156" s="14" t="s">
        <v>335</v>
      </c>
      <c r="B156" s="9">
        <v>27</v>
      </c>
      <c r="C156" s="1" t="s">
        <v>309</v>
      </c>
      <c r="D156" s="1" t="s">
        <v>28</v>
      </c>
      <c r="E156" s="1">
        <v>40</v>
      </c>
      <c r="F156" s="1">
        <v>31</v>
      </c>
      <c r="G156" s="1">
        <v>30.5</v>
      </c>
      <c r="H156" s="1">
        <v>7</v>
      </c>
      <c r="I156" s="1">
        <v>13.3</v>
      </c>
      <c r="J156" s="1">
        <v>19</v>
      </c>
      <c r="K156" s="1">
        <v>0.52700000000000002</v>
      </c>
      <c r="L156" s="1">
        <v>1.5</v>
      </c>
      <c r="M156" s="1">
        <v>3.7</v>
      </c>
      <c r="N156" s="1">
        <v>0.39900000000000002</v>
      </c>
      <c r="O156" s="1">
        <v>5.5</v>
      </c>
      <c r="P156" s="1">
        <v>9.6</v>
      </c>
      <c r="Q156" s="1">
        <v>0.57699999999999996</v>
      </c>
      <c r="R156" s="1">
        <v>0.58299999999999996</v>
      </c>
      <c r="S156" s="1">
        <v>3.5</v>
      </c>
      <c r="T156" s="1">
        <v>4.0999999999999996</v>
      </c>
      <c r="U156" s="1">
        <v>0.84799999999999998</v>
      </c>
      <c r="V156" s="1">
        <v>2.2000000000000002</v>
      </c>
      <c r="W156" s="1">
        <v>6</v>
      </c>
      <c r="X156" s="1">
        <v>8.1999999999999993</v>
      </c>
      <c r="Y156" s="1">
        <v>2</v>
      </c>
      <c r="Z156" s="1">
        <v>1</v>
      </c>
      <c r="AA156" s="1">
        <v>1</v>
      </c>
      <c r="AB156" s="1">
        <v>2.6</v>
      </c>
      <c r="AC156" s="1">
        <v>2.9</v>
      </c>
      <c r="AD156" s="1">
        <v>19</v>
      </c>
      <c r="AE156" s="1">
        <v>0.628</v>
      </c>
      <c r="AF156" s="1">
        <v>0.27900000000000003</v>
      </c>
      <c r="AG156" s="1">
        <v>0.309</v>
      </c>
      <c r="AH156" s="1">
        <v>7.9</v>
      </c>
      <c r="AI156" s="1">
        <v>20.9</v>
      </c>
      <c r="AJ156" s="1">
        <v>14.4</v>
      </c>
      <c r="AK156" s="1">
        <v>10.8</v>
      </c>
      <c r="AL156" s="1">
        <v>1.5</v>
      </c>
      <c r="AM156" s="1">
        <v>3.1</v>
      </c>
      <c r="AN156" s="1">
        <v>14.6</v>
      </c>
      <c r="AO156" s="1">
        <v>24.2</v>
      </c>
      <c r="AP156" s="1">
        <v>1.7</v>
      </c>
      <c r="AQ156" s="1">
        <v>0.8</v>
      </c>
      <c r="AR156" s="1">
        <v>2.5</v>
      </c>
      <c r="AS156" s="1">
        <v>9.8000000000000004E-2</v>
      </c>
      <c r="AT156" s="1">
        <v>1.4</v>
      </c>
      <c r="AU156" s="1">
        <v>-0.4</v>
      </c>
      <c r="AV156" s="1">
        <v>1</v>
      </c>
      <c r="AW156" s="1">
        <v>0.9</v>
      </c>
      <c r="AX156" s="1">
        <v>26580000</v>
      </c>
      <c r="AY156" s="1">
        <v>0.71482317531978934</v>
      </c>
      <c r="AZ156" s="1">
        <v>9.4055680963130175E-2</v>
      </c>
      <c r="BA156" s="1">
        <v>0.71482317531978934</v>
      </c>
      <c r="BB156" s="1">
        <v>0.68990218209179832</v>
      </c>
      <c r="BC156" s="1">
        <v>1.1222723852520693</v>
      </c>
      <c r="BD156" s="1" t="s">
        <v>309</v>
      </c>
    </row>
    <row r="157" spans="1:56" x14ac:dyDescent="0.3">
      <c r="A157" s="15" t="s">
        <v>408</v>
      </c>
      <c r="B157" s="10">
        <v>29</v>
      </c>
      <c r="C157" s="2" t="s">
        <v>57</v>
      </c>
      <c r="D157" s="2" t="s">
        <v>52</v>
      </c>
      <c r="E157" s="2">
        <v>75</v>
      </c>
      <c r="F157" s="2">
        <v>0</v>
      </c>
      <c r="G157" s="2">
        <v>16.5</v>
      </c>
      <c r="H157" s="2">
        <v>2</v>
      </c>
      <c r="I157" s="2">
        <v>5</v>
      </c>
      <c r="J157" s="2">
        <v>5.9</v>
      </c>
      <c r="K157" s="2">
        <v>0.40200000000000002</v>
      </c>
      <c r="L157" s="2">
        <v>1</v>
      </c>
      <c r="M157" s="2">
        <v>3</v>
      </c>
      <c r="N157" s="2">
        <v>0.33500000000000002</v>
      </c>
      <c r="O157" s="2">
        <v>1</v>
      </c>
      <c r="P157" s="2">
        <v>1.9</v>
      </c>
      <c r="Q157" s="2">
        <v>0.50700000000000001</v>
      </c>
      <c r="R157" s="2">
        <v>0.504</v>
      </c>
      <c r="S157" s="2">
        <v>0.9</v>
      </c>
      <c r="T157" s="2">
        <v>1.1000000000000001</v>
      </c>
      <c r="U157" s="2">
        <v>0.83299999999999996</v>
      </c>
      <c r="V157" s="2">
        <v>0.7</v>
      </c>
      <c r="W157" s="2">
        <v>2.2000000000000002</v>
      </c>
      <c r="X157" s="2">
        <v>2.9</v>
      </c>
      <c r="Y157" s="2">
        <v>0.9</v>
      </c>
      <c r="Z157" s="2">
        <v>0.4</v>
      </c>
      <c r="AA157" s="2">
        <v>0.2</v>
      </c>
      <c r="AB157" s="2">
        <v>0.7</v>
      </c>
      <c r="AC157" s="2">
        <v>1.3</v>
      </c>
      <c r="AD157" s="2">
        <v>9.6999999999999993</v>
      </c>
      <c r="AE157" s="2">
        <v>0.54400000000000004</v>
      </c>
      <c r="AF157" s="2">
        <v>0.60899999999999999</v>
      </c>
      <c r="AG157" s="2">
        <v>0.22500000000000001</v>
      </c>
      <c r="AH157" s="2">
        <v>4.7</v>
      </c>
      <c r="AI157" s="2">
        <v>14.5</v>
      </c>
      <c r="AJ157" s="2">
        <v>9.6</v>
      </c>
      <c r="AK157" s="2">
        <v>6.9</v>
      </c>
      <c r="AL157" s="2">
        <v>1.2</v>
      </c>
      <c r="AM157" s="2">
        <v>0.9</v>
      </c>
      <c r="AN157" s="2">
        <v>11.6</v>
      </c>
      <c r="AO157" s="2">
        <v>15.8</v>
      </c>
      <c r="AP157" s="2">
        <v>0.4</v>
      </c>
      <c r="AQ157" s="2">
        <v>1.2</v>
      </c>
      <c r="AR157" s="2">
        <v>1.6</v>
      </c>
      <c r="AS157" s="2">
        <v>6.3E-2</v>
      </c>
      <c r="AT157" s="2">
        <v>-2.2000000000000002</v>
      </c>
      <c r="AU157" s="2">
        <v>-0.7</v>
      </c>
      <c r="AV157" s="2">
        <v>-2.9</v>
      </c>
      <c r="AW157" s="2">
        <v>-0.3</v>
      </c>
      <c r="AX157" s="2">
        <v>7692308</v>
      </c>
      <c r="AY157" s="2">
        <v>0.76699996932000125</v>
      </c>
      <c r="AZ157" s="2">
        <v>0.20799999168000036</v>
      </c>
      <c r="BA157" s="2">
        <v>1.2609999495600019</v>
      </c>
      <c r="BB157" s="2">
        <v>0.68598397256064125</v>
      </c>
      <c r="BC157" s="2">
        <v>1.0975743560970259</v>
      </c>
      <c r="BD157" s="2" t="s">
        <v>57</v>
      </c>
    </row>
    <row r="158" spans="1:56" x14ac:dyDescent="0.3">
      <c r="A158" s="14" t="s">
        <v>62</v>
      </c>
      <c r="B158" s="9">
        <v>28</v>
      </c>
      <c r="C158" s="1" t="s">
        <v>47</v>
      </c>
      <c r="D158" s="1" t="s">
        <v>52</v>
      </c>
      <c r="E158" s="1">
        <v>63</v>
      </c>
      <c r="F158" s="1">
        <v>63</v>
      </c>
      <c r="G158" s="1">
        <v>34.299999999999997</v>
      </c>
      <c r="H158" s="1">
        <v>8.1999999999999993</v>
      </c>
      <c r="I158" s="1">
        <v>17.7</v>
      </c>
      <c r="J158" s="1">
        <v>22.2</v>
      </c>
      <c r="K158" s="1">
        <v>0.46300000000000002</v>
      </c>
      <c r="L158" s="1">
        <v>1.8</v>
      </c>
      <c r="M158" s="1">
        <v>5.7</v>
      </c>
      <c r="N158" s="1">
        <v>0.32400000000000001</v>
      </c>
      <c r="O158" s="1">
        <v>6.4</v>
      </c>
      <c r="P158" s="1">
        <v>12.1</v>
      </c>
      <c r="Q158" s="1">
        <v>0.52900000000000003</v>
      </c>
      <c r="R158" s="1">
        <v>0.51500000000000001</v>
      </c>
      <c r="S158" s="1">
        <v>3.9</v>
      </c>
      <c r="T158" s="1">
        <v>5.0999999999999996</v>
      </c>
      <c r="U158" s="1">
        <v>0.76400000000000001</v>
      </c>
      <c r="V158" s="1">
        <v>1.3</v>
      </c>
      <c r="W158" s="1">
        <v>4.5</v>
      </c>
      <c r="X158" s="1">
        <v>5.8</v>
      </c>
      <c r="Y158" s="1">
        <v>4.5</v>
      </c>
      <c r="Z158" s="1">
        <v>1.2</v>
      </c>
      <c r="AA158" s="1">
        <v>0.3</v>
      </c>
      <c r="AB158" s="1">
        <v>2.6</v>
      </c>
      <c r="AC158" s="1">
        <v>2.4</v>
      </c>
      <c r="AD158" s="1">
        <v>17.8</v>
      </c>
      <c r="AE158" s="1">
        <v>0.55500000000000005</v>
      </c>
      <c r="AF158" s="1">
        <v>0.32</v>
      </c>
      <c r="AG158" s="1">
        <v>0.28799999999999998</v>
      </c>
      <c r="AH158" s="1">
        <v>4.0999999999999996</v>
      </c>
      <c r="AI158" s="1">
        <v>14.4</v>
      </c>
      <c r="AJ158" s="1">
        <v>9.3000000000000007</v>
      </c>
      <c r="AK158" s="1">
        <v>21.4</v>
      </c>
      <c r="AL158" s="1">
        <v>1.7</v>
      </c>
      <c r="AM158" s="1">
        <v>0.8</v>
      </c>
      <c r="AN158" s="1">
        <v>11.4</v>
      </c>
      <c r="AO158" s="1">
        <v>28.9</v>
      </c>
      <c r="AP158" s="1">
        <v>2.2999999999999998</v>
      </c>
      <c r="AQ158" s="1">
        <v>2.9</v>
      </c>
      <c r="AR158" s="1">
        <v>5.2</v>
      </c>
      <c r="AS158" s="1">
        <v>0.115</v>
      </c>
      <c r="AT158" s="1">
        <v>0.4</v>
      </c>
      <c r="AU158" s="1">
        <v>-0.4</v>
      </c>
      <c r="AV158" s="1">
        <v>0</v>
      </c>
      <c r="AW158" s="1">
        <v>1.1000000000000001</v>
      </c>
      <c r="AX158" s="1">
        <v>49205800</v>
      </c>
      <c r="AY158" s="1">
        <v>0.45116632592092798</v>
      </c>
      <c r="AZ158" s="1">
        <v>0.10567859886436151</v>
      </c>
      <c r="BA158" s="1">
        <v>0.36174597303569905</v>
      </c>
      <c r="BB158" s="1">
        <v>0.366572639810754</v>
      </c>
      <c r="BC158" s="1">
        <v>1.0439988781810274</v>
      </c>
      <c r="BD158" s="1" t="s">
        <v>47</v>
      </c>
    </row>
    <row r="159" spans="1:56" x14ac:dyDescent="0.3">
      <c r="A159" s="15" t="s">
        <v>77</v>
      </c>
      <c r="B159" s="10">
        <v>25</v>
      </c>
      <c r="C159" s="2" t="s">
        <v>78</v>
      </c>
      <c r="D159" s="2" t="s">
        <v>36</v>
      </c>
      <c r="E159" s="2">
        <v>50</v>
      </c>
      <c r="F159" s="2">
        <v>50</v>
      </c>
      <c r="G159" s="2">
        <v>30.4</v>
      </c>
      <c r="H159" s="2">
        <v>8.1</v>
      </c>
      <c r="I159" s="2">
        <v>17.8</v>
      </c>
      <c r="J159" s="2">
        <v>23.2</v>
      </c>
      <c r="K159" s="2">
        <v>0.45400000000000001</v>
      </c>
      <c r="L159" s="2">
        <v>1.8</v>
      </c>
      <c r="M159" s="2">
        <v>5.7</v>
      </c>
      <c r="N159" s="2">
        <v>0.309</v>
      </c>
      <c r="O159" s="2">
        <v>6.3</v>
      </c>
      <c r="P159" s="2">
        <v>12.1</v>
      </c>
      <c r="Q159" s="2">
        <v>0.52300000000000002</v>
      </c>
      <c r="R159" s="2">
        <v>0.504</v>
      </c>
      <c r="S159" s="2">
        <v>5.3</v>
      </c>
      <c r="T159" s="2">
        <v>6.4</v>
      </c>
      <c r="U159" s="2">
        <v>0.82399999999999995</v>
      </c>
      <c r="V159" s="2">
        <v>0.7</v>
      </c>
      <c r="W159" s="2">
        <v>3.4</v>
      </c>
      <c r="X159" s="2">
        <v>4.0999999999999996</v>
      </c>
      <c r="Y159" s="2">
        <v>7.3</v>
      </c>
      <c r="Z159" s="2">
        <v>1.2</v>
      </c>
      <c r="AA159" s="2">
        <v>0.2</v>
      </c>
      <c r="AB159" s="2">
        <v>3.7</v>
      </c>
      <c r="AC159" s="2">
        <v>2.2999999999999998</v>
      </c>
      <c r="AD159" s="2">
        <v>19.3</v>
      </c>
      <c r="AE159" s="2">
        <v>0.56299999999999994</v>
      </c>
      <c r="AF159" s="2">
        <v>0.32100000000000001</v>
      </c>
      <c r="AG159" s="2">
        <v>0.35899999999999999</v>
      </c>
      <c r="AH159" s="2">
        <v>2.4</v>
      </c>
      <c r="AI159" s="2">
        <v>11.8</v>
      </c>
      <c r="AJ159" s="2">
        <v>7.1</v>
      </c>
      <c r="AK159" s="2">
        <v>36</v>
      </c>
      <c r="AL159" s="2">
        <v>1.9</v>
      </c>
      <c r="AM159" s="2">
        <v>0.7</v>
      </c>
      <c r="AN159" s="2">
        <v>15.2</v>
      </c>
      <c r="AO159" s="2">
        <v>32.200000000000003</v>
      </c>
      <c r="AP159" s="2">
        <v>2</v>
      </c>
      <c r="AQ159" s="2">
        <v>1.5</v>
      </c>
      <c r="AR159" s="2">
        <v>3.5</v>
      </c>
      <c r="AS159" s="2">
        <v>0.112</v>
      </c>
      <c r="AT159" s="2">
        <v>3.1</v>
      </c>
      <c r="AU159" s="2">
        <v>-0.7</v>
      </c>
      <c r="AV159" s="2">
        <v>2.4</v>
      </c>
      <c r="AW159" s="2">
        <v>1.7</v>
      </c>
      <c r="AX159" s="2">
        <v>36725670</v>
      </c>
      <c r="AY159" s="2">
        <v>0.6317107352976814</v>
      </c>
      <c r="AZ159" s="2">
        <v>9.5301188514736415E-2</v>
      </c>
      <c r="BA159" s="2">
        <v>0.52551798238126091</v>
      </c>
      <c r="BB159" s="2">
        <v>0.53041374057981783</v>
      </c>
      <c r="BC159" s="2">
        <v>1.0355331842822744</v>
      </c>
      <c r="BD159" s="2" t="s">
        <v>78</v>
      </c>
    </row>
    <row r="160" spans="1:56" x14ac:dyDescent="0.3">
      <c r="A160" s="14" t="s">
        <v>406</v>
      </c>
      <c r="B160" s="9">
        <v>24</v>
      </c>
      <c r="C160" s="1" t="s">
        <v>716</v>
      </c>
      <c r="D160" s="1" t="s">
        <v>28</v>
      </c>
      <c r="E160" s="1">
        <v>43</v>
      </c>
      <c r="F160" s="1">
        <v>16</v>
      </c>
      <c r="G160" s="1">
        <v>21.2</v>
      </c>
      <c r="H160" s="1">
        <v>2.6</v>
      </c>
      <c r="I160" s="1">
        <v>4.7</v>
      </c>
      <c r="J160" s="1">
        <v>6.4</v>
      </c>
      <c r="K160" s="1">
        <v>0.55200000000000005</v>
      </c>
      <c r="L160" s="1">
        <v>0.3</v>
      </c>
      <c r="M160" s="1">
        <v>1.3</v>
      </c>
      <c r="N160" s="1">
        <v>0.25900000000000001</v>
      </c>
      <c r="O160" s="1">
        <v>2.2000000000000002</v>
      </c>
      <c r="P160" s="1">
        <v>3.3</v>
      </c>
      <c r="Q160" s="1">
        <v>0.67100000000000004</v>
      </c>
      <c r="R160" s="1">
        <v>0.59</v>
      </c>
      <c r="S160" s="1">
        <v>0.9</v>
      </c>
      <c r="T160" s="1">
        <v>1.1000000000000001</v>
      </c>
      <c r="U160" s="1">
        <v>0.78700000000000003</v>
      </c>
      <c r="V160" s="1">
        <v>0.7</v>
      </c>
      <c r="W160" s="1">
        <v>2.2000000000000002</v>
      </c>
      <c r="X160" s="1">
        <v>2.9</v>
      </c>
      <c r="Y160" s="1">
        <v>1.1000000000000001</v>
      </c>
      <c r="Z160" s="1">
        <v>0.4</v>
      </c>
      <c r="AA160" s="1">
        <v>0.5</v>
      </c>
      <c r="AB160" s="1">
        <v>0.6</v>
      </c>
      <c r="AC160" s="1">
        <v>2.2999999999999998</v>
      </c>
      <c r="AD160" s="1">
        <v>10.199999999999999</v>
      </c>
      <c r="AE160" s="1">
        <v>0.61799999999999999</v>
      </c>
      <c r="AF160" s="1">
        <v>0.28899999999999998</v>
      </c>
      <c r="AG160" s="1">
        <v>0.23400000000000001</v>
      </c>
      <c r="AH160" s="1">
        <v>3.6</v>
      </c>
      <c r="AI160" s="1">
        <v>11.8</v>
      </c>
      <c r="AJ160" s="1">
        <v>7.6</v>
      </c>
      <c r="AK160" s="1">
        <v>7.4</v>
      </c>
      <c r="AL160" s="1">
        <v>0.9</v>
      </c>
      <c r="AM160" s="1">
        <v>2.2999999999999998</v>
      </c>
      <c r="AN160" s="1">
        <v>9.8000000000000007</v>
      </c>
      <c r="AO160" s="1">
        <v>11.5</v>
      </c>
      <c r="AP160" s="1">
        <v>1.1000000000000001</v>
      </c>
      <c r="AQ160" s="1">
        <v>0.2</v>
      </c>
      <c r="AR160" s="1">
        <v>1.3</v>
      </c>
      <c r="AS160" s="1">
        <v>6.8000000000000005E-2</v>
      </c>
      <c r="AT160" s="1">
        <v>-3.2</v>
      </c>
      <c r="AU160" s="1">
        <v>-0.3</v>
      </c>
      <c r="AV160" s="1">
        <v>-3.6</v>
      </c>
      <c r="AW160" s="1">
        <v>-0.4</v>
      </c>
      <c r="AX160" s="1">
        <v>7975000</v>
      </c>
      <c r="AY160" s="1">
        <v>0.80250783699059569</v>
      </c>
      <c r="AZ160" s="1">
        <v>0.16300940438871475</v>
      </c>
      <c r="BA160" s="1">
        <v>1.2789968652037618</v>
      </c>
      <c r="BB160" s="1">
        <v>0.80591849529780568</v>
      </c>
      <c r="BC160" s="1">
        <v>1.0275460815047022</v>
      </c>
      <c r="BD160" s="1" t="s">
        <v>3081</v>
      </c>
    </row>
    <row r="161" spans="1:56" x14ac:dyDescent="0.3">
      <c r="A161" s="15" t="s">
        <v>131</v>
      </c>
      <c r="B161" s="10">
        <v>34</v>
      </c>
      <c r="C161" s="2" t="s">
        <v>61</v>
      </c>
      <c r="D161" s="2" t="s">
        <v>28</v>
      </c>
      <c r="E161" s="2">
        <v>68</v>
      </c>
      <c r="F161" s="2">
        <v>66</v>
      </c>
      <c r="G161" s="2">
        <v>29.2</v>
      </c>
      <c r="H161" s="2">
        <v>3.2</v>
      </c>
      <c r="I161" s="2">
        <v>7.5</v>
      </c>
      <c r="J161" s="2">
        <v>9</v>
      </c>
      <c r="K161" s="2">
        <v>0.42399999999999999</v>
      </c>
      <c r="L161" s="2">
        <v>1.2</v>
      </c>
      <c r="M161" s="2">
        <v>3.6</v>
      </c>
      <c r="N161" s="2">
        <v>0.32500000000000001</v>
      </c>
      <c r="O161" s="2">
        <v>2</v>
      </c>
      <c r="P161" s="2">
        <v>3.9</v>
      </c>
      <c r="Q161" s="2">
        <v>0.51700000000000002</v>
      </c>
      <c r="R161" s="2">
        <v>0.503</v>
      </c>
      <c r="S161" s="2">
        <v>1.5</v>
      </c>
      <c r="T161" s="2">
        <v>2.2000000000000002</v>
      </c>
      <c r="U161" s="2">
        <v>0.68700000000000006</v>
      </c>
      <c r="V161" s="2">
        <v>1.1000000000000001</v>
      </c>
      <c r="W161" s="2">
        <v>5</v>
      </c>
      <c r="X161" s="2">
        <v>6.1</v>
      </c>
      <c r="Y161" s="2">
        <v>5.6</v>
      </c>
      <c r="Z161" s="2">
        <v>1.5</v>
      </c>
      <c r="AA161" s="2">
        <v>1</v>
      </c>
      <c r="AB161" s="2">
        <v>2.6</v>
      </c>
      <c r="AC161" s="2">
        <v>3.2</v>
      </c>
      <c r="AD161" s="2">
        <v>12.4</v>
      </c>
      <c r="AE161" s="2">
        <v>0.53400000000000003</v>
      </c>
      <c r="AF161" s="2">
        <v>0.48299999999999998</v>
      </c>
      <c r="AG161" s="2">
        <v>0.28899999999999998</v>
      </c>
      <c r="AH161" s="2">
        <v>3.9</v>
      </c>
      <c r="AI161" s="2">
        <v>19</v>
      </c>
      <c r="AJ161" s="2">
        <v>11.2</v>
      </c>
      <c r="AK161" s="2">
        <v>26.2</v>
      </c>
      <c r="AL161" s="2">
        <v>2.4</v>
      </c>
      <c r="AM161" s="2">
        <v>3.4</v>
      </c>
      <c r="AN161" s="2">
        <v>23.3</v>
      </c>
      <c r="AO161" s="2">
        <v>15.9</v>
      </c>
      <c r="AP161" s="2">
        <v>0.3</v>
      </c>
      <c r="AQ161" s="2">
        <v>3.4</v>
      </c>
      <c r="AR161" s="2">
        <v>3.7</v>
      </c>
      <c r="AS161" s="2">
        <v>8.7999999999999995E-2</v>
      </c>
      <c r="AT161" s="2">
        <v>-2.2999999999999998</v>
      </c>
      <c r="AU161" s="2">
        <v>2.8</v>
      </c>
      <c r="AV161" s="2">
        <v>0.5</v>
      </c>
      <c r="AW161" s="2">
        <v>1.3</v>
      </c>
      <c r="AX161" s="2">
        <v>24107143</v>
      </c>
      <c r="AY161" s="2">
        <v>0.37333333112098765</v>
      </c>
      <c r="AZ161" s="2">
        <v>0.15348148057196159</v>
      </c>
      <c r="BA161" s="2">
        <v>0.51437036732224972</v>
      </c>
      <c r="BB161" s="2">
        <v>0.45852799728279708</v>
      </c>
      <c r="BC161" s="2">
        <v>1.0162929717553011</v>
      </c>
      <c r="BD161" s="2" t="s">
        <v>61</v>
      </c>
    </row>
    <row r="162" spans="1:56" x14ac:dyDescent="0.3">
      <c r="A162" s="14" t="s">
        <v>182</v>
      </c>
      <c r="B162" s="9">
        <v>30</v>
      </c>
      <c r="C162" s="1" t="s">
        <v>82</v>
      </c>
      <c r="D162" s="1" t="s">
        <v>52</v>
      </c>
      <c r="E162" s="1">
        <v>74</v>
      </c>
      <c r="F162" s="1">
        <v>37</v>
      </c>
      <c r="G162" s="1">
        <v>24.1</v>
      </c>
      <c r="H162" s="1">
        <v>3.9</v>
      </c>
      <c r="I162" s="1">
        <v>9</v>
      </c>
      <c r="J162" s="1">
        <v>11</v>
      </c>
      <c r="K162" s="1">
        <v>0.437</v>
      </c>
      <c r="L162" s="1">
        <v>2.6</v>
      </c>
      <c r="M162" s="1">
        <v>6.5</v>
      </c>
      <c r="N162" s="1">
        <v>0.39300000000000002</v>
      </c>
      <c r="O162" s="1">
        <v>1.4</v>
      </c>
      <c r="P162" s="1">
        <v>2.4</v>
      </c>
      <c r="Q162" s="1">
        <v>0.55600000000000005</v>
      </c>
      <c r="R162" s="1">
        <v>0.58099999999999996</v>
      </c>
      <c r="S162" s="1">
        <v>0.6</v>
      </c>
      <c r="T162" s="1">
        <v>0.7</v>
      </c>
      <c r="U162" s="1">
        <v>0.88700000000000001</v>
      </c>
      <c r="V162" s="1">
        <v>0.2</v>
      </c>
      <c r="W162" s="1">
        <v>2</v>
      </c>
      <c r="X162" s="1">
        <v>2.2999999999999998</v>
      </c>
      <c r="Y162" s="1">
        <v>2.4</v>
      </c>
      <c r="Z162" s="1">
        <v>0.5</v>
      </c>
      <c r="AA162" s="1">
        <v>0.1</v>
      </c>
      <c r="AB162" s="1">
        <v>1.2</v>
      </c>
      <c r="AC162" s="1">
        <v>1.8</v>
      </c>
      <c r="AD162" s="1">
        <v>11.8</v>
      </c>
      <c r="AE162" s="1">
        <v>0.59499999999999997</v>
      </c>
      <c r="AF162" s="1">
        <v>0.72899999999999998</v>
      </c>
      <c r="AG162" s="1">
        <v>0.08</v>
      </c>
      <c r="AH162" s="1">
        <v>1.1000000000000001</v>
      </c>
      <c r="AI162" s="1">
        <v>9.1</v>
      </c>
      <c r="AJ162" s="1">
        <v>5.2</v>
      </c>
      <c r="AK162" s="1">
        <v>14.7</v>
      </c>
      <c r="AL162" s="1">
        <v>1.1000000000000001</v>
      </c>
      <c r="AM162" s="1">
        <v>0.3</v>
      </c>
      <c r="AN162" s="1">
        <v>11.1</v>
      </c>
      <c r="AO162" s="1">
        <v>19.2</v>
      </c>
      <c r="AP162" s="1">
        <v>1.3</v>
      </c>
      <c r="AQ162" s="1">
        <v>1.4</v>
      </c>
      <c r="AR162" s="1">
        <v>2.7</v>
      </c>
      <c r="AS162" s="1">
        <v>7.0999999999999994E-2</v>
      </c>
      <c r="AT162" s="1">
        <v>-0.7</v>
      </c>
      <c r="AU162" s="1">
        <v>-1.1000000000000001</v>
      </c>
      <c r="AV162" s="1">
        <v>-1.7</v>
      </c>
      <c r="AW162" s="1">
        <v>0.1</v>
      </c>
      <c r="AX162" s="1">
        <v>19406000</v>
      </c>
      <c r="AY162" s="1">
        <v>0.56683499948469551</v>
      </c>
      <c r="AZ162" s="1">
        <v>0.13913222714624346</v>
      </c>
      <c r="BA162" s="1">
        <v>0.60805936308358244</v>
      </c>
      <c r="BB162" s="1">
        <v>0.48137174069875299</v>
      </c>
      <c r="BC162" s="1">
        <v>0.97684736679377526</v>
      </c>
      <c r="BD162" s="1" t="s">
        <v>82</v>
      </c>
    </row>
    <row r="163" spans="1:56" x14ac:dyDescent="0.3">
      <c r="A163" s="15" t="s">
        <v>376</v>
      </c>
      <c r="B163" s="10">
        <v>19</v>
      </c>
      <c r="C163" s="2" t="s">
        <v>307</v>
      </c>
      <c r="D163" s="2" t="s">
        <v>52</v>
      </c>
      <c r="E163" s="2">
        <v>75</v>
      </c>
      <c r="F163" s="2">
        <v>73</v>
      </c>
      <c r="G163" s="2">
        <v>24.6</v>
      </c>
      <c r="H163" s="2">
        <v>4.8</v>
      </c>
      <c r="I163" s="2">
        <v>10.4</v>
      </c>
      <c r="J163" s="2">
        <v>12.6</v>
      </c>
      <c r="K163" s="2">
        <v>0.45800000000000002</v>
      </c>
      <c r="L163" s="2">
        <v>1.6</v>
      </c>
      <c r="M163" s="2">
        <v>4.5999999999999996</v>
      </c>
      <c r="N163" s="2">
        <v>0.35499999999999998</v>
      </c>
      <c r="O163" s="2">
        <v>3.1</v>
      </c>
      <c r="P163" s="2">
        <v>5.8</v>
      </c>
      <c r="Q163" s="2">
        <v>0.54</v>
      </c>
      <c r="R163" s="2">
        <v>0.53700000000000003</v>
      </c>
      <c r="S163" s="2">
        <v>1.4</v>
      </c>
      <c r="T163" s="2">
        <v>2</v>
      </c>
      <c r="U163" s="2">
        <v>0.71099999999999997</v>
      </c>
      <c r="V163" s="2">
        <v>1.1000000000000001</v>
      </c>
      <c r="W163" s="2">
        <v>2.4</v>
      </c>
      <c r="X163" s="2">
        <v>3.6</v>
      </c>
      <c r="Y163" s="2">
        <v>1.2</v>
      </c>
      <c r="Z163" s="2">
        <v>0.7</v>
      </c>
      <c r="AA163" s="2">
        <v>0.5</v>
      </c>
      <c r="AB163" s="2">
        <v>1.2</v>
      </c>
      <c r="AC163" s="2">
        <v>2</v>
      </c>
      <c r="AD163" s="2">
        <v>12.2</v>
      </c>
      <c r="AE163" s="2">
        <v>0.55800000000000005</v>
      </c>
      <c r="AF163" s="2">
        <v>0.442</v>
      </c>
      <c r="AG163" s="2">
        <v>0.191</v>
      </c>
      <c r="AH163" s="2">
        <v>5</v>
      </c>
      <c r="AI163" s="2">
        <v>11.1</v>
      </c>
      <c r="AJ163" s="2">
        <v>8</v>
      </c>
      <c r="AK163" s="2">
        <v>7.1</v>
      </c>
      <c r="AL163" s="2">
        <v>1.3</v>
      </c>
      <c r="AM163" s="2">
        <v>1.8</v>
      </c>
      <c r="AN163" s="2">
        <v>9.8000000000000007</v>
      </c>
      <c r="AO163" s="2">
        <v>20.9</v>
      </c>
      <c r="AP163" s="2">
        <v>0.6</v>
      </c>
      <c r="AQ163" s="2">
        <v>1.1000000000000001</v>
      </c>
      <c r="AR163" s="2">
        <v>1.8</v>
      </c>
      <c r="AS163" s="2">
        <v>4.5999999999999999E-2</v>
      </c>
      <c r="AT163" s="2">
        <v>-1.7</v>
      </c>
      <c r="AU163" s="2">
        <v>-1.8</v>
      </c>
      <c r="AV163" s="2">
        <v>-3.5</v>
      </c>
      <c r="AW163" s="2">
        <v>-0.7</v>
      </c>
      <c r="AX163" s="2">
        <v>12569040</v>
      </c>
      <c r="AY163" s="2">
        <v>1.0024631952798304</v>
      </c>
      <c r="AZ163" s="2">
        <v>0.14320902789711865</v>
      </c>
      <c r="BA163" s="2">
        <v>0.97063896685824846</v>
      </c>
      <c r="BB163" s="2">
        <v>0.77246949647705798</v>
      </c>
      <c r="BC163" s="2">
        <v>0.97490977831242498</v>
      </c>
      <c r="BD163" s="2" t="s">
        <v>307</v>
      </c>
    </row>
    <row r="164" spans="1:56" x14ac:dyDescent="0.3">
      <c r="A164" s="14" t="s">
        <v>235</v>
      </c>
      <c r="B164" s="9">
        <v>25</v>
      </c>
      <c r="C164" s="1" t="s">
        <v>38</v>
      </c>
      <c r="D164" s="1" t="s">
        <v>28</v>
      </c>
      <c r="E164" s="1">
        <v>36</v>
      </c>
      <c r="F164" s="1">
        <v>2</v>
      </c>
      <c r="G164" s="1">
        <v>16.100000000000001</v>
      </c>
      <c r="H164" s="1">
        <v>1.6</v>
      </c>
      <c r="I164" s="1">
        <v>3.4</v>
      </c>
      <c r="J164" s="1">
        <v>4.0999999999999996</v>
      </c>
      <c r="K164" s="1">
        <v>0.48799999999999999</v>
      </c>
      <c r="L164" s="1">
        <v>0.3</v>
      </c>
      <c r="M164" s="1">
        <v>0.9</v>
      </c>
      <c r="N164" s="1">
        <v>0.28100000000000003</v>
      </c>
      <c r="O164" s="1">
        <v>1.4</v>
      </c>
      <c r="P164" s="1">
        <v>2.5</v>
      </c>
      <c r="Q164" s="1">
        <v>0.56200000000000006</v>
      </c>
      <c r="R164" s="1">
        <v>0.52500000000000002</v>
      </c>
      <c r="S164" s="1">
        <v>0.6</v>
      </c>
      <c r="T164" s="1">
        <v>1</v>
      </c>
      <c r="U164" s="1">
        <v>0.55600000000000005</v>
      </c>
      <c r="V164" s="1">
        <v>1.9</v>
      </c>
      <c r="W164" s="1">
        <v>3.2</v>
      </c>
      <c r="X164" s="1">
        <v>5.0999999999999996</v>
      </c>
      <c r="Y164" s="1">
        <v>1.1000000000000001</v>
      </c>
      <c r="Z164" s="1">
        <v>1</v>
      </c>
      <c r="AA164" s="1">
        <v>0.3</v>
      </c>
      <c r="AB164" s="1">
        <v>0.8</v>
      </c>
      <c r="AC164" s="1">
        <v>1.9</v>
      </c>
      <c r="AD164" s="1">
        <v>13.2</v>
      </c>
      <c r="AE164" s="1">
        <v>0.53700000000000003</v>
      </c>
      <c r="AF164" s="1">
        <v>0.26400000000000001</v>
      </c>
      <c r="AG164" s="1">
        <v>0.29799999999999999</v>
      </c>
      <c r="AH164" s="1">
        <v>13.6</v>
      </c>
      <c r="AI164" s="1">
        <v>21.5</v>
      </c>
      <c r="AJ164" s="1">
        <v>17.600000000000001</v>
      </c>
      <c r="AK164" s="1">
        <v>9.4</v>
      </c>
      <c r="AL164" s="1">
        <v>3</v>
      </c>
      <c r="AM164" s="1">
        <v>1.6</v>
      </c>
      <c r="AN164" s="1">
        <v>17.5</v>
      </c>
      <c r="AO164" s="1">
        <v>12.5</v>
      </c>
      <c r="AP164" s="1">
        <v>0.5</v>
      </c>
      <c r="AQ164" s="1">
        <v>0.9</v>
      </c>
      <c r="AR164" s="1">
        <v>1.4</v>
      </c>
      <c r="AS164" s="1">
        <v>0.114</v>
      </c>
      <c r="AT164" s="1">
        <v>-2.2999999999999998</v>
      </c>
      <c r="AU164" s="1">
        <v>1.3</v>
      </c>
      <c r="AV164" s="1">
        <v>-1</v>
      </c>
      <c r="AW164" s="1">
        <v>0.2</v>
      </c>
      <c r="AX164" s="1">
        <v>10714286</v>
      </c>
      <c r="AY164" s="1">
        <v>0.38266665646222248</v>
      </c>
      <c r="AZ164" s="1">
        <v>0.13066666318222231</v>
      </c>
      <c r="BA164" s="1">
        <v>1.2319999671466675</v>
      </c>
      <c r="BB164" s="1">
        <v>0.51623598623370703</v>
      </c>
      <c r="BC164" s="1">
        <v>0.92621757530086468</v>
      </c>
      <c r="BD164" s="1" t="s">
        <v>38</v>
      </c>
    </row>
    <row r="165" spans="1:56" x14ac:dyDescent="0.3">
      <c r="A165" s="15" t="s">
        <v>392</v>
      </c>
      <c r="B165" s="10">
        <v>23</v>
      </c>
      <c r="C165" s="2" t="s">
        <v>43</v>
      </c>
      <c r="D165" s="2" t="s">
        <v>36</v>
      </c>
      <c r="E165" s="2">
        <v>35</v>
      </c>
      <c r="F165" s="2">
        <v>35</v>
      </c>
      <c r="G165" s="2">
        <v>28.6</v>
      </c>
      <c r="H165" s="2">
        <v>5.6</v>
      </c>
      <c r="I165" s="2">
        <v>13.7</v>
      </c>
      <c r="J165" s="2">
        <v>16.2</v>
      </c>
      <c r="K165" s="2">
        <v>0.41</v>
      </c>
      <c r="L165" s="2">
        <v>2.2000000000000002</v>
      </c>
      <c r="M165" s="2">
        <v>6.9</v>
      </c>
      <c r="N165" s="2">
        <v>0.314</v>
      </c>
      <c r="O165" s="2">
        <v>3.5</v>
      </c>
      <c r="P165" s="2">
        <v>6.8</v>
      </c>
      <c r="Q165" s="2">
        <v>0.50600000000000001</v>
      </c>
      <c r="R165" s="2">
        <v>0.48899999999999999</v>
      </c>
      <c r="S165" s="2">
        <v>2.8</v>
      </c>
      <c r="T165" s="2">
        <v>3.1</v>
      </c>
      <c r="U165" s="2">
        <v>0.88200000000000001</v>
      </c>
      <c r="V165" s="2">
        <v>0.7</v>
      </c>
      <c r="W165" s="2">
        <v>3.4</v>
      </c>
      <c r="X165" s="2">
        <v>4</v>
      </c>
      <c r="Y165" s="2">
        <v>3.7</v>
      </c>
      <c r="Z165" s="2">
        <v>1.5</v>
      </c>
      <c r="AA165" s="2">
        <v>0.9</v>
      </c>
      <c r="AB165" s="2">
        <v>2.9</v>
      </c>
      <c r="AC165" s="2">
        <v>2.8</v>
      </c>
      <c r="AD165" s="2">
        <v>14.4</v>
      </c>
      <c r="AE165" s="2">
        <v>0.53600000000000003</v>
      </c>
      <c r="AF165" s="2">
        <v>0.503</v>
      </c>
      <c r="AG165" s="2">
        <v>0.22900000000000001</v>
      </c>
      <c r="AH165" s="2">
        <v>2.5</v>
      </c>
      <c r="AI165" s="2">
        <v>14.2</v>
      </c>
      <c r="AJ165" s="2">
        <v>8.1</v>
      </c>
      <c r="AK165" s="2">
        <v>21.6</v>
      </c>
      <c r="AL165" s="2">
        <v>2.5</v>
      </c>
      <c r="AM165" s="2">
        <v>3.2</v>
      </c>
      <c r="AN165" s="2">
        <v>16.2</v>
      </c>
      <c r="AO165" s="2">
        <v>27.5</v>
      </c>
      <c r="AP165" s="2">
        <v>-0.7</v>
      </c>
      <c r="AQ165" s="2">
        <v>1.8</v>
      </c>
      <c r="AR165" s="2">
        <v>1.1000000000000001</v>
      </c>
      <c r="AS165" s="2">
        <v>5.1999999999999998E-2</v>
      </c>
      <c r="AT165" s="2">
        <v>-0.8</v>
      </c>
      <c r="AU165" s="2">
        <v>1.3</v>
      </c>
      <c r="AV165" s="2">
        <v>0.4</v>
      </c>
      <c r="AW165" s="2">
        <v>0.6</v>
      </c>
      <c r="AX165" s="2">
        <v>9188385</v>
      </c>
      <c r="AY165" s="2">
        <v>1.7630954732523723</v>
      </c>
      <c r="AZ165" s="2">
        <v>0.11971635929491418</v>
      </c>
      <c r="BA165" s="2">
        <v>1.567195976224331</v>
      </c>
      <c r="BB165" s="2">
        <v>1.3941949537377896</v>
      </c>
      <c r="BC165" s="2">
        <v>0.92401874758186575</v>
      </c>
      <c r="BD165" s="2" t="s">
        <v>43</v>
      </c>
    </row>
    <row r="166" spans="1:56" x14ac:dyDescent="0.3">
      <c r="A166" s="14" t="s">
        <v>402</v>
      </c>
      <c r="B166" s="9">
        <v>29</v>
      </c>
      <c r="C166" s="1" t="s">
        <v>716</v>
      </c>
      <c r="D166" s="1" t="s">
        <v>52</v>
      </c>
      <c r="E166" s="1">
        <v>53</v>
      </c>
      <c r="F166" s="1">
        <v>8</v>
      </c>
      <c r="G166" s="1">
        <v>22.1</v>
      </c>
      <c r="H166" s="1">
        <v>2.6</v>
      </c>
      <c r="I166" s="1">
        <v>6.1</v>
      </c>
      <c r="J166" s="1">
        <v>6.8</v>
      </c>
      <c r="K166" s="1">
        <v>0.41799999999999998</v>
      </c>
      <c r="L166" s="1">
        <v>0.8</v>
      </c>
      <c r="M166" s="1">
        <v>2.8</v>
      </c>
      <c r="N166" s="1">
        <v>0.28499999999999998</v>
      </c>
      <c r="O166" s="1">
        <v>1.8</v>
      </c>
      <c r="P166" s="1">
        <v>3.3</v>
      </c>
      <c r="Q166" s="1">
        <v>0.53400000000000003</v>
      </c>
      <c r="R166" s="1">
        <v>0.48499999999999999</v>
      </c>
      <c r="S166" s="1">
        <v>0.8</v>
      </c>
      <c r="T166" s="1">
        <v>1.2</v>
      </c>
      <c r="U166" s="1">
        <v>0.70499999999999996</v>
      </c>
      <c r="V166" s="1">
        <v>1</v>
      </c>
      <c r="W166" s="1">
        <v>3.2</v>
      </c>
      <c r="X166" s="1">
        <v>4.2</v>
      </c>
      <c r="Y166" s="1">
        <v>2</v>
      </c>
      <c r="Z166" s="1">
        <v>1.1000000000000001</v>
      </c>
      <c r="AA166" s="1">
        <v>0.6</v>
      </c>
      <c r="AB166" s="1">
        <v>1</v>
      </c>
      <c r="AC166" s="1">
        <v>1.8</v>
      </c>
      <c r="AD166" s="1">
        <v>11.3</v>
      </c>
      <c r="AE166" s="1">
        <v>0.50900000000000001</v>
      </c>
      <c r="AF166" s="1">
        <v>0.46500000000000002</v>
      </c>
      <c r="AG166" s="1">
        <v>0.188</v>
      </c>
      <c r="AH166" s="1">
        <v>4.8</v>
      </c>
      <c r="AI166" s="1">
        <v>15.9</v>
      </c>
      <c r="AJ166" s="1">
        <v>10.3</v>
      </c>
      <c r="AK166" s="1">
        <v>13</v>
      </c>
      <c r="AL166" s="1">
        <v>2.4</v>
      </c>
      <c r="AM166" s="1">
        <v>2.7</v>
      </c>
      <c r="AN166" s="1">
        <v>12.7</v>
      </c>
      <c r="AO166" s="1">
        <v>14.7</v>
      </c>
      <c r="AP166" s="1">
        <v>0.1</v>
      </c>
      <c r="AQ166" s="1">
        <v>1.2</v>
      </c>
      <c r="AR166" s="1">
        <v>1.3</v>
      </c>
      <c r="AS166" s="1">
        <v>5.3999999999999999E-2</v>
      </c>
      <c r="AT166" s="1">
        <v>-2.8</v>
      </c>
      <c r="AU166" s="1">
        <v>1.1000000000000001</v>
      </c>
      <c r="AV166" s="1">
        <v>-1.7</v>
      </c>
      <c r="AW166" s="1">
        <v>0.1</v>
      </c>
      <c r="AX166" s="1">
        <v>8120000</v>
      </c>
      <c r="AY166" s="1">
        <v>0.83743842364532028</v>
      </c>
      <c r="AZ166" s="1">
        <v>0.16009852216748771</v>
      </c>
      <c r="BA166" s="1">
        <v>1.3916256157635469</v>
      </c>
      <c r="BB166" s="1">
        <v>0.81490147783251243</v>
      </c>
      <c r="BC166" s="1">
        <v>0.92083866995073904</v>
      </c>
      <c r="BD166" s="1" t="s">
        <v>3081</v>
      </c>
    </row>
    <row r="167" spans="1:56" x14ac:dyDescent="0.3">
      <c r="A167" s="15" t="s">
        <v>394</v>
      </c>
      <c r="B167" s="10">
        <v>20</v>
      </c>
      <c r="C167" s="2" t="s">
        <v>321</v>
      </c>
      <c r="D167" s="2" t="s">
        <v>36</v>
      </c>
      <c r="E167" s="2">
        <v>81</v>
      </c>
      <c r="F167" s="2">
        <v>47</v>
      </c>
      <c r="G167" s="2">
        <v>26.7</v>
      </c>
      <c r="H167" s="2">
        <v>5.2</v>
      </c>
      <c r="I167" s="2">
        <v>12.2</v>
      </c>
      <c r="J167" s="2">
        <v>14.7</v>
      </c>
      <c r="K167" s="2">
        <v>0.42799999999999999</v>
      </c>
      <c r="L167" s="2">
        <v>1.2</v>
      </c>
      <c r="M167" s="2">
        <v>4.0999999999999996</v>
      </c>
      <c r="N167" s="2">
        <v>0.28499999999999998</v>
      </c>
      <c r="O167" s="2">
        <v>4</v>
      </c>
      <c r="P167" s="2">
        <v>8.1</v>
      </c>
      <c r="Q167" s="2">
        <v>0.501</v>
      </c>
      <c r="R167" s="2">
        <v>0.47599999999999998</v>
      </c>
      <c r="S167" s="2">
        <v>3.1</v>
      </c>
      <c r="T167" s="2">
        <v>4.2</v>
      </c>
      <c r="U167" s="2">
        <v>0.72399999999999998</v>
      </c>
      <c r="V167" s="2">
        <v>1.1000000000000001</v>
      </c>
      <c r="W167" s="2">
        <v>2.6</v>
      </c>
      <c r="X167" s="2">
        <v>3.7</v>
      </c>
      <c r="Y167" s="2">
        <v>4.0999999999999996</v>
      </c>
      <c r="Z167" s="2">
        <v>0.9</v>
      </c>
      <c r="AA167" s="2">
        <v>0.3</v>
      </c>
      <c r="AB167" s="2">
        <v>2.2000000000000002</v>
      </c>
      <c r="AC167" s="2">
        <v>2</v>
      </c>
      <c r="AD167" s="2">
        <v>13.7</v>
      </c>
      <c r="AE167" s="2">
        <v>0.52200000000000002</v>
      </c>
      <c r="AF167" s="2">
        <v>0.33700000000000002</v>
      </c>
      <c r="AG167" s="2">
        <v>0.34799999999999998</v>
      </c>
      <c r="AH167" s="2">
        <v>4.4000000000000004</v>
      </c>
      <c r="AI167" s="2">
        <v>10.3</v>
      </c>
      <c r="AJ167" s="2">
        <v>7.4</v>
      </c>
      <c r="AK167" s="2">
        <v>22.8</v>
      </c>
      <c r="AL167" s="2">
        <v>1.7</v>
      </c>
      <c r="AM167" s="2">
        <v>0.9</v>
      </c>
      <c r="AN167" s="2">
        <v>13.4</v>
      </c>
      <c r="AO167" s="2">
        <v>26</v>
      </c>
      <c r="AP167" s="2">
        <v>0.1</v>
      </c>
      <c r="AQ167" s="2">
        <v>1</v>
      </c>
      <c r="AR167" s="2">
        <v>1.1000000000000001</v>
      </c>
      <c r="AS167" s="2">
        <v>2.5000000000000001E-2</v>
      </c>
      <c r="AT167" s="2">
        <v>-1.5</v>
      </c>
      <c r="AU167" s="2">
        <v>-1.7</v>
      </c>
      <c r="AV167" s="2">
        <v>-3.2</v>
      </c>
      <c r="AW167" s="2">
        <v>-0.6</v>
      </c>
      <c r="AX167" s="2">
        <v>9105120</v>
      </c>
      <c r="AY167" s="2">
        <v>1.6144762507248669</v>
      </c>
      <c r="AZ167" s="2">
        <v>0.12081114801342543</v>
      </c>
      <c r="BA167" s="2">
        <v>1.5046479343490256</v>
      </c>
      <c r="BB167" s="2">
        <v>1.2899335758342558</v>
      </c>
      <c r="BC167" s="2">
        <v>0.8639688439032106</v>
      </c>
      <c r="BD167" s="2" t="s">
        <v>321</v>
      </c>
    </row>
    <row r="168" spans="1:56" x14ac:dyDescent="0.3">
      <c r="A168" s="14" t="s">
        <v>58</v>
      </c>
      <c r="B168" s="9">
        <v>33</v>
      </c>
      <c r="C168" s="1" t="s">
        <v>59</v>
      </c>
      <c r="D168" s="1" t="s">
        <v>52</v>
      </c>
      <c r="E168" s="1">
        <v>37</v>
      </c>
      <c r="F168" s="1">
        <v>37</v>
      </c>
      <c r="G168" s="1">
        <v>31.9</v>
      </c>
      <c r="H168" s="1">
        <v>8.4</v>
      </c>
      <c r="I168" s="1">
        <v>16.8</v>
      </c>
      <c r="J168" s="1">
        <v>21.5</v>
      </c>
      <c r="K168" s="1">
        <v>0.498</v>
      </c>
      <c r="L168" s="1">
        <v>2.1</v>
      </c>
      <c r="M168" s="1">
        <v>5.0999999999999996</v>
      </c>
      <c r="N168" s="1">
        <v>0.41099999999999998</v>
      </c>
      <c r="O168" s="1">
        <v>6.3</v>
      </c>
      <c r="P168" s="1">
        <v>11.7</v>
      </c>
      <c r="Q168" s="1">
        <v>0.53600000000000003</v>
      </c>
      <c r="R168" s="1">
        <v>0.56000000000000005</v>
      </c>
      <c r="S168" s="1">
        <v>2.6</v>
      </c>
      <c r="T168" s="1">
        <v>3.3</v>
      </c>
      <c r="U168" s="1">
        <v>0.81</v>
      </c>
      <c r="V168" s="1">
        <v>0.9</v>
      </c>
      <c r="W168" s="1">
        <v>5</v>
      </c>
      <c r="X168" s="1">
        <v>5.9</v>
      </c>
      <c r="Y168" s="1">
        <v>3.1</v>
      </c>
      <c r="Z168" s="1">
        <v>1.6</v>
      </c>
      <c r="AA168" s="1">
        <v>0.5</v>
      </c>
      <c r="AB168" s="1">
        <v>1.9</v>
      </c>
      <c r="AC168" s="1">
        <v>1.5</v>
      </c>
      <c r="AD168" s="1">
        <v>20.5</v>
      </c>
      <c r="AE168" s="1">
        <v>0.58899999999999997</v>
      </c>
      <c r="AF168" s="1">
        <v>0.30499999999999999</v>
      </c>
      <c r="AG168" s="1">
        <v>0.19400000000000001</v>
      </c>
      <c r="AH168" s="1">
        <v>3.4</v>
      </c>
      <c r="AI168" s="1">
        <v>17.399999999999999</v>
      </c>
      <c r="AJ168" s="1">
        <v>10.5</v>
      </c>
      <c r="AK168" s="1">
        <v>16.399999999999999</v>
      </c>
      <c r="AL168" s="1">
        <v>2.5</v>
      </c>
      <c r="AM168" s="1">
        <v>1.4</v>
      </c>
      <c r="AN168" s="1">
        <v>9.6</v>
      </c>
      <c r="AO168" s="1">
        <v>27.7</v>
      </c>
      <c r="AP168" s="1">
        <v>1.5</v>
      </c>
      <c r="AQ168" s="1">
        <v>1.9</v>
      </c>
      <c r="AR168" s="1">
        <v>3.5</v>
      </c>
      <c r="AS168" s="1">
        <v>0.14099999999999999</v>
      </c>
      <c r="AT168" s="1">
        <v>2.5</v>
      </c>
      <c r="AU168" s="1">
        <v>0.6</v>
      </c>
      <c r="AV168" s="1">
        <v>3.1</v>
      </c>
      <c r="AW168" s="1">
        <v>1.5</v>
      </c>
      <c r="AX168" s="1">
        <v>49205800</v>
      </c>
      <c r="AY168" s="1">
        <v>0.43694036068918701</v>
      </c>
      <c r="AZ168" s="1">
        <v>7.1129826158704862E-2</v>
      </c>
      <c r="BA168" s="1">
        <v>0.41661755321527133</v>
      </c>
      <c r="BB168" s="1">
        <v>0.36508907486515807</v>
      </c>
      <c r="BC168" s="1">
        <v>0.85885708595328181</v>
      </c>
      <c r="BD168" s="1" t="s">
        <v>59</v>
      </c>
    </row>
    <row r="169" spans="1:56" x14ac:dyDescent="0.3">
      <c r="A169" s="15" t="s">
        <v>322</v>
      </c>
      <c r="B169" s="10">
        <v>26</v>
      </c>
      <c r="C169" s="2" t="s">
        <v>323</v>
      </c>
      <c r="D169" s="2" t="s">
        <v>50</v>
      </c>
      <c r="E169" s="2">
        <v>40</v>
      </c>
      <c r="F169" s="2">
        <v>40</v>
      </c>
      <c r="G169" s="2">
        <v>30.2</v>
      </c>
      <c r="H169" s="2">
        <v>6.6</v>
      </c>
      <c r="I169" s="2">
        <v>11.7</v>
      </c>
      <c r="J169" s="2">
        <v>14.4</v>
      </c>
      <c r="K169" s="2">
        <v>0.56599999999999995</v>
      </c>
      <c r="L169" s="2">
        <v>0.2</v>
      </c>
      <c r="M169" s="2">
        <v>0.8</v>
      </c>
      <c r="N169" s="2">
        <v>0.188</v>
      </c>
      <c r="O169" s="2">
        <v>6.5</v>
      </c>
      <c r="P169" s="2">
        <v>10.9</v>
      </c>
      <c r="Q169" s="2">
        <v>0.59399999999999997</v>
      </c>
      <c r="R169" s="2">
        <v>0.57299999999999995</v>
      </c>
      <c r="S169" s="2">
        <v>1</v>
      </c>
      <c r="T169" s="2">
        <v>1.5</v>
      </c>
      <c r="U169" s="2">
        <v>0.66700000000000004</v>
      </c>
      <c r="V169" s="2">
        <v>3.1</v>
      </c>
      <c r="W169" s="2">
        <v>7.1</v>
      </c>
      <c r="X169" s="2">
        <v>10.199999999999999</v>
      </c>
      <c r="Y169" s="2">
        <v>1.6</v>
      </c>
      <c r="Z169" s="2">
        <v>0.8</v>
      </c>
      <c r="AA169" s="2">
        <v>1</v>
      </c>
      <c r="AB169" s="2">
        <v>1.7</v>
      </c>
      <c r="AC169" s="2">
        <v>2.2000000000000002</v>
      </c>
      <c r="AD169" s="2">
        <v>17.7</v>
      </c>
      <c r="AE169" s="2">
        <v>0.58299999999999996</v>
      </c>
      <c r="AF169" s="2">
        <v>6.8000000000000005E-2</v>
      </c>
      <c r="AG169" s="2">
        <v>0.128</v>
      </c>
      <c r="AH169" s="2">
        <v>10.9</v>
      </c>
      <c r="AI169" s="2">
        <v>26</v>
      </c>
      <c r="AJ169" s="2">
        <v>18.2</v>
      </c>
      <c r="AK169" s="2">
        <v>8.5</v>
      </c>
      <c r="AL169" s="2">
        <v>1.2</v>
      </c>
      <c r="AM169" s="2">
        <v>2.9</v>
      </c>
      <c r="AN169" s="2">
        <v>12.2</v>
      </c>
      <c r="AO169" s="2">
        <v>19.399999999999999</v>
      </c>
      <c r="AP169" s="2">
        <v>1.2</v>
      </c>
      <c r="AQ169" s="2">
        <v>1.6</v>
      </c>
      <c r="AR169" s="2">
        <v>2.8</v>
      </c>
      <c r="AS169" s="2">
        <v>0.113</v>
      </c>
      <c r="AT169" s="2">
        <v>-0.3</v>
      </c>
      <c r="AU169" s="2">
        <v>-0.4</v>
      </c>
      <c r="AV169" s="2">
        <v>-0.7</v>
      </c>
      <c r="AW169" s="2">
        <v>0.4</v>
      </c>
      <c r="AX169" s="2">
        <v>34005126</v>
      </c>
      <c r="AY169" s="2">
        <v>0.42346556810287961</v>
      </c>
      <c r="AZ169" s="2">
        <v>8.2340527131115476E-2</v>
      </c>
      <c r="BA169" s="2">
        <v>0.52050976079312283</v>
      </c>
      <c r="BB169" s="2">
        <v>0.44918521989890581</v>
      </c>
      <c r="BC169" s="2">
        <v>0.84968013351869365</v>
      </c>
      <c r="BD169" s="2" t="s">
        <v>323</v>
      </c>
    </row>
    <row r="170" spans="1:56" x14ac:dyDescent="0.3">
      <c r="A170" s="14" t="s">
        <v>337</v>
      </c>
      <c r="B170" s="9">
        <v>24</v>
      </c>
      <c r="C170" s="1" t="s">
        <v>316</v>
      </c>
      <c r="D170" s="1" t="s">
        <v>52</v>
      </c>
      <c r="E170" s="1">
        <v>58</v>
      </c>
      <c r="F170" s="1">
        <v>58</v>
      </c>
      <c r="G170" s="1">
        <v>32.200000000000003</v>
      </c>
      <c r="H170" s="1">
        <v>7.9</v>
      </c>
      <c r="I170" s="1">
        <v>16.899999999999999</v>
      </c>
      <c r="J170" s="1">
        <v>21.1</v>
      </c>
      <c r="K170" s="1">
        <v>0.46800000000000003</v>
      </c>
      <c r="L170" s="1">
        <v>1.8</v>
      </c>
      <c r="M170" s="1">
        <v>5.3</v>
      </c>
      <c r="N170" s="1">
        <v>0.35</v>
      </c>
      <c r="O170" s="1">
        <v>6.1</v>
      </c>
      <c r="P170" s="1">
        <v>11.7</v>
      </c>
      <c r="Q170" s="1">
        <v>0.52200000000000002</v>
      </c>
      <c r="R170" s="1">
        <v>0.52300000000000002</v>
      </c>
      <c r="S170" s="1">
        <v>3.4</v>
      </c>
      <c r="T170" s="1">
        <v>5.4</v>
      </c>
      <c r="U170" s="1">
        <v>0.63</v>
      </c>
      <c r="V170" s="1">
        <v>1.1000000000000001</v>
      </c>
      <c r="W170" s="1">
        <v>5.3</v>
      </c>
      <c r="X170" s="1">
        <v>6.3</v>
      </c>
      <c r="Y170" s="1">
        <v>5.4</v>
      </c>
      <c r="Z170" s="1">
        <v>0.8</v>
      </c>
      <c r="AA170" s="1">
        <v>0.3</v>
      </c>
      <c r="AB170" s="1">
        <v>2.8</v>
      </c>
      <c r="AC170" s="1">
        <v>2.4</v>
      </c>
      <c r="AD170" s="1">
        <v>16.5</v>
      </c>
      <c r="AE170" s="1">
        <v>0.54700000000000004</v>
      </c>
      <c r="AF170" s="1">
        <v>0.312</v>
      </c>
      <c r="AG170" s="1">
        <v>0.317</v>
      </c>
      <c r="AH170" s="1">
        <v>3.4</v>
      </c>
      <c r="AI170" s="1">
        <v>17.899999999999999</v>
      </c>
      <c r="AJ170" s="1">
        <v>10.5</v>
      </c>
      <c r="AK170" s="1">
        <v>27.3</v>
      </c>
      <c r="AL170" s="1">
        <v>1.2</v>
      </c>
      <c r="AM170" s="1">
        <v>0.9</v>
      </c>
      <c r="AN170" s="1">
        <v>12.9</v>
      </c>
      <c r="AO170" s="1">
        <v>28.7</v>
      </c>
      <c r="AP170" s="1">
        <v>0.6</v>
      </c>
      <c r="AQ170" s="1">
        <v>1.7</v>
      </c>
      <c r="AR170" s="1">
        <v>2.4</v>
      </c>
      <c r="AS170" s="1">
        <v>6.0999999999999999E-2</v>
      </c>
      <c r="AT170" s="1">
        <v>1.2</v>
      </c>
      <c r="AU170" s="1">
        <v>-0.7</v>
      </c>
      <c r="AV170" s="1">
        <v>0.6</v>
      </c>
      <c r="AW170" s="1">
        <v>1.2</v>
      </c>
      <c r="AX170" s="1">
        <v>25794643</v>
      </c>
      <c r="AY170" s="1">
        <v>0.81799930318865044</v>
      </c>
      <c r="AZ170" s="1">
        <v>9.3042574770273029E-2</v>
      </c>
      <c r="BA170" s="1">
        <v>0.63966770154562713</v>
      </c>
      <c r="BB170" s="1">
        <v>0.69555527479097112</v>
      </c>
      <c r="BC170" s="1">
        <v>0.83975575858909934</v>
      </c>
      <c r="BD170" s="1" t="s">
        <v>316</v>
      </c>
    </row>
    <row r="171" spans="1:56" x14ac:dyDescent="0.3">
      <c r="A171" s="15" t="s">
        <v>361</v>
      </c>
      <c r="B171" s="10">
        <v>34</v>
      </c>
      <c r="C171" s="2" t="s">
        <v>304</v>
      </c>
      <c r="D171" s="2" t="s">
        <v>52</v>
      </c>
      <c r="E171" s="2">
        <v>72</v>
      </c>
      <c r="F171" s="2">
        <v>72</v>
      </c>
      <c r="G171" s="2">
        <v>27.3</v>
      </c>
      <c r="H171" s="2">
        <v>5</v>
      </c>
      <c r="I171" s="2">
        <v>12.2</v>
      </c>
      <c r="J171" s="2">
        <v>14</v>
      </c>
      <c r="K171" s="2">
        <v>0.41199999999999998</v>
      </c>
      <c r="L171" s="2">
        <v>3</v>
      </c>
      <c r="M171" s="2">
        <v>7.7</v>
      </c>
      <c r="N171" s="2">
        <v>0.39100000000000001</v>
      </c>
      <c r="O171" s="2">
        <v>2</v>
      </c>
      <c r="P171" s="2">
        <v>4.5</v>
      </c>
      <c r="Q171" s="2">
        <v>0.44800000000000001</v>
      </c>
      <c r="R171" s="2">
        <v>0.53500000000000003</v>
      </c>
      <c r="S171" s="2">
        <v>0.9</v>
      </c>
      <c r="T171" s="2">
        <v>1</v>
      </c>
      <c r="U171" s="2">
        <v>0.90500000000000003</v>
      </c>
      <c r="V171" s="2">
        <v>0.6</v>
      </c>
      <c r="W171" s="2">
        <v>2.8</v>
      </c>
      <c r="X171" s="2">
        <v>3.4</v>
      </c>
      <c r="Y171" s="2">
        <v>2</v>
      </c>
      <c r="Z171" s="2">
        <v>0.7</v>
      </c>
      <c r="AA171" s="2">
        <v>0.4</v>
      </c>
      <c r="AB171" s="2">
        <v>1.2</v>
      </c>
      <c r="AC171" s="2">
        <v>1.1000000000000001</v>
      </c>
      <c r="AD171" s="2">
        <v>12.9</v>
      </c>
      <c r="AE171" s="2">
        <v>0.55200000000000005</v>
      </c>
      <c r="AF171" s="2">
        <v>0.63100000000000001</v>
      </c>
      <c r="AG171" s="2">
        <v>8.4000000000000005E-2</v>
      </c>
      <c r="AH171" s="2">
        <v>2.5</v>
      </c>
      <c r="AI171" s="2">
        <v>11</v>
      </c>
      <c r="AJ171" s="2">
        <v>6.8</v>
      </c>
      <c r="AK171" s="2">
        <v>10.7</v>
      </c>
      <c r="AL171" s="2">
        <v>1.2</v>
      </c>
      <c r="AM171" s="2">
        <v>1.3</v>
      </c>
      <c r="AN171" s="2">
        <v>8.8000000000000007</v>
      </c>
      <c r="AO171" s="2">
        <v>21.8</v>
      </c>
      <c r="AP171" s="2">
        <v>0.7</v>
      </c>
      <c r="AQ171" s="2">
        <v>1.1000000000000001</v>
      </c>
      <c r="AR171" s="2">
        <v>1.8</v>
      </c>
      <c r="AS171" s="2">
        <v>4.4999999999999998E-2</v>
      </c>
      <c r="AT171" s="2">
        <v>0.7</v>
      </c>
      <c r="AU171" s="2">
        <v>-1.6</v>
      </c>
      <c r="AV171" s="2">
        <v>-1</v>
      </c>
      <c r="AW171" s="2">
        <v>0.5</v>
      </c>
      <c r="AX171" s="2">
        <v>15873016</v>
      </c>
      <c r="AY171" s="2">
        <v>0.88199999294400011</v>
      </c>
      <c r="AZ171" s="2">
        <v>0.11339999909280001</v>
      </c>
      <c r="BA171" s="2">
        <v>0.81269999349840005</v>
      </c>
      <c r="BB171" s="2">
        <v>0.67465439460276488</v>
      </c>
      <c r="BC171" s="2">
        <v>0.80749871354001046</v>
      </c>
      <c r="BD171" s="2" t="s">
        <v>304</v>
      </c>
    </row>
    <row r="172" spans="1:56" x14ac:dyDescent="0.3">
      <c r="A172" s="14" t="s">
        <v>75</v>
      </c>
      <c r="B172" s="9">
        <v>30</v>
      </c>
      <c r="C172" s="1" t="s">
        <v>67</v>
      </c>
      <c r="D172" s="1" t="s">
        <v>36</v>
      </c>
      <c r="E172" s="1">
        <v>60</v>
      </c>
      <c r="F172" s="1">
        <v>60</v>
      </c>
      <c r="G172" s="1">
        <v>35.200000000000003</v>
      </c>
      <c r="H172" s="1">
        <v>4.8</v>
      </c>
      <c r="I172" s="1">
        <v>12.7</v>
      </c>
      <c r="J172" s="1">
        <v>14.1</v>
      </c>
      <c r="K172" s="1">
        <v>0.378</v>
      </c>
      <c r="L172" s="1">
        <v>2.7</v>
      </c>
      <c r="M172" s="1">
        <v>7.7</v>
      </c>
      <c r="N172" s="1">
        <v>0.34499999999999997</v>
      </c>
      <c r="O172" s="1">
        <v>2.1</v>
      </c>
      <c r="P172" s="1">
        <v>5</v>
      </c>
      <c r="Q172" s="1">
        <v>0.43</v>
      </c>
      <c r="R172" s="1">
        <v>0.48299999999999998</v>
      </c>
      <c r="S172" s="1">
        <v>1.9</v>
      </c>
      <c r="T172" s="1">
        <v>2.2999999999999998</v>
      </c>
      <c r="U172" s="1">
        <v>0.81</v>
      </c>
      <c r="V172" s="1">
        <v>0.5</v>
      </c>
      <c r="W172" s="1">
        <v>3.2</v>
      </c>
      <c r="X172" s="1">
        <v>3.7</v>
      </c>
      <c r="Y172" s="1">
        <v>5.6</v>
      </c>
      <c r="Z172" s="1">
        <v>1.6</v>
      </c>
      <c r="AA172" s="1">
        <v>0.4</v>
      </c>
      <c r="AB172" s="1">
        <v>1.5</v>
      </c>
      <c r="AC172" s="1">
        <v>2.2999999999999998</v>
      </c>
      <c r="AD172" s="1">
        <v>12.8</v>
      </c>
      <c r="AE172" s="1">
        <v>0.51500000000000001</v>
      </c>
      <c r="AF172" s="1">
        <v>0.60699999999999998</v>
      </c>
      <c r="AG172" s="1">
        <v>0.18099999999999999</v>
      </c>
      <c r="AH172" s="1">
        <v>1.6</v>
      </c>
      <c r="AI172" s="1">
        <v>9.6999999999999993</v>
      </c>
      <c r="AJ172" s="1">
        <v>5.6</v>
      </c>
      <c r="AK172" s="1">
        <v>21.2</v>
      </c>
      <c r="AL172" s="1">
        <v>2.2000000000000002</v>
      </c>
      <c r="AM172" s="1">
        <v>1.1000000000000001</v>
      </c>
      <c r="AN172" s="1">
        <v>9.6</v>
      </c>
      <c r="AO172" s="1">
        <v>17.7</v>
      </c>
      <c r="AP172" s="1">
        <v>2.4</v>
      </c>
      <c r="AQ172" s="1">
        <v>2.8</v>
      </c>
      <c r="AR172" s="1">
        <v>5.2</v>
      </c>
      <c r="AS172" s="1">
        <v>0.11899999999999999</v>
      </c>
      <c r="AT172" s="1">
        <v>-0.4</v>
      </c>
      <c r="AU172" s="1">
        <v>1.3</v>
      </c>
      <c r="AV172" s="1">
        <v>0.9</v>
      </c>
      <c r="AW172" s="1">
        <v>1.5</v>
      </c>
      <c r="AX172" s="1">
        <v>42846615</v>
      </c>
      <c r="AY172" s="1">
        <v>0.32908083870802862</v>
      </c>
      <c r="AZ172" s="1">
        <v>0.12136314619019496</v>
      </c>
      <c r="BA172" s="1">
        <v>0.29874005216047989</v>
      </c>
      <c r="BB172" s="1">
        <v>0.28125909129577681</v>
      </c>
      <c r="BC172" s="1">
        <v>0.80002585968576523</v>
      </c>
      <c r="BD172" s="1" t="s">
        <v>67</v>
      </c>
    </row>
    <row r="173" spans="1:56" x14ac:dyDescent="0.3">
      <c r="A173" s="15" t="s">
        <v>325</v>
      </c>
      <c r="B173" s="10">
        <v>25</v>
      </c>
      <c r="C173" s="2" t="s">
        <v>316</v>
      </c>
      <c r="D173" s="2" t="s">
        <v>36</v>
      </c>
      <c r="E173" s="2">
        <v>33</v>
      </c>
      <c r="F173" s="2">
        <v>33</v>
      </c>
      <c r="G173" s="2">
        <v>27.8</v>
      </c>
      <c r="H173" s="2">
        <v>5.6</v>
      </c>
      <c r="I173" s="2">
        <v>13.3</v>
      </c>
      <c r="J173" s="2">
        <v>17.100000000000001</v>
      </c>
      <c r="K173" s="2">
        <v>0.42</v>
      </c>
      <c r="L173" s="2">
        <v>2.6</v>
      </c>
      <c r="M173" s="2">
        <v>6.8</v>
      </c>
      <c r="N173" s="2">
        <v>0.378</v>
      </c>
      <c r="O173" s="2">
        <v>3</v>
      </c>
      <c r="P173" s="2">
        <v>6.5</v>
      </c>
      <c r="Q173" s="2">
        <v>0.46500000000000002</v>
      </c>
      <c r="R173" s="2">
        <v>0.51700000000000002</v>
      </c>
      <c r="S173" s="2">
        <v>3.4</v>
      </c>
      <c r="T173" s="2">
        <v>3.9</v>
      </c>
      <c r="U173" s="2">
        <v>0.86699999999999999</v>
      </c>
      <c r="V173" s="2">
        <v>0.5</v>
      </c>
      <c r="W173" s="2">
        <v>3.1</v>
      </c>
      <c r="X173" s="2">
        <v>3.5</v>
      </c>
      <c r="Y173" s="2">
        <v>5.8</v>
      </c>
      <c r="Z173" s="2">
        <v>0.7</v>
      </c>
      <c r="AA173" s="2">
        <v>0.1</v>
      </c>
      <c r="AB173" s="2">
        <v>1.8</v>
      </c>
      <c r="AC173" s="2">
        <v>1.8</v>
      </c>
      <c r="AD173" s="2">
        <v>17.5</v>
      </c>
      <c r="AE173" s="2">
        <v>0.56999999999999995</v>
      </c>
      <c r="AF173" s="2">
        <v>0.51400000000000001</v>
      </c>
      <c r="AG173" s="2">
        <v>0.29199999999999998</v>
      </c>
      <c r="AH173" s="2">
        <v>1.8</v>
      </c>
      <c r="AI173" s="2">
        <v>12.1</v>
      </c>
      <c r="AJ173" s="2">
        <v>6.8</v>
      </c>
      <c r="AK173" s="2">
        <v>31.5</v>
      </c>
      <c r="AL173" s="2">
        <v>1.2</v>
      </c>
      <c r="AM173" s="2">
        <v>0.4</v>
      </c>
      <c r="AN173" s="2">
        <v>10.5</v>
      </c>
      <c r="AO173" s="2">
        <v>25.1</v>
      </c>
      <c r="AP173" s="2">
        <v>1.8</v>
      </c>
      <c r="AQ173" s="2">
        <v>0.6</v>
      </c>
      <c r="AR173" s="2">
        <v>2.5</v>
      </c>
      <c r="AS173" s="2">
        <v>0.128</v>
      </c>
      <c r="AT173" s="2">
        <v>3.2</v>
      </c>
      <c r="AU173" s="2">
        <v>-1</v>
      </c>
      <c r="AV173" s="2">
        <v>2.2000000000000002</v>
      </c>
      <c r="AW173" s="2">
        <v>1</v>
      </c>
      <c r="AX173" s="2">
        <v>32500000</v>
      </c>
      <c r="AY173" s="2">
        <v>0.52615384615384619</v>
      </c>
      <c r="AZ173" s="2">
        <v>7.6923076923076927E-2</v>
      </c>
      <c r="BA173" s="2">
        <v>0.53846153846153844</v>
      </c>
      <c r="BB173" s="2">
        <v>0.46301538461538461</v>
      </c>
      <c r="BC173" s="2">
        <v>0.76730769230769225</v>
      </c>
      <c r="BD173" s="2" t="s">
        <v>316</v>
      </c>
    </row>
    <row r="174" spans="1:56" x14ac:dyDescent="0.3">
      <c r="A174" s="14" t="s">
        <v>351</v>
      </c>
      <c r="B174" s="9">
        <v>28</v>
      </c>
      <c r="C174" s="1" t="s">
        <v>716</v>
      </c>
      <c r="D174" s="1" t="s">
        <v>36</v>
      </c>
      <c r="E174" s="1">
        <v>58</v>
      </c>
      <c r="F174" s="1">
        <v>36</v>
      </c>
      <c r="G174" s="1">
        <v>25.5</v>
      </c>
      <c r="H174" s="1">
        <v>4.3</v>
      </c>
      <c r="I174" s="1">
        <v>11</v>
      </c>
      <c r="J174" s="1">
        <v>12.6</v>
      </c>
      <c r="K174" s="1">
        <v>0.39</v>
      </c>
      <c r="L174" s="1">
        <v>1.9</v>
      </c>
      <c r="M174" s="1">
        <v>6.2</v>
      </c>
      <c r="N174" s="1">
        <v>0.314</v>
      </c>
      <c r="O174" s="1">
        <v>2.2999999999999998</v>
      </c>
      <c r="P174" s="1">
        <v>4.8</v>
      </c>
      <c r="Q174" s="1">
        <v>0.48899999999999999</v>
      </c>
      <c r="R174" s="1">
        <v>0.47899999999999998</v>
      </c>
      <c r="S174" s="1">
        <v>2.1</v>
      </c>
      <c r="T174" s="1">
        <v>2.5</v>
      </c>
      <c r="U174" s="1">
        <v>0.83399999999999996</v>
      </c>
      <c r="V174" s="1">
        <v>0.3</v>
      </c>
      <c r="W174" s="1">
        <v>2.4</v>
      </c>
      <c r="X174" s="1">
        <v>2.8</v>
      </c>
      <c r="Y174" s="1">
        <v>5.0999999999999996</v>
      </c>
      <c r="Z174" s="1">
        <v>1</v>
      </c>
      <c r="AA174" s="1">
        <v>0.4</v>
      </c>
      <c r="AB174" s="1">
        <v>1.9</v>
      </c>
      <c r="AC174" s="1">
        <v>2</v>
      </c>
      <c r="AD174" s="1">
        <v>14</v>
      </c>
      <c r="AE174" s="1">
        <v>0.52200000000000002</v>
      </c>
      <c r="AF174" s="1">
        <v>0.56399999999999995</v>
      </c>
      <c r="AG174" s="1">
        <v>0.22700000000000001</v>
      </c>
      <c r="AH174" s="1">
        <v>1.5</v>
      </c>
      <c r="AI174" s="1">
        <v>11</v>
      </c>
      <c r="AJ174" s="1">
        <v>6.2</v>
      </c>
      <c r="AK174" s="1">
        <v>31.2</v>
      </c>
      <c r="AL174" s="1">
        <v>1.9</v>
      </c>
      <c r="AM174" s="1">
        <v>1.5</v>
      </c>
      <c r="AN174" s="1">
        <v>13.3</v>
      </c>
      <c r="AO174" s="1">
        <v>24</v>
      </c>
      <c r="AP174" s="1">
        <v>0.7</v>
      </c>
      <c r="AQ174" s="1">
        <v>1.3</v>
      </c>
      <c r="AR174" s="1">
        <v>1.9</v>
      </c>
      <c r="AS174" s="1">
        <v>6.3E-2</v>
      </c>
      <c r="AT174" s="1">
        <v>0</v>
      </c>
      <c r="AU174" s="1">
        <v>-0.4</v>
      </c>
      <c r="AV174" s="1">
        <v>-0.4</v>
      </c>
      <c r="AW174" s="1">
        <v>0.6</v>
      </c>
      <c r="AX174" s="1">
        <v>18692307</v>
      </c>
      <c r="AY174" s="1">
        <v>0.67407409903978144</v>
      </c>
      <c r="AZ174" s="1">
        <v>0.10164609429964958</v>
      </c>
      <c r="BA174" s="1">
        <v>0.74897122115531278</v>
      </c>
      <c r="BB174" s="1">
        <v>0.57248150268450015</v>
      </c>
      <c r="BC174" s="1">
        <v>0.74282965714183913</v>
      </c>
      <c r="BD174" s="1" t="s">
        <v>3081</v>
      </c>
    </row>
    <row r="175" spans="1:56" x14ac:dyDescent="0.3">
      <c r="A175" s="15" t="s">
        <v>358</v>
      </c>
      <c r="B175" s="10">
        <v>26</v>
      </c>
      <c r="C175" s="2" t="s">
        <v>716</v>
      </c>
      <c r="D175" s="2" t="s">
        <v>41</v>
      </c>
      <c r="E175" s="2">
        <v>69</v>
      </c>
      <c r="F175" s="2">
        <v>31</v>
      </c>
      <c r="G175" s="2">
        <v>24.3</v>
      </c>
      <c r="H175" s="2">
        <v>3.7</v>
      </c>
      <c r="I175" s="2">
        <v>8.8000000000000007</v>
      </c>
      <c r="J175" s="2">
        <v>9.9</v>
      </c>
      <c r="K175" s="2">
        <v>0.42499999999999999</v>
      </c>
      <c r="L175" s="2">
        <v>1.9</v>
      </c>
      <c r="M175" s="2">
        <v>5.7</v>
      </c>
      <c r="N175" s="2">
        <v>0.33800000000000002</v>
      </c>
      <c r="O175" s="2">
        <v>1.8</v>
      </c>
      <c r="P175" s="2">
        <v>3.1</v>
      </c>
      <c r="Q175" s="2">
        <v>0.58699999999999997</v>
      </c>
      <c r="R175" s="2">
        <v>0.53500000000000003</v>
      </c>
      <c r="S175" s="2">
        <v>0.5</v>
      </c>
      <c r="T175" s="2">
        <v>0.7</v>
      </c>
      <c r="U175" s="2">
        <v>0.71399999999999997</v>
      </c>
      <c r="V175" s="2">
        <v>0.4</v>
      </c>
      <c r="W175" s="2">
        <v>2.5</v>
      </c>
      <c r="X175" s="2">
        <v>3</v>
      </c>
      <c r="Y175" s="2">
        <v>2.2999999999999998</v>
      </c>
      <c r="Z175" s="2">
        <v>1</v>
      </c>
      <c r="AA175" s="2">
        <v>0.3</v>
      </c>
      <c r="AB175" s="2">
        <v>1</v>
      </c>
      <c r="AC175" s="2">
        <v>1.8</v>
      </c>
      <c r="AD175" s="2">
        <v>11.3</v>
      </c>
      <c r="AE175" s="2">
        <v>0.54400000000000004</v>
      </c>
      <c r="AF175" s="2">
        <v>0.64700000000000002</v>
      </c>
      <c r="AG175" s="2">
        <v>8.1000000000000003E-2</v>
      </c>
      <c r="AH175" s="2">
        <v>2</v>
      </c>
      <c r="AI175" s="2">
        <v>11.3</v>
      </c>
      <c r="AJ175" s="2">
        <v>6.7</v>
      </c>
      <c r="AK175" s="2">
        <v>12.6</v>
      </c>
      <c r="AL175" s="2">
        <v>1.9</v>
      </c>
      <c r="AM175" s="2">
        <v>1.3</v>
      </c>
      <c r="AN175" s="2">
        <v>9.6999999999999993</v>
      </c>
      <c r="AO175" s="2">
        <v>17.5</v>
      </c>
      <c r="AP175" s="2">
        <v>0.6</v>
      </c>
      <c r="AQ175" s="2">
        <v>1.3</v>
      </c>
      <c r="AR175" s="2">
        <v>1.9</v>
      </c>
      <c r="AS175" s="2">
        <v>5.3999999999999999E-2</v>
      </c>
      <c r="AT175" s="2">
        <v>-1.8</v>
      </c>
      <c r="AU175" s="2">
        <v>-0.2</v>
      </c>
      <c r="AV175" s="2">
        <v>-2</v>
      </c>
      <c r="AW175" s="2">
        <v>0</v>
      </c>
      <c r="AX175" s="2">
        <v>16830357</v>
      </c>
      <c r="AY175" s="2">
        <v>0.58822281666396026</v>
      </c>
      <c r="AZ175" s="2">
        <v>0.11289124764257823</v>
      </c>
      <c r="BA175" s="2">
        <v>0.67140584124270219</v>
      </c>
      <c r="BB175" s="2">
        <v>0.4913027097405005</v>
      </c>
      <c r="BC175" s="2">
        <v>0.69396507750845693</v>
      </c>
      <c r="BD175" s="2" t="s">
        <v>3081</v>
      </c>
    </row>
    <row r="176" spans="1:56" x14ac:dyDescent="0.3">
      <c r="A176" s="14" t="s">
        <v>329</v>
      </c>
      <c r="B176" s="9">
        <v>25</v>
      </c>
      <c r="C176" s="1" t="s">
        <v>327</v>
      </c>
      <c r="D176" s="1" t="s">
        <v>41</v>
      </c>
      <c r="E176" s="1">
        <v>68</v>
      </c>
      <c r="F176" s="1">
        <v>68</v>
      </c>
      <c r="G176" s="1">
        <v>29.4</v>
      </c>
      <c r="H176" s="1">
        <v>6.7</v>
      </c>
      <c r="I176" s="1">
        <v>15.5</v>
      </c>
      <c r="J176" s="1">
        <v>20.5</v>
      </c>
      <c r="K176" s="1">
        <v>0.432</v>
      </c>
      <c r="L176" s="1">
        <v>3.5</v>
      </c>
      <c r="M176" s="1">
        <v>9.1</v>
      </c>
      <c r="N176" s="1">
        <v>0.378</v>
      </c>
      <c r="O176" s="1">
        <v>3.3</v>
      </c>
      <c r="P176" s="1">
        <v>6.4</v>
      </c>
      <c r="Q176" s="1">
        <v>0.51</v>
      </c>
      <c r="R176" s="1">
        <v>0.54400000000000004</v>
      </c>
      <c r="S176" s="1">
        <v>3.6</v>
      </c>
      <c r="T176" s="1">
        <v>4</v>
      </c>
      <c r="U176" s="1">
        <v>0.88300000000000001</v>
      </c>
      <c r="V176" s="1">
        <v>0.5</v>
      </c>
      <c r="W176" s="1">
        <v>2.5</v>
      </c>
      <c r="X176" s="1">
        <v>3</v>
      </c>
      <c r="Y176" s="1">
        <v>4.5</v>
      </c>
      <c r="Z176" s="1">
        <v>1.3</v>
      </c>
      <c r="AA176" s="1">
        <v>0.4</v>
      </c>
      <c r="AB176" s="1">
        <v>3</v>
      </c>
      <c r="AC176" s="1">
        <v>3</v>
      </c>
      <c r="AD176" s="1">
        <v>16.600000000000001</v>
      </c>
      <c r="AE176" s="1">
        <v>0.59099999999999997</v>
      </c>
      <c r="AF176" s="1">
        <v>0.58799999999999997</v>
      </c>
      <c r="AG176" s="1">
        <v>0.25900000000000001</v>
      </c>
      <c r="AH176" s="1">
        <v>1.6</v>
      </c>
      <c r="AI176" s="1">
        <v>9</v>
      </c>
      <c r="AJ176" s="1">
        <v>5.3</v>
      </c>
      <c r="AK176" s="1">
        <v>25.6</v>
      </c>
      <c r="AL176" s="1">
        <v>2</v>
      </c>
      <c r="AM176" s="1">
        <v>1.2</v>
      </c>
      <c r="AN176" s="1">
        <v>14.8</v>
      </c>
      <c r="AO176" s="1">
        <v>29</v>
      </c>
      <c r="AP176" s="1">
        <v>1.2</v>
      </c>
      <c r="AQ176" s="1">
        <v>0.8</v>
      </c>
      <c r="AR176" s="1">
        <v>2</v>
      </c>
      <c r="AS176" s="1">
        <v>4.7E-2</v>
      </c>
      <c r="AT176" s="1">
        <v>2</v>
      </c>
      <c r="AU176" s="1">
        <v>-1.6</v>
      </c>
      <c r="AV176" s="1">
        <v>0.4</v>
      </c>
      <c r="AW176" s="1">
        <v>1.2</v>
      </c>
      <c r="AX176" s="1">
        <v>29651786</v>
      </c>
      <c r="AY176" s="1">
        <v>0.69135801802967278</v>
      </c>
      <c r="AZ176" s="1">
        <v>6.7449562734602217E-2</v>
      </c>
      <c r="BA176" s="1">
        <v>0.55983137069719846</v>
      </c>
      <c r="BB176" s="1">
        <v>0.55807768206609876</v>
      </c>
      <c r="BC176" s="1">
        <v>0.66172068016408858</v>
      </c>
      <c r="BD176" s="1" t="s">
        <v>327</v>
      </c>
    </row>
    <row r="177" spans="1:56" x14ac:dyDescent="0.3">
      <c r="A177" s="15" t="s">
        <v>326</v>
      </c>
      <c r="B177" s="10">
        <v>33</v>
      </c>
      <c r="C177" s="2" t="s">
        <v>716</v>
      </c>
      <c r="D177" s="2" t="s">
        <v>52</v>
      </c>
      <c r="E177" s="2">
        <v>37</v>
      </c>
      <c r="F177" s="2">
        <v>21</v>
      </c>
      <c r="G177" s="2">
        <v>22.8</v>
      </c>
      <c r="H177" s="2">
        <v>4.3</v>
      </c>
      <c r="I177" s="2">
        <v>9.1</v>
      </c>
      <c r="J177" s="2">
        <v>11.9</v>
      </c>
      <c r="K177" s="2">
        <v>0.47499999999999998</v>
      </c>
      <c r="L177" s="2">
        <v>1.3</v>
      </c>
      <c r="M177" s="2">
        <v>3.6</v>
      </c>
      <c r="N177" s="2">
        <v>0.36099999999999999</v>
      </c>
      <c r="O177" s="2">
        <v>3</v>
      </c>
      <c r="P177" s="2">
        <v>5.5</v>
      </c>
      <c r="Q177" s="2">
        <v>0.54900000000000004</v>
      </c>
      <c r="R177" s="2">
        <v>0.54600000000000004</v>
      </c>
      <c r="S177" s="2">
        <v>1.9</v>
      </c>
      <c r="T177" s="2">
        <v>2.2999999999999998</v>
      </c>
      <c r="U177" s="2">
        <v>0.85699999999999998</v>
      </c>
      <c r="V177" s="2">
        <v>0.4</v>
      </c>
      <c r="W177" s="2">
        <v>3.4</v>
      </c>
      <c r="X177" s="2">
        <v>3.7</v>
      </c>
      <c r="Y177" s="2">
        <v>4.0999999999999996</v>
      </c>
      <c r="Z177" s="2">
        <v>0.9</v>
      </c>
      <c r="AA177" s="2">
        <v>0.2</v>
      </c>
      <c r="AB177" s="2">
        <v>1.5</v>
      </c>
      <c r="AC177" s="2">
        <v>2</v>
      </c>
      <c r="AD177" s="2">
        <v>16.7</v>
      </c>
      <c r="AE177" s="2">
        <v>0.58799999999999997</v>
      </c>
      <c r="AF177" s="2">
        <v>0.39500000000000002</v>
      </c>
      <c r="AG177" s="2">
        <v>0.249</v>
      </c>
      <c r="AH177" s="2">
        <v>1.7</v>
      </c>
      <c r="AI177" s="2">
        <v>15.4</v>
      </c>
      <c r="AJ177" s="2">
        <v>8.6999999999999993</v>
      </c>
      <c r="AK177" s="2">
        <v>26.8</v>
      </c>
      <c r="AL177" s="2">
        <v>2</v>
      </c>
      <c r="AM177" s="2">
        <v>0.9</v>
      </c>
      <c r="AN177" s="2">
        <v>13</v>
      </c>
      <c r="AO177" s="2">
        <v>22</v>
      </c>
      <c r="AP177" s="2">
        <v>1.2</v>
      </c>
      <c r="AQ177" s="2">
        <v>0.8</v>
      </c>
      <c r="AR177" s="2">
        <v>2</v>
      </c>
      <c r="AS177" s="2">
        <v>0.11600000000000001</v>
      </c>
      <c r="AT177" s="2">
        <v>0.4</v>
      </c>
      <c r="AU177" s="2">
        <v>0.3</v>
      </c>
      <c r="AV177" s="2">
        <v>0.7</v>
      </c>
      <c r="AW177" s="2">
        <v>0.6</v>
      </c>
      <c r="AX177" s="2">
        <v>31000000</v>
      </c>
      <c r="AY177" s="2">
        <v>0.38387096774193552</v>
      </c>
      <c r="AZ177" s="2">
        <v>6.4516129032258063E-2</v>
      </c>
      <c r="BA177" s="2">
        <v>0.53870967741935483</v>
      </c>
      <c r="BB177" s="2">
        <v>0.37366451612903223</v>
      </c>
      <c r="BC177" s="2">
        <v>0.6335225806451612</v>
      </c>
      <c r="BD177" s="2" t="s">
        <v>3081</v>
      </c>
    </row>
    <row r="178" spans="1:56" x14ac:dyDescent="0.3">
      <c r="A178" s="14" t="s">
        <v>331</v>
      </c>
      <c r="B178" s="9">
        <v>24</v>
      </c>
      <c r="C178" s="1" t="s">
        <v>321</v>
      </c>
      <c r="D178" s="1" t="s">
        <v>41</v>
      </c>
      <c r="E178" s="1">
        <v>64</v>
      </c>
      <c r="F178" s="1">
        <v>53</v>
      </c>
      <c r="G178" s="1">
        <v>31</v>
      </c>
      <c r="H178" s="1">
        <v>6.2</v>
      </c>
      <c r="I178" s="1">
        <v>13.9</v>
      </c>
      <c r="J178" s="1">
        <v>16.3</v>
      </c>
      <c r="K178" s="1">
        <v>0.443</v>
      </c>
      <c r="L178" s="1">
        <v>2.5</v>
      </c>
      <c r="M178" s="1">
        <v>6.7</v>
      </c>
      <c r="N178" s="1">
        <v>0.36799999999999999</v>
      </c>
      <c r="O178" s="1">
        <v>3.7</v>
      </c>
      <c r="P178" s="1">
        <v>7.2</v>
      </c>
      <c r="Q178" s="1">
        <v>0.51300000000000001</v>
      </c>
      <c r="R178" s="1">
        <v>0.53200000000000003</v>
      </c>
      <c r="S178" s="1">
        <v>1.5</v>
      </c>
      <c r="T178" s="1">
        <v>1.9</v>
      </c>
      <c r="U178" s="1">
        <v>0.79200000000000004</v>
      </c>
      <c r="V178" s="1">
        <v>0.5</v>
      </c>
      <c r="W178" s="1">
        <v>3.5</v>
      </c>
      <c r="X178" s="1">
        <v>4</v>
      </c>
      <c r="Y178" s="1">
        <v>2.9</v>
      </c>
      <c r="Z178" s="1">
        <v>1.3</v>
      </c>
      <c r="AA178" s="1">
        <v>0.5</v>
      </c>
      <c r="AB178" s="1">
        <v>1.4</v>
      </c>
      <c r="AC178" s="1">
        <v>1.7</v>
      </c>
      <c r="AD178" s="1">
        <v>14.2</v>
      </c>
      <c r="AE178" s="1">
        <v>0.55300000000000005</v>
      </c>
      <c r="AF178" s="1">
        <v>0.48299999999999998</v>
      </c>
      <c r="AG178" s="1">
        <v>0.13500000000000001</v>
      </c>
      <c r="AH178" s="1">
        <v>1.8</v>
      </c>
      <c r="AI178" s="1">
        <v>12</v>
      </c>
      <c r="AJ178" s="1">
        <v>6.9</v>
      </c>
      <c r="AK178" s="1">
        <v>13.8</v>
      </c>
      <c r="AL178" s="1">
        <v>2</v>
      </c>
      <c r="AM178" s="1">
        <v>1.5</v>
      </c>
      <c r="AN178" s="1">
        <v>8.5</v>
      </c>
      <c r="AO178" s="1">
        <v>22.1</v>
      </c>
      <c r="AP178" s="1">
        <v>0.9</v>
      </c>
      <c r="AQ178" s="1">
        <v>1.3</v>
      </c>
      <c r="AR178" s="1">
        <v>2.2000000000000002</v>
      </c>
      <c r="AS178" s="1">
        <v>5.3999999999999999E-2</v>
      </c>
      <c r="AT178" s="1">
        <v>-0.3</v>
      </c>
      <c r="AU178" s="1">
        <v>-0.8</v>
      </c>
      <c r="AV178" s="1">
        <v>-1.1000000000000001</v>
      </c>
      <c r="AW178" s="1">
        <v>0.4</v>
      </c>
      <c r="AX178" s="1">
        <v>29347826</v>
      </c>
      <c r="AY178" s="1">
        <v>0.55540740905305896</v>
      </c>
      <c r="AZ178" s="1">
        <v>7.4962963185075449E-2</v>
      </c>
      <c r="BA178" s="1">
        <v>0.48385185328548691</v>
      </c>
      <c r="BB178" s="1">
        <v>0.43715674203602001</v>
      </c>
      <c r="BC178" s="1">
        <v>0.58865416470712351</v>
      </c>
      <c r="BD178" s="1" t="s">
        <v>321</v>
      </c>
    </row>
    <row r="179" spans="1:56" x14ac:dyDescent="0.3">
      <c r="A179" s="15" t="s">
        <v>318</v>
      </c>
      <c r="B179" s="10">
        <v>23</v>
      </c>
      <c r="C179" s="2" t="s">
        <v>319</v>
      </c>
      <c r="D179" s="2" t="s">
        <v>36</v>
      </c>
      <c r="E179" s="2">
        <v>47</v>
      </c>
      <c r="F179" s="2">
        <v>47</v>
      </c>
      <c r="G179" s="2">
        <v>32</v>
      </c>
      <c r="H179" s="2">
        <v>8.6</v>
      </c>
      <c r="I179" s="2">
        <v>21.3</v>
      </c>
      <c r="J179" s="2">
        <v>25.2</v>
      </c>
      <c r="K179" s="2">
        <v>0.40500000000000003</v>
      </c>
      <c r="L179" s="2">
        <v>3.8</v>
      </c>
      <c r="M179" s="2">
        <v>11.2</v>
      </c>
      <c r="N179" s="2">
        <v>0.33900000000000002</v>
      </c>
      <c r="O179" s="2">
        <v>4.8</v>
      </c>
      <c r="P179" s="2">
        <v>10.1</v>
      </c>
      <c r="Q179" s="2">
        <v>0.47799999999999998</v>
      </c>
      <c r="R179" s="2">
        <v>0.49399999999999999</v>
      </c>
      <c r="S179" s="2">
        <v>4.0999999999999996</v>
      </c>
      <c r="T179" s="2">
        <v>4.9000000000000004</v>
      </c>
      <c r="U179" s="2">
        <v>0.84299999999999997</v>
      </c>
      <c r="V179" s="2">
        <v>1</v>
      </c>
      <c r="W179" s="2">
        <v>3.9</v>
      </c>
      <c r="X179" s="2">
        <v>4.9000000000000004</v>
      </c>
      <c r="Y179" s="2">
        <v>7.4</v>
      </c>
      <c r="Z179" s="2">
        <v>1.1000000000000001</v>
      </c>
      <c r="AA179" s="2">
        <v>0.3</v>
      </c>
      <c r="AB179" s="2">
        <v>3.6</v>
      </c>
      <c r="AC179" s="2">
        <v>3.3</v>
      </c>
      <c r="AD179" s="2">
        <v>19.100000000000001</v>
      </c>
      <c r="AE179" s="2">
        <v>0.53600000000000003</v>
      </c>
      <c r="AF179" s="2">
        <v>0.52600000000000002</v>
      </c>
      <c r="AG179" s="2">
        <v>0.22800000000000001</v>
      </c>
      <c r="AH179" s="2">
        <v>3.3</v>
      </c>
      <c r="AI179" s="2">
        <v>13.4</v>
      </c>
      <c r="AJ179" s="2">
        <v>8.1999999999999993</v>
      </c>
      <c r="AK179" s="2">
        <v>43.8</v>
      </c>
      <c r="AL179" s="2">
        <v>1.8</v>
      </c>
      <c r="AM179" s="2">
        <v>0.8</v>
      </c>
      <c r="AN179" s="2">
        <v>13.1</v>
      </c>
      <c r="AO179" s="2">
        <v>35.9</v>
      </c>
      <c r="AP179" s="2">
        <v>0.9</v>
      </c>
      <c r="AQ179" s="2">
        <v>1.1000000000000001</v>
      </c>
      <c r="AR179" s="2">
        <v>2</v>
      </c>
      <c r="AS179" s="2">
        <v>6.5000000000000002E-2</v>
      </c>
      <c r="AT179" s="2">
        <v>4.0999999999999996</v>
      </c>
      <c r="AU179" s="2">
        <v>-0.9</v>
      </c>
      <c r="AV179" s="2">
        <v>3.2</v>
      </c>
      <c r="AW179" s="2">
        <v>2</v>
      </c>
      <c r="AX179" s="2">
        <v>35147000</v>
      </c>
      <c r="AY179" s="2">
        <v>0.71698864767974513</v>
      </c>
      <c r="AZ179" s="2">
        <v>5.6903860926963895E-2</v>
      </c>
      <c r="BA179" s="2">
        <v>0.5434318718525053</v>
      </c>
      <c r="BB179" s="2">
        <v>0.57188380231598723</v>
      </c>
      <c r="BC179" s="2">
        <v>0.58255896662588569</v>
      </c>
      <c r="BD179" s="2" t="s">
        <v>319</v>
      </c>
    </row>
    <row r="180" spans="1:56" x14ac:dyDescent="0.3">
      <c r="A180" s="14" t="s">
        <v>374</v>
      </c>
      <c r="B180" s="9">
        <v>24</v>
      </c>
      <c r="C180" s="1" t="s">
        <v>319</v>
      </c>
      <c r="D180" s="1" t="s">
        <v>41</v>
      </c>
      <c r="E180" s="1">
        <v>68</v>
      </c>
      <c r="F180" s="1">
        <v>67</v>
      </c>
      <c r="G180" s="1">
        <v>27.8</v>
      </c>
      <c r="H180" s="1">
        <v>2.6</v>
      </c>
      <c r="I180" s="1">
        <v>6.2</v>
      </c>
      <c r="J180" s="1">
        <v>7.4</v>
      </c>
      <c r="K180" s="1">
        <v>0.42799999999999999</v>
      </c>
      <c r="L180" s="1">
        <v>1.4</v>
      </c>
      <c r="M180" s="1">
        <v>3.6</v>
      </c>
      <c r="N180" s="1">
        <v>0.39100000000000001</v>
      </c>
      <c r="O180" s="1">
        <v>1.2</v>
      </c>
      <c r="P180" s="1">
        <v>2.5</v>
      </c>
      <c r="Q180" s="1">
        <v>0.48</v>
      </c>
      <c r="R180" s="1">
        <v>0.54300000000000004</v>
      </c>
      <c r="S180" s="1">
        <v>0.7</v>
      </c>
      <c r="T180" s="1">
        <v>1.1000000000000001</v>
      </c>
      <c r="U180" s="1">
        <v>0.68100000000000005</v>
      </c>
      <c r="V180" s="1">
        <v>0.8</v>
      </c>
      <c r="W180" s="1">
        <v>1.7</v>
      </c>
      <c r="X180" s="1">
        <v>2.5</v>
      </c>
      <c r="Y180" s="1">
        <v>1.6</v>
      </c>
      <c r="Z180" s="1">
        <v>1.1000000000000001</v>
      </c>
      <c r="AA180" s="1">
        <v>0.2</v>
      </c>
      <c r="AB180" s="1">
        <v>1</v>
      </c>
      <c r="AC180" s="1">
        <v>2.4</v>
      </c>
      <c r="AD180" s="1">
        <v>7.8</v>
      </c>
      <c r="AE180" s="1">
        <v>0.55900000000000005</v>
      </c>
      <c r="AF180" s="1">
        <v>0.58899999999999997</v>
      </c>
      <c r="AG180" s="1">
        <v>0.17100000000000001</v>
      </c>
      <c r="AH180" s="1">
        <v>3.1</v>
      </c>
      <c r="AI180" s="1">
        <v>6.7</v>
      </c>
      <c r="AJ180" s="1">
        <v>4.9000000000000004</v>
      </c>
      <c r="AK180" s="1">
        <v>8.1999999999999993</v>
      </c>
      <c r="AL180" s="1">
        <v>1.9</v>
      </c>
      <c r="AM180" s="1">
        <v>0.8</v>
      </c>
      <c r="AN180" s="1">
        <v>13.4</v>
      </c>
      <c r="AO180" s="1">
        <v>11.8</v>
      </c>
      <c r="AP180" s="1">
        <v>0.4</v>
      </c>
      <c r="AQ180" s="1">
        <v>1</v>
      </c>
      <c r="AR180" s="1">
        <v>1.5</v>
      </c>
      <c r="AS180" s="1">
        <v>3.6999999999999998E-2</v>
      </c>
      <c r="AT180" s="1">
        <v>-4.5</v>
      </c>
      <c r="AU180" s="1">
        <v>0.2</v>
      </c>
      <c r="AV180" s="1">
        <v>-4.3</v>
      </c>
      <c r="AW180" s="1">
        <v>-1.1000000000000001</v>
      </c>
      <c r="AX180" s="1">
        <v>12654321</v>
      </c>
      <c r="AY180" s="1">
        <v>0.5847804872343606</v>
      </c>
      <c r="AZ180" s="1">
        <v>0.11853658525020822</v>
      </c>
      <c r="BA180" s="1">
        <v>0.61639024330108272</v>
      </c>
      <c r="BB180" s="1">
        <v>0.50800829218730903</v>
      </c>
      <c r="BC180" s="1">
        <v>0.51684321900795782</v>
      </c>
      <c r="BD180" s="1" t="s">
        <v>319</v>
      </c>
    </row>
    <row r="181" spans="1:56" x14ac:dyDescent="0.3">
      <c r="A181" s="15" t="s">
        <v>202</v>
      </c>
      <c r="B181" s="10">
        <v>28</v>
      </c>
      <c r="C181" s="2" t="s">
        <v>38</v>
      </c>
      <c r="D181" s="2" t="s">
        <v>36</v>
      </c>
      <c r="E181" s="2">
        <v>72</v>
      </c>
      <c r="F181" s="2">
        <v>11</v>
      </c>
      <c r="G181" s="2">
        <v>21.2</v>
      </c>
      <c r="H181" s="2">
        <v>2.2999999999999998</v>
      </c>
      <c r="I181" s="2">
        <v>5.8</v>
      </c>
      <c r="J181" s="2">
        <v>6.4</v>
      </c>
      <c r="K181" s="2">
        <v>0.4</v>
      </c>
      <c r="L181" s="2">
        <v>1.5</v>
      </c>
      <c r="M181" s="2">
        <v>4.3</v>
      </c>
      <c r="N181" s="2">
        <v>0.35299999999999998</v>
      </c>
      <c r="O181" s="2">
        <v>0.8</v>
      </c>
      <c r="P181" s="2">
        <v>1.5</v>
      </c>
      <c r="Q181" s="2">
        <v>0.53200000000000003</v>
      </c>
      <c r="R181" s="2">
        <v>0.53</v>
      </c>
      <c r="S181" s="2">
        <v>0.2</v>
      </c>
      <c r="T181" s="2">
        <v>0.3</v>
      </c>
      <c r="U181" s="2">
        <v>0.71399999999999997</v>
      </c>
      <c r="V181" s="2">
        <v>0.3</v>
      </c>
      <c r="W181" s="2">
        <v>1</v>
      </c>
      <c r="X181" s="2">
        <v>1.3</v>
      </c>
      <c r="Y181" s="2">
        <v>1.4</v>
      </c>
      <c r="Z181" s="2">
        <v>0.7</v>
      </c>
      <c r="AA181" s="2">
        <v>0.2</v>
      </c>
      <c r="AB181" s="2">
        <v>0.6</v>
      </c>
      <c r="AC181" s="2">
        <v>2.1</v>
      </c>
      <c r="AD181" s="2">
        <v>7.4</v>
      </c>
      <c r="AE181" s="2">
        <v>0.53600000000000003</v>
      </c>
      <c r="AF181" s="2">
        <v>0.73599999999999999</v>
      </c>
      <c r="AG181" s="2">
        <v>0.05</v>
      </c>
      <c r="AH181" s="2">
        <v>1.5</v>
      </c>
      <c r="AI181" s="2">
        <v>5.2</v>
      </c>
      <c r="AJ181" s="2">
        <v>3.4</v>
      </c>
      <c r="AK181" s="2">
        <v>8.6999999999999993</v>
      </c>
      <c r="AL181" s="2">
        <v>1.6</v>
      </c>
      <c r="AM181" s="2">
        <v>0.8</v>
      </c>
      <c r="AN181" s="2">
        <v>8.6999999999999993</v>
      </c>
      <c r="AO181" s="2">
        <v>13.5</v>
      </c>
      <c r="AP181" s="2">
        <v>0.3</v>
      </c>
      <c r="AQ181" s="2">
        <v>1</v>
      </c>
      <c r="AR181" s="2">
        <v>1.3</v>
      </c>
      <c r="AS181" s="2">
        <v>3.9E-2</v>
      </c>
      <c r="AT181" s="2">
        <v>-3.8</v>
      </c>
      <c r="AU181" s="2">
        <v>-0.1</v>
      </c>
      <c r="AV181" s="2">
        <v>-4</v>
      </c>
      <c r="AW181" s="2">
        <v>-0.8</v>
      </c>
      <c r="AX181" s="2">
        <v>11000000</v>
      </c>
      <c r="AY181" s="2">
        <v>0.5818181818181819</v>
      </c>
      <c r="AZ181" s="2">
        <v>0.11818181818181818</v>
      </c>
      <c r="BA181" s="2">
        <v>0.67272727272727273</v>
      </c>
      <c r="BB181" s="2">
        <v>0.44341818181818193</v>
      </c>
      <c r="BC181" s="2">
        <v>0.46875636363636369</v>
      </c>
      <c r="BD181" s="2" t="s">
        <v>38</v>
      </c>
    </row>
    <row r="182" spans="1:56" x14ac:dyDescent="0.3">
      <c r="A182" s="14" t="s">
        <v>308</v>
      </c>
      <c r="B182" s="9">
        <v>27</v>
      </c>
      <c r="C182" s="1" t="s">
        <v>309</v>
      </c>
      <c r="D182" s="1" t="s">
        <v>28</v>
      </c>
      <c r="E182" s="1">
        <v>47</v>
      </c>
      <c r="F182" s="1">
        <v>47</v>
      </c>
      <c r="G182" s="1">
        <v>31.4</v>
      </c>
      <c r="H182" s="1">
        <v>6.3</v>
      </c>
      <c r="I182" s="1">
        <v>14.9</v>
      </c>
      <c r="J182" s="1">
        <v>19</v>
      </c>
      <c r="K182" s="1">
        <v>0.42299999999999999</v>
      </c>
      <c r="L182" s="1">
        <v>2.9</v>
      </c>
      <c r="M182" s="1">
        <v>8.5</v>
      </c>
      <c r="N182" s="1">
        <v>0.34599999999999997</v>
      </c>
      <c r="O182" s="1">
        <v>3.4</v>
      </c>
      <c r="P182" s="1">
        <v>6.4</v>
      </c>
      <c r="Q182" s="1">
        <v>0.52500000000000002</v>
      </c>
      <c r="R182" s="1">
        <v>0.52100000000000002</v>
      </c>
      <c r="S182" s="1">
        <v>3.4</v>
      </c>
      <c r="T182" s="1">
        <v>3.9</v>
      </c>
      <c r="U182" s="1">
        <v>0.876</v>
      </c>
      <c r="V182" s="1">
        <v>1.5</v>
      </c>
      <c r="W182" s="1">
        <v>4.4000000000000004</v>
      </c>
      <c r="X182" s="1">
        <v>5.9</v>
      </c>
      <c r="Y182" s="1">
        <v>1.5</v>
      </c>
      <c r="Z182" s="1">
        <v>0.7</v>
      </c>
      <c r="AA182" s="1">
        <v>0.4</v>
      </c>
      <c r="AB182" s="1">
        <v>1.4</v>
      </c>
      <c r="AC182" s="1">
        <v>1.7</v>
      </c>
      <c r="AD182" s="1">
        <v>15.6</v>
      </c>
      <c r="AE182" s="1">
        <v>0.57099999999999995</v>
      </c>
      <c r="AF182" s="1">
        <v>0.56999999999999995</v>
      </c>
      <c r="AG182" s="1">
        <v>0.26400000000000001</v>
      </c>
      <c r="AH182" s="1">
        <v>5.3</v>
      </c>
      <c r="AI182" s="1">
        <v>14.9</v>
      </c>
      <c r="AJ182" s="1">
        <v>10.1</v>
      </c>
      <c r="AK182" s="1">
        <v>7.5</v>
      </c>
      <c r="AL182" s="1">
        <v>1.1000000000000001</v>
      </c>
      <c r="AM182" s="1">
        <v>1.1000000000000001</v>
      </c>
      <c r="AN182" s="1">
        <v>7.8</v>
      </c>
      <c r="AO182" s="1">
        <v>24</v>
      </c>
      <c r="AP182" s="1">
        <v>1.8</v>
      </c>
      <c r="AQ182" s="1">
        <v>0.3</v>
      </c>
      <c r="AR182" s="1">
        <v>2.2000000000000002</v>
      </c>
      <c r="AS182" s="1">
        <v>7.0000000000000007E-2</v>
      </c>
      <c r="AT182" s="1">
        <v>1.8</v>
      </c>
      <c r="AU182" s="1">
        <v>-2.1</v>
      </c>
      <c r="AV182" s="1">
        <v>-0.3</v>
      </c>
      <c r="AW182" s="1">
        <v>0.7</v>
      </c>
      <c r="AX182" s="1">
        <v>42176400</v>
      </c>
      <c r="AY182" s="1">
        <v>0.45048889900513084</v>
      </c>
      <c r="AZ182" s="1">
        <v>5.2161872516383573E-2</v>
      </c>
      <c r="BA182" s="1">
        <v>0.3698750960252653</v>
      </c>
      <c r="BB182" s="1">
        <v>0.35741315048226013</v>
      </c>
      <c r="BC182" s="1">
        <v>0.46463709562693822</v>
      </c>
      <c r="BD182" s="1" t="s">
        <v>309</v>
      </c>
    </row>
    <row r="183" spans="1:56" x14ac:dyDescent="0.3">
      <c r="A183" s="15" t="s">
        <v>298</v>
      </c>
      <c r="B183" s="10">
        <v>31</v>
      </c>
      <c r="C183" s="2" t="s">
        <v>297</v>
      </c>
      <c r="D183" s="2" t="s">
        <v>41</v>
      </c>
      <c r="E183" s="2">
        <v>53</v>
      </c>
      <c r="F183" s="2">
        <v>38</v>
      </c>
      <c r="G183" s="2">
        <v>32.1</v>
      </c>
      <c r="H183" s="2">
        <v>6.5</v>
      </c>
      <c r="I183" s="2">
        <v>13.1</v>
      </c>
      <c r="J183" s="2">
        <v>17</v>
      </c>
      <c r="K183" s="2">
        <v>0.497</v>
      </c>
      <c r="L183" s="2">
        <v>1.9</v>
      </c>
      <c r="M183" s="2">
        <v>5</v>
      </c>
      <c r="N183" s="2">
        <v>0.38600000000000001</v>
      </c>
      <c r="O183" s="2">
        <v>4.5999999999999996</v>
      </c>
      <c r="P183" s="2">
        <v>8.1</v>
      </c>
      <c r="Q183" s="2">
        <v>0.56499999999999995</v>
      </c>
      <c r="R183" s="2">
        <v>0.57099999999999995</v>
      </c>
      <c r="S183" s="2">
        <v>2.1</v>
      </c>
      <c r="T183" s="2">
        <v>2.6</v>
      </c>
      <c r="U183" s="2">
        <v>0.80300000000000005</v>
      </c>
      <c r="V183" s="2">
        <v>0.6</v>
      </c>
      <c r="W183" s="2">
        <v>2.7</v>
      </c>
      <c r="X183" s="2">
        <v>3.3</v>
      </c>
      <c r="Y183" s="2">
        <v>3.7</v>
      </c>
      <c r="Z183" s="2">
        <v>1.1000000000000001</v>
      </c>
      <c r="AA183" s="2">
        <v>0.5</v>
      </c>
      <c r="AB183" s="2">
        <v>1.9</v>
      </c>
      <c r="AC183" s="2">
        <v>2.6</v>
      </c>
      <c r="AD183" s="2">
        <v>15.2</v>
      </c>
      <c r="AE183" s="2">
        <v>0.59799999999999998</v>
      </c>
      <c r="AF183" s="2">
        <v>0.38</v>
      </c>
      <c r="AG183" s="2">
        <v>0.19700000000000001</v>
      </c>
      <c r="AH183" s="2">
        <v>2.2999999999999998</v>
      </c>
      <c r="AI183" s="2">
        <v>9.1</v>
      </c>
      <c r="AJ183" s="2">
        <v>5.8</v>
      </c>
      <c r="AK183" s="2">
        <v>17.600000000000001</v>
      </c>
      <c r="AL183" s="2">
        <v>1.7</v>
      </c>
      <c r="AM183" s="2">
        <v>1.5</v>
      </c>
      <c r="AN183" s="2">
        <v>11.6</v>
      </c>
      <c r="AO183" s="2">
        <v>22.1</v>
      </c>
      <c r="AP183" s="2">
        <v>1.9</v>
      </c>
      <c r="AQ183" s="2">
        <v>0.6</v>
      </c>
      <c r="AR183" s="2">
        <v>2.4</v>
      </c>
      <c r="AS183" s="2">
        <v>6.8000000000000005E-2</v>
      </c>
      <c r="AT183" s="2">
        <v>-0.1</v>
      </c>
      <c r="AU183" s="2">
        <v>-1</v>
      </c>
      <c r="AV183" s="2">
        <v>-1.1000000000000001</v>
      </c>
      <c r="AW183" s="2">
        <v>0.4</v>
      </c>
      <c r="AX183" s="2">
        <v>50203930</v>
      </c>
      <c r="AY183" s="2">
        <v>0.33861890891808671</v>
      </c>
      <c r="AZ183" s="2">
        <v>4.7805022435494587E-2</v>
      </c>
      <c r="BA183" s="2">
        <v>0.30276514209146571</v>
      </c>
      <c r="BB183" s="2">
        <v>0.28587403416425766</v>
      </c>
      <c r="BC183" s="2">
        <v>0.43452853192967156</v>
      </c>
      <c r="BD183" s="2" t="s">
        <v>297</v>
      </c>
    </row>
    <row r="184" spans="1:56" x14ac:dyDescent="0.3">
      <c r="A184" s="14" t="s">
        <v>324</v>
      </c>
      <c r="B184" s="9">
        <v>33</v>
      </c>
      <c r="C184" s="1" t="s">
        <v>314</v>
      </c>
      <c r="D184" s="1" t="s">
        <v>36</v>
      </c>
      <c r="E184" s="1">
        <v>56</v>
      </c>
      <c r="F184" s="1">
        <v>56</v>
      </c>
      <c r="G184" s="1">
        <v>32.700000000000003</v>
      </c>
      <c r="H184" s="1">
        <v>7.9</v>
      </c>
      <c r="I184" s="1">
        <v>17.899999999999999</v>
      </c>
      <c r="J184" s="1">
        <v>21.1</v>
      </c>
      <c r="K184" s="1">
        <v>0.44400000000000001</v>
      </c>
      <c r="L184" s="1">
        <v>3.1</v>
      </c>
      <c r="M184" s="1">
        <v>8.1999999999999993</v>
      </c>
      <c r="N184" s="1">
        <v>0.373</v>
      </c>
      <c r="O184" s="1">
        <v>4.9000000000000004</v>
      </c>
      <c r="P184" s="1">
        <v>9.6999999999999993</v>
      </c>
      <c r="Q184" s="1">
        <v>0.505</v>
      </c>
      <c r="R184" s="1">
        <v>0.53</v>
      </c>
      <c r="S184" s="1">
        <v>2.2000000000000002</v>
      </c>
      <c r="T184" s="1">
        <v>3.1</v>
      </c>
      <c r="U184" s="1">
        <v>0.71699999999999997</v>
      </c>
      <c r="V184" s="1">
        <v>0.8</v>
      </c>
      <c r="W184" s="1">
        <v>3</v>
      </c>
      <c r="X184" s="1">
        <v>3.8</v>
      </c>
      <c r="Y184" s="1">
        <v>4.0999999999999996</v>
      </c>
      <c r="Z184" s="1">
        <v>0.8</v>
      </c>
      <c r="AA184" s="1">
        <v>0.4</v>
      </c>
      <c r="AB184" s="1">
        <v>1.9</v>
      </c>
      <c r="AC184" s="1">
        <v>2.2000000000000002</v>
      </c>
      <c r="AD184" s="1">
        <v>15.8</v>
      </c>
      <c r="AE184" s="1">
        <v>0.55000000000000004</v>
      </c>
      <c r="AF184" s="1">
        <v>0.45900000000000002</v>
      </c>
      <c r="AG184" s="1">
        <v>0.17299999999999999</v>
      </c>
      <c r="AH184" s="1">
        <v>2.4</v>
      </c>
      <c r="AI184" s="1">
        <v>10.3</v>
      </c>
      <c r="AJ184" s="1">
        <v>6.2</v>
      </c>
      <c r="AK184" s="1">
        <v>20.6</v>
      </c>
      <c r="AL184" s="1">
        <v>1.2</v>
      </c>
      <c r="AM184" s="1">
        <v>1.3</v>
      </c>
      <c r="AN184" s="1">
        <v>9</v>
      </c>
      <c r="AO184" s="1">
        <v>27.2</v>
      </c>
      <c r="AP184" s="1">
        <v>1.3</v>
      </c>
      <c r="AQ184" s="1">
        <v>0.2</v>
      </c>
      <c r="AR184" s="1">
        <v>1.5</v>
      </c>
      <c r="AS184" s="1">
        <v>3.7999999999999999E-2</v>
      </c>
      <c r="AT184" s="1">
        <v>1.2</v>
      </c>
      <c r="AU184" s="1">
        <v>-2.6</v>
      </c>
      <c r="AV184" s="1">
        <v>-1.4</v>
      </c>
      <c r="AW184" s="1">
        <v>0.3</v>
      </c>
      <c r="AX184" s="1">
        <v>33333333</v>
      </c>
      <c r="AY184" s="1">
        <v>0.63300000633000009</v>
      </c>
      <c r="AZ184" s="1">
        <v>4.5000000450000001E-2</v>
      </c>
      <c r="BA184" s="1">
        <v>0.47400000474000004</v>
      </c>
      <c r="BB184" s="1">
        <v>0.4785000047850001</v>
      </c>
      <c r="BC184" s="1">
        <v>0.39105000391050004</v>
      </c>
      <c r="BD184" s="1" t="s">
        <v>314</v>
      </c>
    </row>
    <row r="185" spans="1:56" x14ac:dyDescent="0.3">
      <c r="A185" s="15" t="s">
        <v>344</v>
      </c>
      <c r="B185" s="10">
        <v>27</v>
      </c>
      <c r="C185" s="2" t="s">
        <v>345</v>
      </c>
      <c r="D185" s="2" t="s">
        <v>36</v>
      </c>
      <c r="E185" s="2">
        <v>35</v>
      </c>
      <c r="F185" s="2">
        <v>14</v>
      </c>
      <c r="G185" s="2">
        <v>22.2</v>
      </c>
      <c r="H185" s="2">
        <v>2.5</v>
      </c>
      <c r="I185" s="2">
        <v>6.9</v>
      </c>
      <c r="J185" s="2">
        <v>7.6</v>
      </c>
      <c r="K185" s="2">
        <v>0.36599999999999999</v>
      </c>
      <c r="L185" s="2">
        <v>1.9</v>
      </c>
      <c r="M185" s="2">
        <v>5.6</v>
      </c>
      <c r="N185" s="2">
        <v>0.34399999999999997</v>
      </c>
      <c r="O185" s="2">
        <v>0.6</v>
      </c>
      <c r="P185" s="2">
        <v>1.4</v>
      </c>
      <c r="Q185" s="2">
        <v>0.45800000000000002</v>
      </c>
      <c r="R185" s="2">
        <v>0.504</v>
      </c>
      <c r="S185" s="2">
        <v>0.6</v>
      </c>
      <c r="T185" s="2">
        <v>0.8</v>
      </c>
      <c r="U185" s="2">
        <v>0.81499999999999995</v>
      </c>
      <c r="V185" s="2">
        <v>0.7</v>
      </c>
      <c r="W185" s="2">
        <v>2.7</v>
      </c>
      <c r="X185" s="2">
        <v>3.4</v>
      </c>
      <c r="Y185" s="2">
        <v>3.3</v>
      </c>
      <c r="Z185" s="2">
        <v>1.3</v>
      </c>
      <c r="AA185" s="2">
        <v>0.5</v>
      </c>
      <c r="AB185" s="2">
        <v>1.2</v>
      </c>
      <c r="AC185" s="2">
        <v>1.6</v>
      </c>
      <c r="AD185" s="2">
        <v>12.2</v>
      </c>
      <c r="AE185" s="2">
        <v>0.52400000000000002</v>
      </c>
      <c r="AF185" s="2">
        <v>0.80200000000000005</v>
      </c>
      <c r="AG185" s="2">
        <v>0.111</v>
      </c>
      <c r="AH185" s="2">
        <v>3.4</v>
      </c>
      <c r="AI185" s="2">
        <v>12.3</v>
      </c>
      <c r="AJ185" s="2">
        <v>8</v>
      </c>
      <c r="AK185" s="2">
        <v>18.899999999999999</v>
      </c>
      <c r="AL185" s="2">
        <v>2.8</v>
      </c>
      <c r="AM185" s="2">
        <v>1.9</v>
      </c>
      <c r="AN185" s="2">
        <v>13.9</v>
      </c>
      <c r="AO185" s="2">
        <v>15.9</v>
      </c>
      <c r="AP185" s="2">
        <v>0.3</v>
      </c>
      <c r="AQ185" s="2">
        <v>0.9</v>
      </c>
      <c r="AR185" s="2">
        <v>1.2</v>
      </c>
      <c r="AS185" s="2">
        <v>7.4999999999999997E-2</v>
      </c>
      <c r="AT185" s="2">
        <v>-1.5</v>
      </c>
      <c r="AU185" s="2">
        <v>1.7</v>
      </c>
      <c r="AV185" s="2">
        <v>0.2</v>
      </c>
      <c r="AW185" s="2">
        <v>0.4</v>
      </c>
      <c r="AX185" s="2">
        <v>21395348</v>
      </c>
      <c r="AY185" s="2">
        <v>0.35521740520415934</v>
      </c>
      <c r="AZ185" s="2">
        <v>5.6086958716446214E-2</v>
      </c>
      <c r="BA185" s="2">
        <v>0.57021741361720313</v>
      </c>
      <c r="BB185" s="2">
        <v>0.35022566587839565</v>
      </c>
      <c r="BC185" s="2">
        <v>0.35855270968249736</v>
      </c>
      <c r="BD185" s="2" t="s">
        <v>345</v>
      </c>
    </row>
    <row r="186" spans="1:56" x14ac:dyDescent="0.3">
      <c r="A186" s="14" t="s">
        <v>328</v>
      </c>
      <c r="B186" s="9">
        <v>30</v>
      </c>
      <c r="C186" s="1" t="s">
        <v>323</v>
      </c>
      <c r="D186" s="1" t="s">
        <v>28</v>
      </c>
      <c r="E186" s="1">
        <v>47</v>
      </c>
      <c r="F186" s="1">
        <v>47</v>
      </c>
      <c r="G186" s="1">
        <v>32.4</v>
      </c>
      <c r="H186" s="1">
        <v>4.5999999999999996</v>
      </c>
      <c r="I186" s="1">
        <v>12.2</v>
      </c>
      <c r="J186" s="1">
        <v>14.4</v>
      </c>
      <c r="K186" s="1">
        <v>0.373</v>
      </c>
      <c r="L186" s="1">
        <v>2.2999999999999998</v>
      </c>
      <c r="M186" s="1">
        <v>6.3</v>
      </c>
      <c r="N186" s="1">
        <v>0.36499999999999999</v>
      </c>
      <c r="O186" s="1">
        <v>2.2999999999999998</v>
      </c>
      <c r="P186" s="1">
        <v>5.9</v>
      </c>
      <c r="Q186" s="1">
        <v>0.38100000000000001</v>
      </c>
      <c r="R186" s="1">
        <v>0.46700000000000003</v>
      </c>
      <c r="S186" s="1">
        <v>3</v>
      </c>
      <c r="T186" s="1">
        <v>3.5</v>
      </c>
      <c r="U186" s="1">
        <v>0.84899999999999998</v>
      </c>
      <c r="V186" s="1">
        <v>0.6</v>
      </c>
      <c r="W186" s="1">
        <v>2.9</v>
      </c>
      <c r="X186" s="1">
        <v>3.5</v>
      </c>
      <c r="Y186" s="1">
        <v>2.1</v>
      </c>
      <c r="Z186" s="1">
        <v>0.9</v>
      </c>
      <c r="AA186" s="1">
        <v>1</v>
      </c>
      <c r="AB186" s="1">
        <v>1.4</v>
      </c>
      <c r="AC186" s="1">
        <v>2.2999999999999998</v>
      </c>
      <c r="AD186" s="1">
        <v>10.9</v>
      </c>
      <c r="AE186" s="1">
        <v>0.52300000000000002</v>
      </c>
      <c r="AF186" s="1">
        <v>0.51600000000000001</v>
      </c>
      <c r="AG186" s="1">
        <v>0.28899999999999998</v>
      </c>
      <c r="AH186" s="1">
        <v>1.8</v>
      </c>
      <c r="AI186" s="1">
        <v>10</v>
      </c>
      <c r="AJ186" s="1">
        <v>5.8</v>
      </c>
      <c r="AK186" s="1">
        <v>9.5</v>
      </c>
      <c r="AL186" s="1">
        <v>1.3</v>
      </c>
      <c r="AM186" s="1">
        <v>2.7</v>
      </c>
      <c r="AN186" s="1">
        <v>9.1</v>
      </c>
      <c r="AO186" s="1">
        <v>19.399999999999999</v>
      </c>
      <c r="AP186" s="1">
        <v>0.6</v>
      </c>
      <c r="AQ186" s="1">
        <v>1.2</v>
      </c>
      <c r="AR186" s="1">
        <v>1.8</v>
      </c>
      <c r="AS186" s="1">
        <v>5.7000000000000002E-2</v>
      </c>
      <c r="AT186" s="1">
        <v>-1.4</v>
      </c>
      <c r="AU186" s="1">
        <v>-0.3</v>
      </c>
      <c r="AV186" s="1">
        <v>-1.6</v>
      </c>
      <c r="AW186" s="1">
        <v>0.1</v>
      </c>
      <c r="AX186" s="1">
        <v>29793104</v>
      </c>
      <c r="AY186" s="1">
        <v>0.48333332438271626</v>
      </c>
      <c r="AZ186" s="1">
        <v>6.0416665547839532E-2</v>
      </c>
      <c r="BA186" s="1">
        <v>0.36585647470636162</v>
      </c>
      <c r="BB186" s="1">
        <v>0.35108795646133417</v>
      </c>
      <c r="BC186" s="1">
        <v>0.3444172852885688</v>
      </c>
      <c r="BD186" s="1" t="s">
        <v>323</v>
      </c>
    </row>
    <row r="187" spans="1:56" x14ac:dyDescent="0.3">
      <c r="A187" s="15" t="s">
        <v>393</v>
      </c>
      <c r="B187" s="10">
        <v>29</v>
      </c>
      <c r="C187" s="2" t="s">
        <v>716</v>
      </c>
      <c r="D187" s="2" t="s">
        <v>52</v>
      </c>
      <c r="E187" s="2">
        <v>45</v>
      </c>
      <c r="F187" s="2">
        <v>24</v>
      </c>
      <c r="G187" s="2">
        <v>27.1</v>
      </c>
      <c r="H187" s="2">
        <v>2.9</v>
      </c>
      <c r="I187" s="2">
        <v>6.8</v>
      </c>
      <c r="J187" s="2">
        <v>7.9</v>
      </c>
      <c r="K187" s="2">
        <v>0.42399999999999999</v>
      </c>
      <c r="L187" s="2">
        <v>0.8</v>
      </c>
      <c r="M187" s="2">
        <v>2.2999999999999998</v>
      </c>
      <c r="N187" s="2">
        <v>0.35899999999999999</v>
      </c>
      <c r="O187" s="2">
        <v>2</v>
      </c>
      <c r="P187" s="2">
        <v>4.5</v>
      </c>
      <c r="Q187" s="2">
        <v>0.45800000000000002</v>
      </c>
      <c r="R187" s="2">
        <v>0.48499999999999999</v>
      </c>
      <c r="S187" s="2">
        <v>1.4</v>
      </c>
      <c r="T187" s="2">
        <v>2.2000000000000002</v>
      </c>
      <c r="U187" s="2">
        <v>0.622</v>
      </c>
      <c r="V187" s="2">
        <v>1.2</v>
      </c>
      <c r="W187" s="2">
        <v>2.8</v>
      </c>
      <c r="X187" s="2">
        <v>3.9</v>
      </c>
      <c r="Y187" s="2">
        <v>2.1</v>
      </c>
      <c r="Z187" s="2">
        <v>1</v>
      </c>
      <c r="AA187" s="2">
        <v>0.5</v>
      </c>
      <c r="AB187" s="2">
        <v>1.2</v>
      </c>
      <c r="AC187" s="2">
        <v>1.9</v>
      </c>
      <c r="AD187" s="2">
        <v>9.6</v>
      </c>
      <c r="AE187" s="2">
        <v>0.51300000000000001</v>
      </c>
      <c r="AF187" s="2">
        <v>0.33900000000000002</v>
      </c>
      <c r="AG187" s="2">
        <v>0.32200000000000001</v>
      </c>
      <c r="AH187" s="2">
        <v>4.8</v>
      </c>
      <c r="AI187" s="2">
        <v>11.7</v>
      </c>
      <c r="AJ187" s="2">
        <v>8.1999999999999993</v>
      </c>
      <c r="AK187" s="2">
        <v>10.7</v>
      </c>
      <c r="AL187" s="2">
        <v>1.9</v>
      </c>
      <c r="AM187" s="2">
        <v>1.8</v>
      </c>
      <c r="AN187" s="2">
        <v>13.9</v>
      </c>
      <c r="AO187" s="2">
        <v>14.4</v>
      </c>
      <c r="AP187" s="2">
        <v>0</v>
      </c>
      <c r="AQ187" s="2">
        <v>0.7</v>
      </c>
      <c r="AR187" s="2">
        <v>0.6</v>
      </c>
      <c r="AS187" s="2">
        <v>2.5000000000000001E-2</v>
      </c>
      <c r="AT187" s="2">
        <v>-2.9</v>
      </c>
      <c r="AU187" s="2">
        <v>-0.2</v>
      </c>
      <c r="AV187" s="2">
        <v>-3.2</v>
      </c>
      <c r="AW187" s="2">
        <v>-0.4</v>
      </c>
      <c r="AX187" s="2">
        <v>9186594</v>
      </c>
      <c r="AY187" s="2">
        <v>0.85994874705467561</v>
      </c>
      <c r="AZ187" s="2">
        <v>6.5312563067443707E-2</v>
      </c>
      <c r="BA187" s="2">
        <v>1.0450010090790993</v>
      </c>
      <c r="BB187" s="2">
        <v>0.77620715577503485</v>
      </c>
      <c r="BC187" s="2">
        <v>0.32165131059454682</v>
      </c>
      <c r="BD187" s="2" t="s">
        <v>3081</v>
      </c>
    </row>
    <row r="188" spans="1:56" x14ac:dyDescent="0.3">
      <c r="A188" s="14" t="s">
        <v>254</v>
      </c>
      <c r="B188" s="9">
        <v>28</v>
      </c>
      <c r="C188" s="1" t="s">
        <v>716</v>
      </c>
      <c r="D188" s="1" t="s">
        <v>36</v>
      </c>
      <c r="E188" s="1">
        <v>51</v>
      </c>
      <c r="F188" s="1">
        <v>24</v>
      </c>
      <c r="G188" s="1">
        <v>22</v>
      </c>
      <c r="H188" s="1">
        <v>2.2999999999999998</v>
      </c>
      <c r="I188" s="1">
        <v>4.4000000000000004</v>
      </c>
      <c r="J188" s="1">
        <v>5</v>
      </c>
      <c r="K188" s="1">
        <v>0.52</v>
      </c>
      <c r="L188" s="1">
        <v>0</v>
      </c>
      <c r="M188" s="1">
        <v>0</v>
      </c>
      <c r="N188" s="1"/>
      <c r="O188" s="1">
        <v>2.2999999999999998</v>
      </c>
      <c r="P188" s="1">
        <v>4.4000000000000004</v>
      </c>
      <c r="Q188" s="1">
        <v>0.52</v>
      </c>
      <c r="R188" s="1">
        <v>0.52</v>
      </c>
      <c r="S188" s="1">
        <v>0.5</v>
      </c>
      <c r="T188" s="1">
        <v>0.6</v>
      </c>
      <c r="U188" s="1">
        <v>0.72699999999999998</v>
      </c>
      <c r="V188" s="1">
        <v>0.9</v>
      </c>
      <c r="W188" s="1">
        <v>3.8</v>
      </c>
      <c r="X188" s="1">
        <v>4.7</v>
      </c>
      <c r="Y188" s="1">
        <v>5.6</v>
      </c>
      <c r="Z188" s="1">
        <v>0.7</v>
      </c>
      <c r="AA188" s="1">
        <v>0.5</v>
      </c>
      <c r="AB188" s="1">
        <v>2</v>
      </c>
      <c r="AC188" s="1">
        <v>2.1</v>
      </c>
      <c r="AD188" s="1">
        <v>12.4</v>
      </c>
      <c r="AE188" s="1">
        <v>0.53900000000000003</v>
      </c>
      <c r="AF188" s="1">
        <v>0</v>
      </c>
      <c r="AG188" s="1">
        <v>0.14799999999999999</v>
      </c>
      <c r="AH188" s="1">
        <v>4.5999999999999996</v>
      </c>
      <c r="AI188" s="1">
        <v>20.3</v>
      </c>
      <c r="AJ188" s="1">
        <v>12.2</v>
      </c>
      <c r="AK188" s="1">
        <v>37</v>
      </c>
      <c r="AL188" s="1">
        <v>1.7</v>
      </c>
      <c r="AM188" s="1">
        <v>2</v>
      </c>
      <c r="AN188" s="1">
        <v>30</v>
      </c>
      <c r="AO188" s="1">
        <v>13.2</v>
      </c>
      <c r="AP188" s="1">
        <v>0.5</v>
      </c>
      <c r="AQ188" s="1">
        <v>1.3</v>
      </c>
      <c r="AR188" s="1">
        <v>1.8</v>
      </c>
      <c r="AS188" s="1">
        <v>7.8E-2</v>
      </c>
      <c r="AT188" s="1">
        <v>-2.2999999999999998</v>
      </c>
      <c r="AU188" s="1">
        <v>1.8</v>
      </c>
      <c r="AV188" s="1">
        <v>-0.5</v>
      </c>
      <c r="AW188" s="1">
        <v>0.4</v>
      </c>
      <c r="AX188" s="1">
        <v>40011909</v>
      </c>
      <c r="AY188" s="1">
        <v>0.12496279545172413</v>
      </c>
      <c r="AZ188" s="1">
        <v>4.4986606362620689E-2</v>
      </c>
      <c r="BA188" s="1">
        <v>0.30990773272027583</v>
      </c>
      <c r="BB188" s="1">
        <v>0.20610613705034669</v>
      </c>
      <c r="BC188" s="1">
        <v>0.30067248228521165</v>
      </c>
      <c r="BD188" s="1" t="s">
        <v>3081</v>
      </c>
    </row>
    <row r="189" spans="1:56" x14ac:dyDescent="0.3">
      <c r="A189" s="15" t="s">
        <v>413</v>
      </c>
      <c r="B189" s="10">
        <v>20</v>
      </c>
      <c r="C189" s="2" t="s">
        <v>327</v>
      </c>
      <c r="D189" s="2" t="s">
        <v>52</v>
      </c>
      <c r="E189" s="2">
        <v>59</v>
      </c>
      <c r="F189" s="2">
        <v>59</v>
      </c>
      <c r="G189" s="2">
        <v>33</v>
      </c>
      <c r="H189" s="2">
        <v>4.5</v>
      </c>
      <c r="I189" s="2">
        <v>10.6</v>
      </c>
      <c r="J189" s="2">
        <v>12.3</v>
      </c>
      <c r="K189" s="2">
        <v>0.42099999999999999</v>
      </c>
      <c r="L189" s="2">
        <v>1.1000000000000001</v>
      </c>
      <c r="M189" s="2">
        <v>3.8</v>
      </c>
      <c r="N189" s="2">
        <v>0.28100000000000003</v>
      </c>
      <c r="O189" s="2">
        <v>3.4</v>
      </c>
      <c r="P189" s="2">
        <v>6.8</v>
      </c>
      <c r="Q189" s="2">
        <v>0.5</v>
      </c>
      <c r="R189" s="2">
        <v>0.47199999999999998</v>
      </c>
      <c r="S189" s="2">
        <v>2.2999999999999998</v>
      </c>
      <c r="T189" s="2">
        <v>3.1</v>
      </c>
      <c r="U189" s="2">
        <v>0.746</v>
      </c>
      <c r="V189" s="2">
        <v>1.5</v>
      </c>
      <c r="W189" s="2">
        <v>3.4</v>
      </c>
      <c r="X189" s="2">
        <v>5</v>
      </c>
      <c r="Y189" s="2">
        <v>3.4</v>
      </c>
      <c r="Z189" s="2">
        <v>1.3</v>
      </c>
      <c r="AA189" s="2">
        <v>0.7</v>
      </c>
      <c r="AB189" s="2">
        <v>2.1</v>
      </c>
      <c r="AC189" s="2">
        <v>2.4</v>
      </c>
      <c r="AD189" s="2">
        <v>10.8</v>
      </c>
      <c r="AE189" s="2">
        <v>0.51500000000000001</v>
      </c>
      <c r="AF189" s="2">
        <v>0.35899999999999999</v>
      </c>
      <c r="AG189" s="2">
        <v>0.29599999999999999</v>
      </c>
      <c r="AH189" s="2">
        <v>4.8</v>
      </c>
      <c r="AI189" s="2">
        <v>10.9</v>
      </c>
      <c r="AJ189" s="2">
        <v>7.8</v>
      </c>
      <c r="AK189" s="2">
        <v>14.9</v>
      </c>
      <c r="AL189" s="2">
        <v>1.9</v>
      </c>
      <c r="AM189" s="2">
        <v>1.9</v>
      </c>
      <c r="AN189" s="2">
        <v>15.1</v>
      </c>
      <c r="AO189" s="2">
        <v>17.899999999999999</v>
      </c>
      <c r="AP189" s="2">
        <v>-0.6</v>
      </c>
      <c r="AQ189" s="2">
        <v>0.9</v>
      </c>
      <c r="AR189" s="2">
        <v>0.3</v>
      </c>
      <c r="AS189" s="2">
        <v>8.0000000000000002E-3</v>
      </c>
      <c r="AT189" s="2">
        <v>-3</v>
      </c>
      <c r="AU189" s="2">
        <v>-0.7</v>
      </c>
      <c r="AV189" s="2">
        <v>-3.7</v>
      </c>
      <c r="AW189" s="2">
        <v>-0.8</v>
      </c>
      <c r="AX189" s="2">
        <v>6945240</v>
      </c>
      <c r="AY189" s="2">
        <v>1.770997114570555</v>
      </c>
      <c r="AZ189" s="2">
        <v>4.3195051574891577E-2</v>
      </c>
      <c r="BA189" s="2">
        <v>1.5550218566960969</v>
      </c>
      <c r="BB189" s="2">
        <v>1.5349361577137726</v>
      </c>
      <c r="BC189" s="2">
        <v>0.24025087685954699</v>
      </c>
      <c r="BD189" s="2" t="s">
        <v>327</v>
      </c>
    </row>
    <row r="190" spans="1:56" x14ac:dyDescent="0.3">
      <c r="A190" s="14" t="s">
        <v>346</v>
      </c>
      <c r="B190" s="9">
        <v>30</v>
      </c>
      <c r="C190" s="1" t="s">
        <v>716</v>
      </c>
      <c r="D190" s="1" t="s">
        <v>36</v>
      </c>
      <c r="E190" s="1">
        <v>34</v>
      </c>
      <c r="F190" s="1">
        <v>7</v>
      </c>
      <c r="G190" s="1">
        <v>20</v>
      </c>
      <c r="H190" s="1">
        <v>3</v>
      </c>
      <c r="I190" s="1">
        <v>7.6</v>
      </c>
      <c r="J190" s="1">
        <v>9</v>
      </c>
      <c r="K190" s="1">
        <v>0.39300000000000002</v>
      </c>
      <c r="L190" s="1">
        <v>1.4</v>
      </c>
      <c r="M190" s="1">
        <v>4.0999999999999996</v>
      </c>
      <c r="N190" s="1">
        <v>0.34799999999999998</v>
      </c>
      <c r="O190" s="1">
        <v>1.5</v>
      </c>
      <c r="P190" s="1">
        <v>3.4</v>
      </c>
      <c r="Q190" s="1">
        <v>0.44800000000000001</v>
      </c>
      <c r="R190" s="1">
        <v>0.48799999999999999</v>
      </c>
      <c r="S190" s="1">
        <v>1.6</v>
      </c>
      <c r="T190" s="1">
        <v>2.1</v>
      </c>
      <c r="U190" s="1">
        <v>0.76100000000000001</v>
      </c>
      <c r="V190" s="1">
        <v>0.5</v>
      </c>
      <c r="W190" s="1">
        <v>1.6</v>
      </c>
      <c r="X190" s="1">
        <v>2.1</v>
      </c>
      <c r="Y190" s="1">
        <v>3.2</v>
      </c>
      <c r="Z190" s="1">
        <v>1.1000000000000001</v>
      </c>
      <c r="AA190" s="1">
        <v>0.3</v>
      </c>
      <c r="AB190" s="1">
        <v>1.6</v>
      </c>
      <c r="AC190" s="1">
        <v>1.6</v>
      </c>
      <c r="AD190" s="1">
        <v>12.4</v>
      </c>
      <c r="AE190" s="1">
        <v>0.52900000000000003</v>
      </c>
      <c r="AF190" s="1">
        <v>0.54900000000000004</v>
      </c>
      <c r="AG190" s="1">
        <v>0.27600000000000002</v>
      </c>
      <c r="AH190" s="1">
        <v>2.8</v>
      </c>
      <c r="AI190" s="1">
        <v>8.3000000000000007</v>
      </c>
      <c r="AJ190" s="1">
        <v>5.6</v>
      </c>
      <c r="AK190" s="1">
        <v>21.7</v>
      </c>
      <c r="AL190" s="1">
        <v>2.7</v>
      </c>
      <c r="AM190" s="1">
        <v>1.2</v>
      </c>
      <c r="AN190" s="1">
        <v>15.8</v>
      </c>
      <c r="AO190" s="1">
        <v>20.6</v>
      </c>
      <c r="AP190" s="1">
        <v>0.1</v>
      </c>
      <c r="AQ190" s="1">
        <v>0.6</v>
      </c>
      <c r="AR190" s="1">
        <v>0.7</v>
      </c>
      <c r="AS190" s="1">
        <v>5.0999999999999997E-2</v>
      </c>
      <c r="AT190" s="1">
        <v>-1.6</v>
      </c>
      <c r="AU190" s="1">
        <v>0.1</v>
      </c>
      <c r="AV190" s="1">
        <v>-1.5</v>
      </c>
      <c r="AW190" s="1">
        <v>0.1</v>
      </c>
      <c r="AX190" s="1">
        <v>20210284</v>
      </c>
      <c r="AY190" s="1">
        <v>0.44531783917534257</v>
      </c>
      <c r="AZ190" s="1">
        <v>3.4635831935859979E-2</v>
      </c>
      <c r="BA190" s="1">
        <v>0.6135490228638053</v>
      </c>
      <c r="BB190" s="1">
        <v>0.3742995397788571</v>
      </c>
      <c r="BC190" s="1">
        <v>0.22719720316646713</v>
      </c>
      <c r="BD190" s="1" t="s">
        <v>3081</v>
      </c>
    </row>
    <row r="191" spans="1:56" x14ac:dyDescent="0.3">
      <c r="A191" s="15" t="s">
        <v>365</v>
      </c>
      <c r="B191" s="10">
        <v>32</v>
      </c>
      <c r="C191" s="2" t="s">
        <v>309</v>
      </c>
      <c r="D191" s="2" t="s">
        <v>41</v>
      </c>
      <c r="E191" s="2">
        <v>37</v>
      </c>
      <c r="F191" s="2">
        <v>9</v>
      </c>
      <c r="G191" s="2">
        <v>26</v>
      </c>
      <c r="H191" s="2">
        <v>5.4</v>
      </c>
      <c r="I191" s="2">
        <v>13.3</v>
      </c>
      <c r="J191" s="2">
        <v>16.2</v>
      </c>
      <c r="K191" s="2">
        <v>0.40799999999999997</v>
      </c>
      <c r="L191" s="2">
        <v>2.2999999999999998</v>
      </c>
      <c r="M191" s="2">
        <v>6.3</v>
      </c>
      <c r="N191" s="2">
        <v>0.36199999999999999</v>
      </c>
      <c r="O191" s="2">
        <v>3.2</v>
      </c>
      <c r="P191" s="2">
        <v>7.1</v>
      </c>
      <c r="Q191" s="2">
        <v>0.44800000000000001</v>
      </c>
      <c r="R191" s="2">
        <v>0.49299999999999999</v>
      </c>
      <c r="S191" s="2">
        <v>3.1</v>
      </c>
      <c r="T191" s="2">
        <v>3.9</v>
      </c>
      <c r="U191" s="2">
        <v>0.79700000000000004</v>
      </c>
      <c r="V191" s="2">
        <v>0.7</v>
      </c>
      <c r="W191" s="2">
        <v>2.5</v>
      </c>
      <c r="X191" s="2">
        <v>3.2</v>
      </c>
      <c r="Y191" s="2">
        <v>3.7</v>
      </c>
      <c r="Z191" s="2">
        <v>0.8</v>
      </c>
      <c r="AA191" s="2">
        <v>0.2</v>
      </c>
      <c r="AB191" s="2">
        <v>2.2999999999999998</v>
      </c>
      <c r="AC191" s="2">
        <v>1.4</v>
      </c>
      <c r="AD191" s="2">
        <v>14.5</v>
      </c>
      <c r="AE191" s="2">
        <v>0.54</v>
      </c>
      <c r="AF191" s="2">
        <v>0.47099999999999997</v>
      </c>
      <c r="AG191" s="2">
        <v>0.28999999999999998</v>
      </c>
      <c r="AH191" s="2">
        <v>2.8</v>
      </c>
      <c r="AI191" s="2">
        <v>10.4</v>
      </c>
      <c r="AJ191" s="2">
        <v>6.6</v>
      </c>
      <c r="AK191" s="2">
        <v>22.9</v>
      </c>
      <c r="AL191" s="2">
        <v>1.5</v>
      </c>
      <c r="AM191" s="2">
        <v>0.9</v>
      </c>
      <c r="AN191" s="2">
        <v>13.4</v>
      </c>
      <c r="AO191" s="2">
        <v>27.8</v>
      </c>
      <c r="AP191" s="2">
        <v>0.2</v>
      </c>
      <c r="AQ191" s="2">
        <v>0.2</v>
      </c>
      <c r="AR191" s="2">
        <v>0.4</v>
      </c>
      <c r="AS191" s="2">
        <v>2.1000000000000001E-2</v>
      </c>
      <c r="AT191" s="2">
        <v>0.6</v>
      </c>
      <c r="AU191" s="2">
        <v>-2.1</v>
      </c>
      <c r="AV191" s="2">
        <v>-1.5</v>
      </c>
      <c r="AW191" s="2">
        <v>0.1</v>
      </c>
      <c r="AX191" s="2">
        <v>14092577</v>
      </c>
      <c r="AY191" s="2">
        <v>1.14954135074089</v>
      </c>
      <c r="AZ191" s="2">
        <v>2.8383737055330618E-2</v>
      </c>
      <c r="BA191" s="2">
        <v>1.0289104682557348</v>
      </c>
      <c r="BB191" s="2">
        <v>0.88514684007048527</v>
      </c>
      <c r="BC191" s="2">
        <v>0.22224466114323876</v>
      </c>
      <c r="BD191" s="2" t="s">
        <v>309</v>
      </c>
    </row>
    <row r="192" spans="1:56" x14ac:dyDescent="0.3">
      <c r="A192" s="14" t="s">
        <v>338</v>
      </c>
      <c r="B192" s="9">
        <v>30</v>
      </c>
      <c r="C192" s="1" t="s">
        <v>82</v>
      </c>
      <c r="D192" s="1" t="s">
        <v>36</v>
      </c>
      <c r="E192" s="1">
        <v>64</v>
      </c>
      <c r="F192" s="1">
        <v>23</v>
      </c>
      <c r="G192" s="1">
        <v>25.9</v>
      </c>
      <c r="H192" s="1">
        <v>3.9</v>
      </c>
      <c r="I192" s="1">
        <v>9.9</v>
      </c>
      <c r="J192" s="1">
        <v>10.6</v>
      </c>
      <c r="K192" s="1">
        <v>0.39100000000000001</v>
      </c>
      <c r="L192" s="1">
        <v>1.4</v>
      </c>
      <c r="M192" s="1">
        <v>4.8</v>
      </c>
      <c r="N192" s="1">
        <v>0.29499999999999998</v>
      </c>
      <c r="O192" s="1">
        <v>2.5</v>
      </c>
      <c r="P192" s="1">
        <v>5.0999999999999996</v>
      </c>
      <c r="Q192" s="1">
        <v>0.48</v>
      </c>
      <c r="R192" s="1">
        <v>0.46200000000000002</v>
      </c>
      <c r="S192" s="1">
        <v>1.4</v>
      </c>
      <c r="T192" s="1">
        <v>1.7</v>
      </c>
      <c r="U192" s="1">
        <v>0.85199999999999998</v>
      </c>
      <c r="V192" s="1">
        <v>0.7</v>
      </c>
      <c r="W192" s="1">
        <v>3</v>
      </c>
      <c r="X192" s="1">
        <v>3.7</v>
      </c>
      <c r="Y192" s="1">
        <v>2.6</v>
      </c>
      <c r="Z192" s="1">
        <v>0.6</v>
      </c>
      <c r="AA192" s="1">
        <v>0.2</v>
      </c>
      <c r="AB192" s="1">
        <v>1.2</v>
      </c>
      <c r="AC192" s="1">
        <v>1.1000000000000001</v>
      </c>
      <c r="AD192" s="1">
        <v>10.5</v>
      </c>
      <c r="AE192" s="1">
        <v>0.497</v>
      </c>
      <c r="AF192" s="1">
        <v>0.48499999999999999</v>
      </c>
      <c r="AG192" s="1">
        <v>0.17</v>
      </c>
      <c r="AH192" s="1">
        <v>3</v>
      </c>
      <c r="AI192" s="1">
        <v>12.8</v>
      </c>
      <c r="AJ192" s="1">
        <v>7.9</v>
      </c>
      <c r="AK192" s="1">
        <v>14.8</v>
      </c>
      <c r="AL192" s="1">
        <v>1.1000000000000001</v>
      </c>
      <c r="AM192" s="1">
        <v>0.8</v>
      </c>
      <c r="AN192" s="1">
        <v>10.3</v>
      </c>
      <c r="AO192" s="1">
        <v>20.399999999999999</v>
      </c>
      <c r="AP192" s="1">
        <v>-0.5</v>
      </c>
      <c r="AQ192" s="1">
        <v>1.5</v>
      </c>
      <c r="AR192" s="1">
        <v>1</v>
      </c>
      <c r="AS192" s="1">
        <v>2.9000000000000001E-2</v>
      </c>
      <c r="AT192" s="1">
        <v>-2.6</v>
      </c>
      <c r="AU192" s="1">
        <v>-1</v>
      </c>
      <c r="AV192" s="1">
        <v>-3.7</v>
      </c>
      <c r="AW192" s="1">
        <v>-0.7</v>
      </c>
      <c r="AX192" s="1">
        <v>24924126</v>
      </c>
      <c r="AY192" s="1">
        <v>0.42529074038544018</v>
      </c>
      <c r="AZ192" s="1">
        <v>4.0121767960890585E-2</v>
      </c>
      <c r="BA192" s="1">
        <v>0.42127856358935112</v>
      </c>
      <c r="BB192" s="1">
        <v>0.33699476563390823</v>
      </c>
      <c r="BC192" s="1">
        <v>0.20937544610390749</v>
      </c>
      <c r="BD192" s="1" t="s">
        <v>82</v>
      </c>
    </row>
    <row r="193" spans="1:56" x14ac:dyDescent="0.3">
      <c r="A193" s="15" t="s">
        <v>340</v>
      </c>
      <c r="B193" s="10">
        <v>28</v>
      </c>
      <c r="C193" s="2" t="s">
        <v>716</v>
      </c>
      <c r="D193" s="2" t="s">
        <v>36</v>
      </c>
      <c r="E193" s="2">
        <v>41</v>
      </c>
      <c r="F193" s="2">
        <v>12</v>
      </c>
      <c r="G193" s="2">
        <v>22.5</v>
      </c>
      <c r="H193" s="2">
        <v>3.2</v>
      </c>
      <c r="I193" s="2">
        <v>7.5</v>
      </c>
      <c r="J193" s="2">
        <v>8.3000000000000007</v>
      </c>
      <c r="K193" s="2">
        <v>0.42099999999999999</v>
      </c>
      <c r="L193" s="2">
        <v>0.7</v>
      </c>
      <c r="M193" s="2">
        <v>2</v>
      </c>
      <c r="N193" s="2">
        <v>0.33300000000000002</v>
      </c>
      <c r="O193" s="2">
        <v>2.5</v>
      </c>
      <c r="P193" s="2">
        <v>5.6</v>
      </c>
      <c r="Q193" s="2">
        <v>0.45200000000000001</v>
      </c>
      <c r="R193" s="2">
        <v>0.46400000000000002</v>
      </c>
      <c r="S193" s="2">
        <v>1.3</v>
      </c>
      <c r="T193" s="2">
        <v>1.6</v>
      </c>
      <c r="U193" s="2">
        <v>0.81499999999999995</v>
      </c>
      <c r="V193" s="2">
        <v>1</v>
      </c>
      <c r="W193" s="2">
        <v>3</v>
      </c>
      <c r="X193" s="2">
        <v>4</v>
      </c>
      <c r="Y193" s="2">
        <v>2</v>
      </c>
      <c r="Z193" s="2">
        <v>0.8</v>
      </c>
      <c r="AA193" s="2">
        <v>0.2</v>
      </c>
      <c r="AB193" s="2">
        <v>1</v>
      </c>
      <c r="AC193" s="2">
        <v>1.7</v>
      </c>
      <c r="AD193" s="2">
        <v>10.9</v>
      </c>
      <c r="AE193" s="2">
        <v>0.504</v>
      </c>
      <c r="AF193" s="2">
        <v>0.26200000000000001</v>
      </c>
      <c r="AG193" s="2">
        <v>0.21</v>
      </c>
      <c r="AH193" s="2">
        <v>4.5</v>
      </c>
      <c r="AI193" s="2">
        <v>14.9</v>
      </c>
      <c r="AJ193" s="2">
        <v>9.6</v>
      </c>
      <c r="AK193" s="2">
        <v>12.8</v>
      </c>
      <c r="AL193" s="2">
        <v>1.8</v>
      </c>
      <c r="AM193" s="2">
        <v>1</v>
      </c>
      <c r="AN193" s="2">
        <v>10.4</v>
      </c>
      <c r="AO193" s="2">
        <v>17.2</v>
      </c>
      <c r="AP193" s="2">
        <v>0.1</v>
      </c>
      <c r="AQ193" s="2">
        <v>0.6</v>
      </c>
      <c r="AR193" s="2">
        <v>0.7</v>
      </c>
      <c r="AS193" s="2">
        <v>3.5000000000000003E-2</v>
      </c>
      <c r="AT193" s="2">
        <v>-3.2</v>
      </c>
      <c r="AU193" s="2">
        <v>-0.6</v>
      </c>
      <c r="AV193" s="2">
        <v>-3.8</v>
      </c>
      <c r="AW193" s="2">
        <v>-0.4</v>
      </c>
      <c r="AX193" s="2">
        <v>23000000</v>
      </c>
      <c r="AY193" s="2">
        <v>0.36086956521739133</v>
      </c>
      <c r="AZ193" s="2">
        <v>3.043478260869565E-2</v>
      </c>
      <c r="BA193" s="2">
        <v>0.47391304347826091</v>
      </c>
      <c r="BB193" s="2">
        <v>0.31335652173913042</v>
      </c>
      <c r="BC193" s="2">
        <v>0.16719652173913044</v>
      </c>
      <c r="BD193" s="2" t="s">
        <v>3081</v>
      </c>
    </row>
    <row r="194" spans="1:56" x14ac:dyDescent="0.3">
      <c r="A194" s="14" t="s">
        <v>300</v>
      </c>
      <c r="B194" s="9">
        <v>34</v>
      </c>
      <c r="C194" s="1" t="s">
        <v>294</v>
      </c>
      <c r="D194" s="1" t="s">
        <v>28</v>
      </c>
      <c r="E194" s="1">
        <v>41</v>
      </c>
      <c r="F194" s="1">
        <v>41</v>
      </c>
      <c r="G194" s="1">
        <v>32.5</v>
      </c>
      <c r="H194" s="1">
        <v>6</v>
      </c>
      <c r="I194" s="1">
        <v>13.9</v>
      </c>
      <c r="J194" s="1">
        <v>16.2</v>
      </c>
      <c r="K194" s="1">
        <v>0.43</v>
      </c>
      <c r="L194" s="1">
        <v>2.2999999999999998</v>
      </c>
      <c r="M194" s="1">
        <v>6.5</v>
      </c>
      <c r="N194" s="1">
        <v>0.35799999999999998</v>
      </c>
      <c r="O194" s="1">
        <v>3.6</v>
      </c>
      <c r="P194" s="1">
        <v>7.4</v>
      </c>
      <c r="Q194" s="1">
        <v>0.49299999999999999</v>
      </c>
      <c r="R194" s="1">
        <v>0.51400000000000001</v>
      </c>
      <c r="S194" s="1">
        <v>1.9</v>
      </c>
      <c r="T194" s="1">
        <v>2.4</v>
      </c>
      <c r="U194" s="1">
        <v>0.81399999999999995</v>
      </c>
      <c r="V194" s="1">
        <v>0.6</v>
      </c>
      <c r="W194" s="1">
        <v>4.8</v>
      </c>
      <c r="X194" s="1">
        <v>5.3</v>
      </c>
      <c r="Y194" s="1">
        <v>4.3</v>
      </c>
      <c r="Z194" s="1">
        <v>1.8</v>
      </c>
      <c r="AA194" s="1">
        <v>0.5</v>
      </c>
      <c r="AB194" s="1">
        <v>2.6</v>
      </c>
      <c r="AC194" s="1">
        <v>2.5</v>
      </c>
      <c r="AD194" s="1">
        <v>14.5</v>
      </c>
      <c r="AE194" s="1">
        <v>0.54300000000000004</v>
      </c>
      <c r="AF194" s="1">
        <v>0.47</v>
      </c>
      <c r="AG194" s="1">
        <v>0.17</v>
      </c>
      <c r="AH194" s="1">
        <v>2</v>
      </c>
      <c r="AI194" s="1">
        <v>17.2</v>
      </c>
      <c r="AJ194" s="1">
        <v>9.3000000000000007</v>
      </c>
      <c r="AK194" s="1">
        <v>20.9</v>
      </c>
      <c r="AL194" s="1">
        <v>2.8</v>
      </c>
      <c r="AM194" s="1">
        <v>1.5</v>
      </c>
      <c r="AN194" s="1">
        <v>14.7</v>
      </c>
      <c r="AO194" s="1">
        <v>23.5</v>
      </c>
      <c r="AP194" s="1">
        <v>-0.2</v>
      </c>
      <c r="AQ194" s="1">
        <v>1.2</v>
      </c>
      <c r="AR194" s="1">
        <v>1</v>
      </c>
      <c r="AS194" s="1">
        <v>3.5999999999999997E-2</v>
      </c>
      <c r="AT194" s="1">
        <v>-0.5</v>
      </c>
      <c r="AU194" s="1">
        <v>0.1</v>
      </c>
      <c r="AV194" s="1">
        <v>-0.4</v>
      </c>
      <c r="AW194" s="1">
        <v>0.5</v>
      </c>
      <c r="AX194" s="1">
        <v>49205800</v>
      </c>
      <c r="AY194" s="1">
        <v>0.32922948107743394</v>
      </c>
      <c r="AZ194" s="1">
        <v>2.0322807473915676E-2</v>
      </c>
      <c r="BA194" s="1">
        <v>0.29468070837177729</v>
      </c>
      <c r="BB194" s="1">
        <v>0.28471033902507431</v>
      </c>
      <c r="BC194" s="1">
        <v>0.16001162464587509</v>
      </c>
      <c r="BD194" s="1" t="s">
        <v>294</v>
      </c>
    </row>
    <row r="195" spans="1:56" x14ac:dyDescent="0.3">
      <c r="A195" s="15" t="s">
        <v>354</v>
      </c>
      <c r="B195" s="10">
        <v>23</v>
      </c>
      <c r="C195" s="2" t="s">
        <v>345</v>
      </c>
      <c r="D195" s="2" t="s">
        <v>28</v>
      </c>
      <c r="E195" s="2">
        <v>63</v>
      </c>
      <c r="F195" s="2">
        <v>36</v>
      </c>
      <c r="G195" s="2">
        <v>25</v>
      </c>
      <c r="H195" s="2">
        <v>3.3</v>
      </c>
      <c r="I195" s="2">
        <v>8.1999999999999993</v>
      </c>
      <c r="J195" s="2">
        <v>9</v>
      </c>
      <c r="K195" s="2">
        <v>0.39700000000000002</v>
      </c>
      <c r="L195" s="2">
        <v>1.5</v>
      </c>
      <c r="M195" s="2">
        <v>4.3</v>
      </c>
      <c r="N195" s="2">
        <v>0.35299999999999998</v>
      </c>
      <c r="O195" s="2">
        <v>1.7</v>
      </c>
      <c r="P195" s="2">
        <v>3.9</v>
      </c>
      <c r="Q195" s="2">
        <v>0.44700000000000001</v>
      </c>
      <c r="R195" s="2">
        <v>0.49</v>
      </c>
      <c r="S195" s="2">
        <v>1</v>
      </c>
      <c r="T195" s="2">
        <v>1.3</v>
      </c>
      <c r="U195" s="2">
        <v>0.72299999999999998</v>
      </c>
      <c r="V195" s="2">
        <v>0.7</v>
      </c>
      <c r="W195" s="2">
        <v>3.1</v>
      </c>
      <c r="X195" s="2">
        <v>3.8</v>
      </c>
      <c r="Y195" s="2">
        <v>2</v>
      </c>
      <c r="Z195" s="2">
        <v>0.8</v>
      </c>
      <c r="AA195" s="2">
        <v>0.5</v>
      </c>
      <c r="AB195" s="2">
        <v>1.4</v>
      </c>
      <c r="AC195" s="2">
        <v>1.4</v>
      </c>
      <c r="AD195" s="2">
        <v>9</v>
      </c>
      <c r="AE195" s="2">
        <v>0.51200000000000001</v>
      </c>
      <c r="AF195" s="2">
        <v>0.52700000000000002</v>
      </c>
      <c r="AG195" s="2">
        <v>0.161</v>
      </c>
      <c r="AH195" s="2">
        <v>2.9</v>
      </c>
      <c r="AI195" s="2">
        <v>12.7</v>
      </c>
      <c r="AJ195" s="2">
        <v>7.9</v>
      </c>
      <c r="AK195" s="2">
        <v>10.3</v>
      </c>
      <c r="AL195" s="2">
        <v>1.4</v>
      </c>
      <c r="AM195" s="2">
        <v>1.8</v>
      </c>
      <c r="AN195" s="2">
        <v>13.5</v>
      </c>
      <c r="AO195" s="2">
        <v>16.899999999999999</v>
      </c>
      <c r="AP195" s="2">
        <v>-0.9</v>
      </c>
      <c r="AQ195" s="2">
        <v>1.3</v>
      </c>
      <c r="AR195" s="2">
        <v>0.4</v>
      </c>
      <c r="AS195" s="2">
        <v>1.2E-2</v>
      </c>
      <c r="AT195" s="2">
        <v>-3</v>
      </c>
      <c r="AU195" s="2">
        <v>-0.7</v>
      </c>
      <c r="AV195" s="2">
        <v>-3.7</v>
      </c>
      <c r="AW195" s="2">
        <v>-0.7</v>
      </c>
      <c r="AX195" s="2">
        <v>18000000</v>
      </c>
      <c r="AY195" s="2">
        <v>0.5</v>
      </c>
      <c r="AZ195" s="2">
        <v>2.2222222222222223E-2</v>
      </c>
      <c r="BA195" s="2">
        <v>0.5</v>
      </c>
      <c r="BB195" s="2">
        <v>0.42097777777777778</v>
      </c>
      <c r="BC195" s="2">
        <v>0.1024</v>
      </c>
      <c r="BD195" s="2" t="s">
        <v>345</v>
      </c>
    </row>
    <row r="196" spans="1:56" x14ac:dyDescent="0.3">
      <c r="A196" s="14" t="s">
        <v>219</v>
      </c>
      <c r="B196" s="9">
        <v>33</v>
      </c>
      <c r="C196" s="1" t="s">
        <v>304</v>
      </c>
      <c r="D196" s="1" t="s">
        <v>28</v>
      </c>
      <c r="E196" s="1">
        <v>34</v>
      </c>
      <c r="F196" s="1">
        <v>4</v>
      </c>
      <c r="G196" s="1">
        <v>18.7</v>
      </c>
      <c r="H196" s="1">
        <v>1.1000000000000001</v>
      </c>
      <c r="I196" s="1">
        <v>2.8</v>
      </c>
      <c r="J196" s="1">
        <v>3</v>
      </c>
      <c r="K196" s="1">
        <v>0.38500000000000001</v>
      </c>
      <c r="L196" s="1">
        <v>0.4</v>
      </c>
      <c r="M196" s="1">
        <v>1.4</v>
      </c>
      <c r="N196" s="1">
        <v>0.26500000000000001</v>
      </c>
      <c r="O196" s="1">
        <v>0.7</v>
      </c>
      <c r="P196" s="1">
        <v>1.4</v>
      </c>
      <c r="Q196" s="1">
        <v>0.51100000000000001</v>
      </c>
      <c r="R196" s="1">
        <v>0.45300000000000001</v>
      </c>
      <c r="S196" s="1">
        <v>0.5</v>
      </c>
      <c r="T196" s="1">
        <v>0.6</v>
      </c>
      <c r="U196" s="1">
        <v>0.76200000000000001</v>
      </c>
      <c r="V196" s="1">
        <v>0.7</v>
      </c>
      <c r="W196" s="1">
        <v>2.1</v>
      </c>
      <c r="X196" s="1">
        <v>2.8</v>
      </c>
      <c r="Y196" s="1">
        <v>1.3</v>
      </c>
      <c r="Z196" s="1">
        <v>0.3</v>
      </c>
      <c r="AA196" s="1">
        <v>0.5</v>
      </c>
      <c r="AB196" s="1">
        <v>0.7</v>
      </c>
      <c r="AC196" s="1">
        <v>1.9</v>
      </c>
      <c r="AD196" s="1">
        <v>5.6</v>
      </c>
      <c r="AE196" s="1">
        <v>0.48899999999999999</v>
      </c>
      <c r="AF196" s="1">
        <v>0.51</v>
      </c>
      <c r="AG196" s="1">
        <v>0.219</v>
      </c>
      <c r="AH196" s="1">
        <v>4.4000000000000004</v>
      </c>
      <c r="AI196" s="1">
        <v>11.7</v>
      </c>
      <c r="AJ196" s="1">
        <v>8.1</v>
      </c>
      <c r="AK196" s="1">
        <v>8.3000000000000007</v>
      </c>
      <c r="AL196" s="1">
        <v>0.7</v>
      </c>
      <c r="AM196" s="1">
        <v>2.2999999999999998</v>
      </c>
      <c r="AN196" s="1">
        <v>17.899999999999999</v>
      </c>
      <c r="AO196" s="1">
        <v>8.6999999999999993</v>
      </c>
      <c r="AP196" s="1">
        <v>0</v>
      </c>
      <c r="AQ196" s="1">
        <v>0.4</v>
      </c>
      <c r="AR196" s="1">
        <v>0.3</v>
      </c>
      <c r="AS196" s="1">
        <v>2.3E-2</v>
      </c>
      <c r="AT196" s="1">
        <v>-4.2</v>
      </c>
      <c r="AU196" s="1">
        <v>0.4</v>
      </c>
      <c r="AV196" s="1">
        <v>-3.8</v>
      </c>
      <c r="AW196" s="1">
        <v>-0.3</v>
      </c>
      <c r="AX196" s="1">
        <v>11000000</v>
      </c>
      <c r="AY196" s="1">
        <v>0.27272727272727271</v>
      </c>
      <c r="AZ196" s="1">
        <v>2.7272727272727271E-2</v>
      </c>
      <c r="BA196" s="1">
        <v>0.50909090909090904</v>
      </c>
      <c r="BB196" s="1">
        <v>0.3156272727272727</v>
      </c>
      <c r="BC196" s="1">
        <v>7.4683636363636355E-2</v>
      </c>
      <c r="BD196" s="1" t="s">
        <v>304</v>
      </c>
    </row>
    <row r="197" spans="1:56" x14ac:dyDescent="0.3">
      <c r="A197" s="15" t="s">
        <v>330</v>
      </c>
      <c r="B197" s="10">
        <v>28</v>
      </c>
      <c r="C197" s="2" t="s">
        <v>314</v>
      </c>
      <c r="D197" s="2" t="s">
        <v>36</v>
      </c>
      <c r="E197" s="2">
        <v>31</v>
      </c>
      <c r="F197" s="2">
        <v>31</v>
      </c>
      <c r="G197" s="2">
        <v>32.6</v>
      </c>
      <c r="H197" s="2">
        <v>6.3</v>
      </c>
      <c r="I197" s="2">
        <v>15.9</v>
      </c>
      <c r="J197" s="2">
        <v>17.5</v>
      </c>
      <c r="K197" s="2">
        <v>0.39300000000000002</v>
      </c>
      <c r="L197" s="2">
        <v>1.7</v>
      </c>
      <c r="M197" s="2">
        <v>5.6</v>
      </c>
      <c r="N197" s="2">
        <v>0.29899999999999999</v>
      </c>
      <c r="O197" s="2">
        <v>4.5999999999999996</v>
      </c>
      <c r="P197" s="2">
        <v>10.3</v>
      </c>
      <c r="Q197" s="2">
        <v>0.44400000000000001</v>
      </c>
      <c r="R197" s="2">
        <v>0.44500000000000001</v>
      </c>
      <c r="S197" s="2">
        <v>3.3</v>
      </c>
      <c r="T197" s="2">
        <v>4</v>
      </c>
      <c r="U197" s="2">
        <v>0.82299999999999995</v>
      </c>
      <c r="V197" s="2">
        <v>0.5</v>
      </c>
      <c r="W197" s="2">
        <v>5.9</v>
      </c>
      <c r="X197" s="2">
        <v>6.5</v>
      </c>
      <c r="Y197" s="2">
        <v>7.4</v>
      </c>
      <c r="Z197" s="2">
        <v>2</v>
      </c>
      <c r="AA197" s="2">
        <v>0.4</v>
      </c>
      <c r="AB197" s="2">
        <v>3.4</v>
      </c>
      <c r="AC197" s="2">
        <v>2</v>
      </c>
      <c r="AD197" s="2">
        <v>15.4</v>
      </c>
      <c r="AE197" s="2">
        <v>0.49399999999999999</v>
      </c>
      <c r="AF197" s="2">
        <v>0.35199999999999998</v>
      </c>
      <c r="AG197" s="2">
        <v>0.251</v>
      </c>
      <c r="AH197" s="2">
        <v>1.8</v>
      </c>
      <c r="AI197" s="2">
        <v>20.100000000000001</v>
      </c>
      <c r="AJ197" s="2">
        <v>10.7</v>
      </c>
      <c r="AK197" s="2">
        <v>34.6</v>
      </c>
      <c r="AL197" s="2">
        <v>3</v>
      </c>
      <c r="AM197" s="2">
        <v>1.1000000000000001</v>
      </c>
      <c r="AN197" s="2">
        <v>16.2</v>
      </c>
      <c r="AO197" s="2">
        <v>27.3</v>
      </c>
      <c r="AP197" s="2">
        <v>-0.7</v>
      </c>
      <c r="AQ197" s="2">
        <v>0.9</v>
      </c>
      <c r="AR197" s="2">
        <v>0.2</v>
      </c>
      <c r="AS197" s="2">
        <v>8.9999999999999993E-3</v>
      </c>
      <c r="AT197" s="2">
        <v>-1.3</v>
      </c>
      <c r="AU197" s="2">
        <v>-0.3</v>
      </c>
      <c r="AV197" s="2">
        <v>-1.6</v>
      </c>
      <c r="AW197" s="2">
        <v>0.1</v>
      </c>
      <c r="AX197" s="2">
        <v>29517135</v>
      </c>
      <c r="AY197" s="2">
        <v>0.59287596848406865</v>
      </c>
      <c r="AZ197" s="2">
        <v>6.775725354103642E-3</v>
      </c>
      <c r="BA197" s="2">
        <v>0.52173085226598048</v>
      </c>
      <c r="BB197" s="2">
        <v>0.5255117070135702</v>
      </c>
      <c r="BC197" s="2">
        <v>5.1547008203878864E-2</v>
      </c>
      <c r="BD197" s="2" t="s">
        <v>314</v>
      </c>
    </row>
    <row r="198" spans="1:56" x14ac:dyDescent="0.3">
      <c r="A198" s="14" t="s">
        <v>382</v>
      </c>
      <c r="B198" s="9">
        <v>19</v>
      </c>
      <c r="C198" s="1" t="s">
        <v>327</v>
      </c>
      <c r="D198" s="1" t="s">
        <v>50</v>
      </c>
      <c r="E198" s="1">
        <v>67</v>
      </c>
      <c r="F198" s="1">
        <v>67</v>
      </c>
      <c r="G198" s="1">
        <v>27.1</v>
      </c>
      <c r="H198" s="1">
        <v>4.9000000000000004</v>
      </c>
      <c r="I198" s="1">
        <v>12.4</v>
      </c>
      <c r="J198" s="1">
        <v>13</v>
      </c>
      <c r="K198" s="1">
        <v>0.39400000000000002</v>
      </c>
      <c r="L198" s="1">
        <v>1.6</v>
      </c>
      <c r="M198" s="1">
        <v>5.0999999999999996</v>
      </c>
      <c r="N198" s="1">
        <v>0.308</v>
      </c>
      <c r="O198" s="1">
        <v>3.3</v>
      </c>
      <c r="P198" s="1">
        <v>7.3</v>
      </c>
      <c r="Q198" s="1">
        <v>0.45400000000000001</v>
      </c>
      <c r="R198" s="1">
        <v>0.45700000000000002</v>
      </c>
      <c r="S198" s="1">
        <v>1.7</v>
      </c>
      <c r="T198" s="1">
        <v>2.5</v>
      </c>
      <c r="U198" s="1">
        <v>0.67900000000000005</v>
      </c>
      <c r="V198" s="1">
        <v>1.9</v>
      </c>
      <c r="W198" s="1">
        <v>4.5999999999999996</v>
      </c>
      <c r="X198" s="1">
        <v>6.5</v>
      </c>
      <c r="Y198" s="1">
        <v>2.4</v>
      </c>
      <c r="Z198" s="1">
        <v>0.7</v>
      </c>
      <c r="AA198" s="1">
        <v>1.5</v>
      </c>
      <c r="AB198" s="1">
        <v>1.7</v>
      </c>
      <c r="AC198" s="1">
        <v>2.2000000000000002</v>
      </c>
      <c r="AD198" s="1">
        <v>12.9</v>
      </c>
      <c r="AE198" s="1">
        <v>0.48199999999999998</v>
      </c>
      <c r="AF198" s="1">
        <v>0.41199999999999998</v>
      </c>
      <c r="AG198" s="1">
        <v>0.19900000000000001</v>
      </c>
      <c r="AH198" s="1">
        <v>7.1</v>
      </c>
      <c r="AI198" s="1">
        <v>17.899999999999999</v>
      </c>
      <c r="AJ198" s="1">
        <v>12.5</v>
      </c>
      <c r="AK198" s="1">
        <v>13.9</v>
      </c>
      <c r="AL198" s="1">
        <v>1.2</v>
      </c>
      <c r="AM198" s="1">
        <v>5</v>
      </c>
      <c r="AN198" s="1">
        <v>11.2</v>
      </c>
      <c r="AO198" s="1">
        <v>23.5</v>
      </c>
      <c r="AP198" s="1">
        <v>-1.6</v>
      </c>
      <c r="AQ198" s="1">
        <v>1.3</v>
      </c>
      <c r="AR198" s="1">
        <v>-0.3</v>
      </c>
      <c r="AS198" s="1">
        <v>-7.0000000000000001E-3</v>
      </c>
      <c r="AT198" s="1">
        <v>-2.2000000000000002</v>
      </c>
      <c r="AU198" s="1">
        <v>-1</v>
      </c>
      <c r="AV198" s="1">
        <v>-3.3</v>
      </c>
      <c r="AW198" s="1">
        <v>-0.6</v>
      </c>
      <c r="AX198" s="1">
        <v>11245680</v>
      </c>
      <c r="AY198" s="1">
        <v>1.1559994593479452</v>
      </c>
      <c r="AZ198" s="1">
        <v>-2.6676910600337195E-2</v>
      </c>
      <c r="BA198" s="1">
        <v>1.1471071558144994</v>
      </c>
      <c r="BB198" s="1">
        <v>0.93865377638346459</v>
      </c>
      <c r="BC198" s="1">
        <v>-0.16587169473077662</v>
      </c>
      <c r="BD198" s="1" t="s">
        <v>327</v>
      </c>
    </row>
    <row r="199" spans="1:56" x14ac:dyDescent="0.3">
      <c r="A199" s="15" t="s">
        <v>159</v>
      </c>
      <c r="B199" s="10">
        <v>29</v>
      </c>
      <c r="C199" s="2" t="s">
        <v>716</v>
      </c>
      <c r="D199" s="2" t="s">
        <v>28</v>
      </c>
      <c r="E199" s="2">
        <v>65</v>
      </c>
      <c r="F199" s="2">
        <v>62</v>
      </c>
      <c r="G199" s="2">
        <v>29.8</v>
      </c>
      <c r="H199" s="2">
        <v>5.7</v>
      </c>
      <c r="I199" s="2">
        <v>13</v>
      </c>
      <c r="J199" s="2">
        <v>14.8</v>
      </c>
      <c r="K199" s="2">
        <v>0.436</v>
      </c>
      <c r="L199" s="2">
        <v>1.5</v>
      </c>
      <c r="M199" s="2">
        <v>4.8</v>
      </c>
      <c r="N199" s="2">
        <v>0.307</v>
      </c>
      <c r="O199" s="2">
        <v>4.2</v>
      </c>
      <c r="P199" s="2">
        <v>8.1999999999999993</v>
      </c>
      <c r="Q199" s="2">
        <v>0.51200000000000001</v>
      </c>
      <c r="R199" s="2">
        <v>0.49299999999999999</v>
      </c>
      <c r="S199" s="2">
        <v>2</v>
      </c>
      <c r="T199" s="2">
        <v>3.1</v>
      </c>
      <c r="U199" s="2">
        <v>0.63400000000000001</v>
      </c>
      <c r="V199" s="2">
        <v>0.8</v>
      </c>
      <c r="W199" s="2">
        <v>4.9000000000000004</v>
      </c>
      <c r="X199" s="2">
        <v>5.7</v>
      </c>
      <c r="Y199" s="2">
        <v>2.2999999999999998</v>
      </c>
      <c r="Z199" s="2">
        <v>0.6</v>
      </c>
      <c r="AA199" s="2">
        <v>0.3</v>
      </c>
      <c r="AB199" s="2">
        <v>2.2000000000000002</v>
      </c>
      <c r="AC199" s="2">
        <v>1.8</v>
      </c>
      <c r="AD199" s="2">
        <v>10.6</v>
      </c>
      <c r="AE199" s="2">
        <v>0.51400000000000001</v>
      </c>
      <c r="AF199" s="2">
        <v>0.36899999999999999</v>
      </c>
      <c r="AG199" s="2">
        <v>0.23799999999999999</v>
      </c>
      <c r="AH199" s="2">
        <v>3</v>
      </c>
      <c r="AI199" s="2">
        <v>17.100000000000001</v>
      </c>
      <c r="AJ199" s="2">
        <v>10.199999999999999</v>
      </c>
      <c r="AK199" s="2">
        <v>12.1</v>
      </c>
      <c r="AL199" s="2">
        <v>0.9</v>
      </c>
      <c r="AM199" s="2">
        <v>0.9</v>
      </c>
      <c r="AN199" s="2">
        <v>13.5</v>
      </c>
      <c r="AO199" s="2">
        <v>24</v>
      </c>
      <c r="AP199" s="2">
        <v>-2.2999999999999998</v>
      </c>
      <c r="AQ199" s="2">
        <v>1.3</v>
      </c>
      <c r="AR199" s="2">
        <v>-0.9</v>
      </c>
      <c r="AS199" s="2">
        <v>-2.4E-2</v>
      </c>
      <c r="AT199" s="2">
        <v>-2.9</v>
      </c>
      <c r="AU199" s="2">
        <v>-2</v>
      </c>
      <c r="AV199" s="2">
        <v>-4.9000000000000004</v>
      </c>
      <c r="AW199" s="2">
        <v>-1.4</v>
      </c>
      <c r="AX199" s="2">
        <v>24456061</v>
      </c>
      <c r="AY199" s="2">
        <v>0.60516695636308737</v>
      </c>
      <c r="AZ199" s="2">
        <v>-3.6800693292349904E-2</v>
      </c>
      <c r="BA199" s="2">
        <v>0.43343038766545439</v>
      </c>
      <c r="BB199" s="2">
        <v>0.47919409425745224</v>
      </c>
      <c r="BC199" s="2">
        <v>-0.2005048973340392</v>
      </c>
      <c r="BD199" s="2" t="s">
        <v>3081</v>
      </c>
    </row>
    <row r="200" spans="1:56" x14ac:dyDescent="0.3">
      <c r="A200" s="16" t="s">
        <v>424</v>
      </c>
      <c r="B200" s="11">
        <v>20</v>
      </c>
      <c r="C200" s="7" t="s">
        <v>309</v>
      </c>
      <c r="D200" s="7" t="s">
        <v>41</v>
      </c>
      <c r="E200" s="7">
        <v>50</v>
      </c>
      <c r="F200" s="7">
        <v>21</v>
      </c>
      <c r="G200" s="7">
        <v>21.2</v>
      </c>
      <c r="H200" s="7">
        <v>1.7</v>
      </c>
      <c r="I200" s="7">
        <v>5.0999999999999996</v>
      </c>
      <c r="J200" s="7">
        <v>4.5999999999999996</v>
      </c>
      <c r="K200" s="7">
        <v>0.32300000000000001</v>
      </c>
      <c r="L200" s="7">
        <v>0.7</v>
      </c>
      <c r="M200" s="7">
        <v>2.7</v>
      </c>
      <c r="N200" s="7">
        <v>0.25900000000000001</v>
      </c>
      <c r="O200" s="7">
        <v>1</v>
      </c>
      <c r="P200" s="7">
        <v>2.4</v>
      </c>
      <c r="Q200" s="7">
        <v>0.39300000000000002</v>
      </c>
      <c r="R200" s="7">
        <v>0.39100000000000001</v>
      </c>
      <c r="S200" s="7">
        <v>0.6</v>
      </c>
      <c r="T200" s="7">
        <v>0.8</v>
      </c>
      <c r="U200" s="7">
        <v>0.72499999999999998</v>
      </c>
      <c r="V200" s="7">
        <v>0.5</v>
      </c>
      <c r="W200" s="7">
        <v>1.7</v>
      </c>
      <c r="X200" s="7">
        <v>2.2999999999999998</v>
      </c>
      <c r="Y200" s="7">
        <v>1.2</v>
      </c>
      <c r="Z200" s="7">
        <v>0.5</v>
      </c>
      <c r="AA200" s="7">
        <v>0.3</v>
      </c>
      <c r="AB200" s="7">
        <v>0.9</v>
      </c>
      <c r="AC200" s="7">
        <v>1.9</v>
      </c>
      <c r="AD200" s="7">
        <v>3.7</v>
      </c>
      <c r="AE200" s="7">
        <v>0.41899999999999998</v>
      </c>
      <c r="AF200" s="7">
        <v>0.52500000000000002</v>
      </c>
      <c r="AG200" s="7">
        <v>0.156</v>
      </c>
      <c r="AH200" s="7">
        <v>2.8</v>
      </c>
      <c r="AI200" s="7">
        <v>8.6999999999999993</v>
      </c>
      <c r="AJ200" s="7">
        <v>5.7</v>
      </c>
      <c r="AK200" s="7">
        <v>7.4</v>
      </c>
      <c r="AL200" s="7">
        <v>1</v>
      </c>
      <c r="AM200" s="7">
        <v>1.4</v>
      </c>
      <c r="AN200" s="7">
        <v>13.8</v>
      </c>
      <c r="AO200" s="7">
        <v>12.5</v>
      </c>
      <c r="AP200" s="7">
        <v>-1.2</v>
      </c>
      <c r="AQ200" s="7">
        <v>0.1</v>
      </c>
      <c r="AR200" s="7">
        <v>-1.2</v>
      </c>
      <c r="AS200" s="7">
        <v>-5.2999999999999999E-2</v>
      </c>
      <c r="AT200" s="7">
        <v>-6.1</v>
      </c>
      <c r="AU200" s="7">
        <v>-1.2</v>
      </c>
      <c r="AV200" s="7">
        <v>-7.3</v>
      </c>
      <c r="AW200" s="7">
        <v>-1.4</v>
      </c>
      <c r="AX200" s="7">
        <v>5469120</v>
      </c>
      <c r="AY200" s="7">
        <v>0.84108595167046973</v>
      </c>
      <c r="AZ200" s="7">
        <v>-0.21941372652273125</v>
      </c>
      <c r="BA200" s="7">
        <v>0.67652565677842136</v>
      </c>
      <c r="BB200" s="7">
        <v>0.62055687203791465</v>
      </c>
      <c r="BC200" s="7">
        <v>-0.34015710022819029</v>
      </c>
      <c r="BD200" s="7" t="s">
        <v>309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E2FD-C93F-4CC6-A665-4A6C86391D14}">
  <dimension ref="A1:B41"/>
  <sheetViews>
    <sheetView topLeftCell="A22" workbookViewId="0">
      <selection activeCell="F35" sqref="F35"/>
    </sheetView>
  </sheetViews>
  <sheetFormatPr defaultRowHeight="14.4" x14ac:dyDescent="0.3"/>
  <cols>
    <col min="2" max="2" width="32.109375" customWidth="1"/>
  </cols>
  <sheetData>
    <row r="1" spans="1:2" x14ac:dyDescent="0.3">
      <c r="A1" t="s">
        <v>3090</v>
      </c>
    </row>
    <row r="2" spans="1:2" x14ac:dyDescent="0.3">
      <c r="A2" t="s">
        <v>3091</v>
      </c>
    </row>
    <row r="3" spans="1:2" x14ac:dyDescent="0.3">
      <c r="A3" s="20" t="s">
        <v>3120</v>
      </c>
    </row>
    <row r="4" spans="1:2" x14ac:dyDescent="0.3">
      <c r="A4" s="18" t="s">
        <v>3092</v>
      </c>
      <c r="B4" s="18" t="s">
        <v>3093</v>
      </c>
    </row>
    <row r="5" spans="1:2" ht="28.8" x14ac:dyDescent="0.3">
      <c r="A5" s="19" t="s">
        <v>1</v>
      </c>
      <c r="B5" s="19" t="s">
        <v>3094</v>
      </c>
    </row>
    <row r="6" spans="1:2" ht="57.6" x14ac:dyDescent="0.3">
      <c r="A6" s="19" t="s">
        <v>2</v>
      </c>
      <c r="B6" s="19" t="s">
        <v>3095</v>
      </c>
    </row>
    <row r="7" spans="1:2" ht="100.8" x14ac:dyDescent="0.3">
      <c r="A7" s="19" t="s">
        <v>3</v>
      </c>
      <c r="B7" s="19" t="s">
        <v>3096</v>
      </c>
    </row>
    <row r="8" spans="1:2" ht="57.6" x14ac:dyDescent="0.3">
      <c r="A8" s="19" t="s">
        <v>4</v>
      </c>
      <c r="B8" s="19" t="s">
        <v>3097</v>
      </c>
    </row>
    <row r="9" spans="1:2" ht="43.2" x14ac:dyDescent="0.3">
      <c r="A9" s="19" t="s">
        <v>3069</v>
      </c>
      <c r="B9" s="19" t="s">
        <v>3098</v>
      </c>
    </row>
    <row r="10" spans="1:2" ht="43.2" x14ac:dyDescent="0.3">
      <c r="A10" s="19" t="s">
        <v>3099</v>
      </c>
      <c r="B10" s="19" t="s">
        <v>3100</v>
      </c>
    </row>
    <row r="11" spans="1:2" ht="28.8" x14ac:dyDescent="0.3">
      <c r="A11" s="19" t="s">
        <v>3066</v>
      </c>
      <c r="B11" s="19" t="s">
        <v>3101</v>
      </c>
    </row>
    <row r="12" spans="1:2" ht="43.2" x14ac:dyDescent="0.3">
      <c r="A12" s="19" t="s">
        <v>3073</v>
      </c>
      <c r="B12" s="19" t="s">
        <v>3102</v>
      </c>
    </row>
    <row r="13" spans="1:2" ht="28.8" x14ac:dyDescent="0.3">
      <c r="A13" s="19" t="s">
        <v>3072</v>
      </c>
      <c r="B13" s="19" t="s">
        <v>3103</v>
      </c>
    </row>
    <row r="14" spans="1:2" ht="28.8" x14ac:dyDescent="0.3">
      <c r="A14" s="19" t="s">
        <v>25</v>
      </c>
      <c r="B14" s="19" t="s">
        <v>3104</v>
      </c>
    </row>
    <row r="15" spans="1:2" ht="28.8" x14ac:dyDescent="0.3">
      <c r="A15" s="19" t="s">
        <v>26</v>
      </c>
      <c r="B15" s="19" t="s">
        <v>3105</v>
      </c>
    </row>
    <row r="16" spans="1:2" ht="28.8" x14ac:dyDescent="0.3">
      <c r="A16" s="19" t="s">
        <v>27</v>
      </c>
      <c r="B16" s="19" t="s">
        <v>3106</v>
      </c>
    </row>
    <row r="17" spans="1:2" ht="43.2" x14ac:dyDescent="0.3">
      <c r="A17" s="19" t="s">
        <v>10</v>
      </c>
      <c r="B17" s="19" t="s">
        <v>3107</v>
      </c>
    </row>
    <row r="18" spans="1:2" ht="57.6" x14ac:dyDescent="0.3">
      <c r="A18" s="19" t="s">
        <v>13</v>
      </c>
      <c r="B18" s="19" t="s">
        <v>3108</v>
      </c>
    </row>
    <row r="19" spans="1:2" ht="57.6" x14ac:dyDescent="0.3">
      <c r="A19" s="19" t="s">
        <v>20</v>
      </c>
      <c r="B19" s="19" t="s">
        <v>3109</v>
      </c>
    </row>
    <row r="20" spans="1:2" ht="144" x14ac:dyDescent="0.3">
      <c r="A20" s="19" t="s">
        <v>273</v>
      </c>
      <c r="B20" s="19" t="s">
        <v>3110</v>
      </c>
    </row>
    <row r="21" spans="1:2" ht="129.6" x14ac:dyDescent="0.3">
      <c r="A21" s="19" t="s">
        <v>272</v>
      </c>
      <c r="B21" s="19" t="s">
        <v>3111</v>
      </c>
    </row>
    <row r="22" spans="1:2" ht="72" x14ac:dyDescent="0.3">
      <c r="A22" s="19" t="s">
        <v>286</v>
      </c>
      <c r="B22" s="19" t="s">
        <v>3112</v>
      </c>
    </row>
    <row r="23" spans="1:2" x14ac:dyDescent="0.3">
      <c r="A23" s="20" t="s">
        <v>3119</v>
      </c>
      <c r="B23" s="20"/>
    </row>
    <row r="24" spans="1:2" x14ac:dyDescent="0.3">
      <c r="A24" s="18" t="s">
        <v>3092</v>
      </c>
      <c r="B24" s="18" t="s">
        <v>3093</v>
      </c>
    </row>
    <row r="25" spans="1:2" ht="100.8" x14ac:dyDescent="0.3">
      <c r="A25" s="19" t="s">
        <v>3113</v>
      </c>
      <c r="B25" s="19" t="s">
        <v>3114</v>
      </c>
    </row>
    <row r="26" spans="1:2" ht="72" x14ac:dyDescent="0.3">
      <c r="A26" s="19" t="s">
        <v>3115</v>
      </c>
      <c r="B26" s="19" t="s">
        <v>3116</v>
      </c>
    </row>
    <row r="27" spans="1:2" ht="28.8" x14ac:dyDescent="0.3">
      <c r="A27" s="19" t="s">
        <v>3117</v>
      </c>
      <c r="B27" s="19" t="s">
        <v>3118</v>
      </c>
    </row>
    <row r="28" spans="1:2" x14ac:dyDescent="0.3">
      <c r="A28" s="20" t="s">
        <v>3121</v>
      </c>
    </row>
    <row r="29" spans="1:2" x14ac:dyDescent="0.3">
      <c r="A29" s="18" t="s">
        <v>3092</v>
      </c>
      <c r="B29" s="18" t="s">
        <v>3093</v>
      </c>
    </row>
    <row r="30" spans="1:2" ht="43.2" x14ac:dyDescent="0.3">
      <c r="A30" s="19" t="s">
        <v>3074</v>
      </c>
      <c r="B30" s="19" t="s">
        <v>3122</v>
      </c>
    </row>
    <row r="31" spans="1:2" ht="43.2" x14ac:dyDescent="0.3">
      <c r="A31" s="19" t="s">
        <v>3076</v>
      </c>
      <c r="B31" s="19" t="s">
        <v>3123</v>
      </c>
    </row>
    <row r="33" spans="1:1" x14ac:dyDescent="0.3">
      <c r="A33" t="s">
        <v>3124</v>
      </c>
    </row>
    <row r="34" spans="1:1" x14ac:dyDescent="0.3">
      <c r="A34" s="21"/>
    </row>
    <row r="35" spans="1:1" x14ac:dyDescent="0.3">
      <c r="A35" s="21" t="s">
        <v>3125</v>
      </c>
    </row>
    <row r="36" spans="1:1" x14ac:dyDescent="0.3">
      <c r="A36" s="21"/>
    </row>
    <row r="37" spans="1:1" x14ac:dyDescent="0.3">
      <c r="A37" s="21" t="s">
        <v>3126</v>
      </c>
    </row>
    <row r="38" spans="1:1" x14ac:dyDescent="0.3">
      <c r="A38" s="21"/>
    </row>
    <row r="39" spans="1:1" x14ac:dyDescent="0.3">
      <c r="A39" s="21" t="s">
        <v>3127</v>
      </c>
    </row>
    <row r="40" spans="1:1" x14ac:dyDescent="0.3">
      <c r="A40" s="21"/>
    </row>
    <row r="41" spans="1:1" x14ac:dyDescent="0.3">
      <c r="A41" s="21" t="s">
        <v>3128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5 3 3 0 c d - 5 c 5 c - 4 9 9 7 - a c 8 a - c 3 e 2 4 e 0 6 4 4 d 7 "   x m l n s = " h t t p : / / s c h e m a s . m i c r o s o f t . c o m / D a t a M a s h u p " > A A A A A K c J A A B Q S w M E F A A C A A g A q r b K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q r b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2 y l q Y l b x Q o Q Y A A E Y 7 A A A T A B w A R m 9 y b X V s Y X M v U 2 V j d G l v b j E u b S C i G A A o o B Q A A A A A A A A A A A A A A A A A A A A A A A A A A A D t W m 1 P 2 0 g Y / I 7 E f 7 B S n R p O a W D X 4 f W U k w I B 2 i s t u S R t P 0 C F T L K A h W M j e 0 O K q v 7 3 W 8 d 5 2 U 2 e X S 1 5 t n e n i k o U N D Z j P 8 7 s e k Z D x n o 8 T G K v U 3 w n f 6 y v r a 9 l d 0 H K + t 6 r U i s K n p K b G 6 / F U u 8 0 G L C S V / c i x t f X P P G v k w z T H h P I F 3 Z d P U y T U c b S o y T m L O Z Z u X T H + U N 2 s L k 5 G o 2 q 1 0 F 2 z / h 1 E E V v U n b D U h b 3 W L W X D D Y j F t w O W b b 5 8 b B x R b f o 9 t U D S 6 9 u x Y W q d 3 w Q l T Y q x Z V e l Y 6 / 8 T T o c X F T 3 e A 6 Y t 5 J m g y 8 t / k 5 4 v r 5 9 + o Y L x f 3 V P G + f y 8 d J d F w E J N S x S t 1 G 4 d n x x d h v / 5 6 y n + V 8 Y B n V w 9 J x l 9 / 9 f 7 0 f h d f 3 b b 4 7 y D m d 2 9 6 d 2 H U L 5 O N 0 g / B N C G i q x N R h c h f n c h X i G q r E 9 U U o u 3 V i b Y V o p 3 V i X Y U o t 3 V i X Y V o r 3 V i f Y U o v 3 V i f Y V I r K F U O S W S o U R t 6 p u g p A 3 U f V N E A I n q s I J Q u J E 1 T h B i J y o K i c I m R N V 5 w Q h d K I q n S C k T l S t E 4 T Y i a p 2 i l A 7 V d V O E W q n C 3 s 5 Z j N X 1 U 4 R a q e q 2 i l C 7 V R V O 0 W o n a p q p w i 1 U 1 X t F K F 2 q q q d I t R O V b V T h N q p q n Y f o X Z f V b u P U L u f q 1 1 w X b S T U Y d F w t k l a d 2 a q / R 1 b r t a w m Y l u e t 6 y 4 I + S 7 P c b Y 2 N V n V y Z I K X T Q 5 N 3 M j k 7 E Y U d X p B F K R Z n a d D J l 3 o 6 C 6 I b / P f f X p g 8 4 t 0 0 y D O b p J 0 U D y T / G B + q a W 7 q g i 7 1 7 4 X F 3 o X 8 5 1 a N T 9 v / C h z + 8 p S g X O B e J x 9 4 2 O 4 c c u W z + 2 y Y L B 0 Z i v J l r D T 5 d 8 9 7 S x j H 1 r T 3 4 y H g 2 u W j s G T U x B s g O h v A O p D r H 4 L I v B b E A G F C C h I Q E E C B t / Y S R c E w c m 6 E M F 5 + x B A m y D a B d F G B 7 q H T v c M Q A / P 3 k O 8 5 5 8 B t H U C g d 0 O d A u j I O 2 r k v m x s b 4 W x q D O 4 a z V 6 D 8 G I h / 1 f 3 r W C i Y X + l l Z a 8 q P S F l 2 F M Z 8 Z U d h T F Z 2 F M Z M Z U d h T F N 2 F M Y c Z U d h T F B 2 F M b s Z E d h T k 2 W 2 j L n J U s S c 1 K y J D F n J E s S c z q y J D H n I k s S c y K y J D F n I U s S c w q y J D H n H 0 s S c / K x 3 M r M m c e S x J x 2 L E n M O c e S x J x w L E n M 2 c a S x J x q L E n M e c a S x J x k L E n M G c a S Z N + c E 3 Q s L w n B X U J Y v J / j N u R L O 3 A W a K Q A f N K F U G G v I Y 4 m D H d h W D h s C B Y W G 4 K F x w a 5 z z 9 D 8 K c O m C v O v 0 A + u w m i G n C z t g c R H 7 Y + Q M w w D K O f z 9 t Q n F o 9 B X R y 6 Y c s A 6 3 / U f Z Y b S a 9 4 U C Y / v J J K N Q / T w B H B 5 e f R C T I L u + f I n Z z 2 U x G c Z Q E / e x S u H 2 v E P m M P H f / t T c i A J B q L 3 s U x v + i y a J w E H I m V n 9 F 3 H a x l r K 6 X / G O 4 1 7 S D + P b + s 7 2 1 h a p e H 8 P x b L q c H G R + v z H 6 s c k Z q v s C d M E 8 W + s f s 1 K B x f 1 + E k 9 5 U 9 i m O Y B 6 q l Y o P Z R 7 t e s y 1 w 0 Z S 5 K M h f 9 m I t q z E U r 5 q I Q c 9 G F u a j B n D R g b s o v N 7 2 X m 8 r L T d v l p u h y 0 3 G 5 q b f c N F t u S i 0 3 f Z a b K s t N i + W m w H L T X b m p r d w 0 V m 7 K K j c 9 l Z u K y k 0 7 5 a a Y c t R J a c L m s 1 y g I W 4 q d k e 1 f n M L A + G + B q 9 p 8 G 0 N v q P B d z X 4 n g b f 1 + D j V y x 4 Q D c x 0 Y 1 M d D M T 3 d B E N z X R j U 1 0 c x P d 4 E Q 3 O d V N T r W f t W 5 y q p u c 6 i a n u s m p b n K q m 5 z q J q e 6 y X 3 d 5 L 4 6 + Y / 5 e m q z Q f I o F k h z + B C F v Y A z K a o 1 w 4 y H c Y + X F 5 a d v E j U Q A S w y b F o 2 m v 9 K r U W r t H C l V m 4 H g t X Y e H a K 1 x x h e u s c H U V s q n C l l T Y f g p b T W F b K W w h h e 2 i s D U U t o H C l k / Y 3 g l b O W H b J m z R h O 2 Y s P U S t l n C l k r Y P g l b J a F b p B d P / + L p X z y 9 j a f / r x z 6 h y D j L A X 9 e X H F j 0 y c 0 P 8 r C e O y V H I o 1 6 v M f P 4 C X J r 9 X V v F y x n e h 3 G / e s Z u + P l Q X F S 2 6 Q 9 B 3 J f y w n z g 4 t D 4 5 4 J 4 5 t V l c s W 2 S x 5 c M t S S O 5 a s r u R b J R M q O U r J H s p e T / Z t s g e T / Z T s j W S f I 3 s W 2 X / I X k L 2 B f I 7 X n 5 f y + 9 e + T 0 q v x P l 9 5 v 8 r p L f O / I 7 Z K b N o t S c x i r p 6 S 5 g F M B 8 A K s B 2 D a A 7 Q D Y L o D t A d g + g B U f 1 y I I T U K g U Q g 0 C 4 G G I d A 0 B B q H Q P M Q a C A C T U S h i S j 4 2 U A T U W g i C k 1 E o Y k o N B G F J q L Q R L m y l n e 6 4 p i 0 z R U H J n A Z 2 i A q w J L 3 w Y / 1 f y X a 5 2 / z i 8 9 o 9 Z 2 e p b e M 2 O 3 0 x V t h Y T e f / i 1 B D k + a 9 X y P n 8 K 2 e / z s f J s 9 X i K f V f T z u l 4 c q E 7 B Z z / Y 5 R t 6 3 q P 9 B 1 B L A Q I t A B Q A A g A I A K q 2 y l r u L 5 y p p A A A A P Y A A A A S A A A A A A A A A A A A A A A A A A A A A A B D b 2 5 m a W c v U G F j a 2 F n Z S 5 4 b W x Q S w E C L Q A U A A I A C A C q t s p a D 8 r p q 6 Q A A A D p A A A A E w A A A A A A A A A A A A A A A A D w A A A A W 0 N v b n R l b n R f V H l w Z X N d L n h t b F B L A Q I t A B Q A A g A I A K q 2 y l q Y l b x Q o Q Y A A E Y 7 A A A T A A A A A A A A A A A A A A A A A O E B A A B G b 3 J t d W x h c y 9 T Z W N 0 a W 9 u M S 5 t U E s F B g A A A A A D A A M A w g A A A M 8 I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E v w A A A A A A A G K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b 2 Z m J T I w U G V y J T I w R 2 F t Z T w v S X R l b V B h d G g + P C 9 J d G V t T G 9 j Y X R p b 2 4 + P F N 0 Y W J s Z U V u d H J p Z X M + P E V u d H J 5 I F R 5 c G U 9 I l F 1 Z X J 5 S U Q i I F Z h b H V l P S J z Z T N h N G M w N D Q t N D R k N y 0 0 Y z Y 2 L T l k Y T c t Y z R i M G U 2 Y W N j Y j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U G x h e W 9 m Z l 9 Q Z X J f R 2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B U M j A 6 M z g 6 M T U u M T k y M D M 3 M l o i I C 8 + P E V u d H J 5 I F R 5 c G U 9 I k Z p b G x D b 2 x 1 b W 5 U e X B l c y I g V m F s d W U 9 I n N B d 1 l E Q m d Z R E F 3 V U Z C U V V G Q l F V R k J R V U Z C U V V G Q l F V R k J R V U Z C U V V G Q m c 9 P S I g L z 4 8 R W 5 0 c n k g V H l w Z T 0 i R m l s b E N v b H V t b k 5 h b W V z I i B W Y W x 1 Z T 0 i c 1 s m c X V v d D t S a y Z x d W 9 0 O y w m c X V v d D t Q b G F 5 Z X I m c X V v d D s s J n F 1 b 3 Q 7 Q W d l J n F 1 b 3 Q 7 L C Z x d W 9 0 O 1 R l Y W 0 m c X V v d D s s J n F 1 b 3 Q 7 U G 9 z J n F 1 b 3 Q 7 L C Z x d W 9 0 O 0 c m c X V v d D s s J n F 1 b 3 Q 7 R 1 M m c X V v d D s s J n F 1 b 3 Q 7 T V A m c X V v d D s s J n F 1 b 3 Q 7 R k c m c X V v d D s s J n F 1 b 3 Q 7 R k d B J n F 1 b 3 Q 7 L C Z x d W 9 0 O 0 Z H J S Z x d W 9 0 O y w m c X V v d D s z U C Z x d W 9 0 O y w m c X V v d D s z U E E m c X V v d D s s J n F 1 b 3 Q 7 M 1 A l J n F 1 b 3 Q 7 L C Z x d W 9 0 O z J Q J n F 1 b 3 Q 7 L C Z x d W 9 0 O z J Q Q S Z x d W 9 0 O y w m c X V v d D s y U C U m c X V v d D s s J n F 1 b 3 Q 7 Z U Z H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m c X V v d D s s J n F 1 b 3 Q 7 Q X d h c m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i B H Y W 1 l I F R h Y m x l I C g y K S 9 B d X R v U m V t b 3 Z l Z E N v b H V t b n M x L n t S a y w w f S Z x d W 9 0 O y w m c X V v d D t T Z W N 0 a W 9 u M S 9 Q Z X I g R 2 F t Z S B U Y W J s Z S A o M i k v Q X V 0 b 1 J l b W 9 2 Z W R D b 2 x 1 b W 5 z M S 5 7 U G x h e W V y L D F 9 J n F 1 b 3 Q 7 L C Z x d W 9 0 O 1 N l Y 3 R p b 2 4 x L 1 B l c i B H Y W 1 l I F R h Y m x l I C g y K S 9 B d X R v U m V t b 3 Z l Z E N v b H V t b n M x L n t B Z 2 U s M n 0 m c X V v d D s s J n F 1 b 3 Q 7 U 2 V j d G l v b j E v U G V y I E d h b W U g V G F i b G U g K D I p L 0 F 1 d G 9 S Z W 1 v d m V k Q 2 9 s d W 1 u c z E u e 1 R l Y W 0 s M 3 0 m c X V v d D s s J n F 1 b 3 Q 7 U 2 V j d G l v b j E v U G V y I E d h b W U g V G F i b G U g K D I p L 0 F 1 d G 9 S Z W 1 v d m V k Q 2 9 s d W 1 u c z E u e 1 B v c y w 0 f S Z x d W 9 0 O y w m c X V v d D t T Z W N 0 a W 9 u M S 9 Q Z X I g R 2 F t Z S B U Y W J s Z S A o M i k v Q X V 0 b 1 J l b W 9 2 Z W R D b 2 x 1 b W 5 z M S 5 7 R y w 1 f S Z x d W 9 0 O y w m c X V v d D t T Z W N 0 a W 9 u M S 9 Q Z X I g R 2 F t Z S B U Y W J s Z S A o M i k v Q X V 0 b 1 J l b W 9 2 Z W R D b 2 x 1 b W 5 z M S 5 7 R 1 M s N n 0 m c X V v d D s s J n F 1 b 3 Q 7 U 2 V j d G l v b j E v U G V y I E d h b W U g V G F i b G U g K D I p L 0 F 1 d G 9 S Z W 1 v d m V k Q 2 9 s d W 1 u c z E u e 0 1 Q L D d 9 J n F 1 b 3 Q 7 L C Z x d W 9 0 O 1 N l Y 3 R p b 2 4 x L 1 B l c i B H Y W 1 l I F R h Y m x l I C g y K S 9 B d X R v U m V t b 3 Z l Z E N v b H V t b n M x L n t G R y w 4 f S Z x d W 9 0 O y w m c X V v d D t T Z W N 0 a W 9 u M S 9 Q Z X I g R 2 F t Z S B U Y W J s Z S A o M i k v Q X V 0 b 1 J l b W 9 2 Z W R D b 2 x 1 b W 5 z M S 5 7 R k d B L D l 9 J n F 1 b 3 Q 7 L C Z x d W 9 0 O 1 N l Y 3 R p b 2 4 x L 1 B l c i B H Y W 1 l I F R h Y m x l I C g y K S 9 B d X R v U m V t b 3 Z l Z E N v b H V t b n M x L n t G R y U s M T B 9 J n F 1 b 3 Q 7 L C Z x d W 9 0 O 1 N l Y 3 R p b 2 4 x L 1 B l c i B H Y W 1 l I F R h Y m x l I C g y K S 9 B d X R v U m V t b 3 Z l Z E N v b H V t b n M x L n s z U C w x M X 0 m c X V v d D s s J n F 1 b 3 Q 7 U 2 V j d G l v b j E v U G V y I E d h b W U g V G F i b G U g K D I p L 0 F 1 d G 9 S Z W 1 v d m V k Q 2 9 s d W 1 u c z E u e z N Q Q S w x M n 0 m c X V v d D s s J n F 1 b 3 Q 7 U 2 V j d G l v b j E v U G V y I E d h b W U g V G F i b G U g K D I p L 0 F 1 d G 9 S Z W 1 v d m V k Q 2 9 s d W 1 u c z E u e z N Q J S w x M 3 0 m c X V v d D s s J n F 1 b 3 Q 7 U 2 V j d G l v b j E v U G V y I E d h b W U g V G F i b G U g K D I p L 0 F 1 d G 9 S Z W 1 v d m V k Q 2 9 s d W 1 u c z E u e z J Q L D E 0 f S Z x d W 9 0 O y w m c X V v d D t T Z W N 0 a W 9 u M S 9 Q Z X I g R 2 F t Z S B U Y W J s Z S A o M i k v Q X V 0 b 1 J l b W 9 2 Z W R D b 2 x 1 b W 5 z M S 5 7 M l B B L D E 1 f S Z x d W 9 0 O y w m c X V v d D t T Z W N 0 a W 9 u M S 9 Q Z X I g R 2 F t Z S B U Y W J s Z S A o M i k v Q X V 0 b 1 J l b W 9 2 Z W R D b 2 x 1 b W 5 z M S 5 7 M l A l L D E 2 f S Z x d W 9 0 O y w m c X V v d D t T Z W N 0 a W 9 u M S 9 Q Z X I g R 2 F t Z S B U Y W J s Z S A o M i k v Q X V 0 b 1 J l b W 9 2 Z W R D b 2 x 1 b W 5 z M S 5 7 Z U Z H J S w x N 3 0 m c X V v d D s s J n F 1 b 3 Q 7 U 2 V j d G l v b j E v U G V y I E d h b W U g V G F i b G U g K D I p L 0 F 1 d G 9 S Z W 1 v d m V k Q 2 9 s d W 1 u c z E u e 0 Z U L D E 4 f S Z x d W 9 0 O y w m c X V v d D t T Z W N 0 a W 9 u M S 9 Q Z X I g R 2 F t Z S B U Y W J s Z S A o M i k v Q X V 0 b 1 J l b W 9 2 Z W R D b 2 x 1 b W 5 z M S 5 7 R l R B L D E 5 f S Z x d W 9 0 O y w m c X V v d D t T Z W N 0 a W 9 u M S 9 Q Z X I g R 2 F t Z S B U Y W J s Z S A o M i k v Q X V 0 b 1 J l b W 9 2 Z W R D b 2 x 1 b W 5 z M S 5 7 R l Q l L D I w f S Z x d W 9 0 O y w m c X V v d D t T Z W N 0 a W 9 u M S 9 Q Z X I g R 2 F t Z S B U Y W J s Z S A o M i k v Q X V 0 b 1 J l b W 9 2 Z W R D b 2 x 1 b W 5 z M S 5 7 T 1 J C L D I x f S Z x d W 9 0 O y w m c X V v d D t T Z W N 0 a W 9 u M S 9 Q Z X I g R 2 F t Z S B U Y W J s Z S A o M i k v Q X V 0 b 1 J l b W 9 2 Z W R D b 2 x 1 b W 5 z M S 5 7 R F J C L D I y f S Z x d W 9 0 O y w m c X V v d D t T Z W N 0 a W 9 u M S 9 Q Z X I g R 2 F t Z S B U Y W J s Z S A o M i k v Q X V 0 b 1 J l b W 9 2 Z W R D b 2 x 1 b W 5 z M S 5 7 V F J C L D I z f S Z x d W 9 0 O y w m c X V v d D t T Z W N 0 a W 9 u M S 9 Q Z X I g R 2 F t Z S B U Y W J s Z S A o M i k v Q X V 0 b 1 J l b W 9 2 Z W R D b 2 x 1 b W 5 z M S 5 7 Q V N U L D I 0 f S Z x d W 9 0 O y w m c X V v d D t T Z W N 0 a W 9 u M S 9 Q Z X I g R 2 F t Z S B U Y W J s Z S A o M i k v Q X V 0 b 1 J l b W 9 2 Z W R D b 2 x 1 b W 5 z M S 5 7 U 1 R M L D I 1 f S Z x d W 9 0 O y w m c X V v d D t T Z W N 0 a W 9 u M S 9 Q Z X I g R 2 F t Z S B U Y W J s Z S A o M i k v Q X V 0 b 1 J l b W 9 2 Z W R D b 2 x 1 b W 5 z M S 5 7 Q k x L L D I 2 f S Z x d W 9 0 O y w m c X V v d D t T Z W N 0 a W 9 u M S 9 Q Z X I g R 2 F t Z S B U Y W J s Z S A o M i k v Q X V 0 b 1 J l b W 9 2 Z W R D b 2 x 1 b W 5 z M S 5 7 V E 9 W L D I 3 f S Z x d W 9 0 O y w m c X V v d D t T Z W N 0 a W 9 u M S 9 Q Z X I g R 2 F t Z S B U Y W J s Z S A o M i k v Q X V 0 b 1 J l b W 9 2 Z W R D b 2 x 1 b W 5 z M S 5 7 U E Y s M j h 9 J n F 1 b 3 Q 7 L C Z x d W 9 0 O 1 N l Y 3 R p b 2 4 x L 1 B l c i B H Y W 1 l I F R h Y m x l I C g y K S 9 B d X R v U m V t b 3 Z l Z E N v b H V t b n M x L n t Q V F M s M j l 9 J n F 1 b 3 Q 7 L C Z x d W 9 0 O 1 N l Y 3 R p b 2 4 x L 1 B l c i B H Y W 1 l I F R h Y m x l I C g y K S 9 B d X R v U m V t b 3 Z l Z E N v b H V t b n M x L n t B d 2 F y Z H M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Q Z X I g R 2 F t Z S B U Y W J s Z S A o M i k v Q X V 0 b 1 J l b W 9 2 Z W R D b 2 x 1 b W 5 z M S 5 7 U m s s M H 0 m c X V v d D s s J n F 1 b 3 Q 7 U 2 V j d G l v b j E v U G V y I E d h b W U g V G F i b G U g K D I p L 0 F 1 d G 9 S Z W 1 v d m V k Q 2 9 s d W 1 u c z E u e 1 B s Y X l l c i w x f S Z x d W 9 0 O y w m c X V v d D t T Z W N 0 a W 9 u M S 9 Q Z X I g R 2 F t Z S B U Y W J s Z S A o M i k v Q X V 0 b 1 J l b W 9 2 Z W R D b 2 x 1 b W 5 z M S 5 7 Q W d l L D J 9 J n F 1 b 3 Q 7 L C Z x d W 9 0 O 1 N l Y 3 R p b 2 4 x L 1 B l c i B H Y W 1 l I F R h Y m x l I C g y K S 9 B d X R v U m V t b 3 Z l Z E N v b H V t b n M x L n t U Z W F t L D N 9 J n F 1 b 3 Q 7 L C Z x d W 9 0 O 1 N l Y 3 R p b 2 4 x L 1 B l c i B H Y W 1 l I F R h Y m x l I C g y K S 9 B d X R v U m V t b 3 Z l Z E N v b H V t b n M x L n t Q b 3 M s N H 0 m c X V v d D s s J n F 1 b 3 Q 7 U 2 V j d G l v b j E v U G V y I E d h b W U g V G F i b G U g K D I p L 0 F 1 d G 9 S Z W 1 v d m V k Q 2 9 s d W 1 u c z E u e 0 c s N X 0 m c X V v d D s s J n F 1 b 3 Q 7 U 2 V j d G l v b j E v U G V y I E d h b W U g V G F i b G U g K D I p L 0 F 1 d G 9 S Z W 1 v d m V k Q 2 9 s d W 1 u c z E u e 0 d T L D Z 9 J n F 1 b 3 Q 7 L C Z x d W 9 0 O 1 N l Y 3 R p b 2 4 x L 1 B l c i B H Y W 1 l I F R h Y m x l I C g y K S 9 B d X R v U m V t b 3 Z l Z E N v b H V t b n M x L n t N U C w 3 f S Z x d W 9 0 O y w m c X V v d D t T Z W N 0 a W 9 u M S 9 Q Z X I g R 2 F t Z S B U Y W J s Z S A o M i k v Q X V 0 b 1 J l b W 9 2 Z W R D b 2 x 1 b W 5 z M S 5 7 R k c s O H 0 m c X V v d D s s J n F 1 b 3 Q 7 U 2 V j d G l v b j E v U G V y I E d h b W U g V G F i b G U g K D I p L 0 F 1 d G 9 S Z W 1 v d m V k Q 2 9 s d W 1 u c z E u e 0 Z H Q S w 5 f S Z x d W 9 0 O y w m c X V v d D t T Z W N 0 a W 9 u M S 9 Q Z X I g R 2 F t Z S B U Y W J s Z S A o M i k v Q X V 0 b 1 J l b W 9 2 Z W R D b 2 x 1 b W 5 z M S 5 7 R k c l L D E w f S Z x d W 9 0 O y w m c X V v d D t T Z W N 0 a W 9 u M S 9 Q Z X I g R 2 F t Z S B U Y W J s Z S A o M i k v Q X V 0 b 1 J l b W 9 2 Z W R D b 2 x 1 b W 5 z M S 5 7 M 1 A s M T F 9 J n F 1 b 3 Q 7 L C Z x d W 9 0 O 1 N l Y 3 R p b 2 4 x L 1 B l c i B H Y W 1 l I F R h Y m x l I C g y K S 9 B d X R v U m V t b 3 Z l Z E N v b H V t b n M x L n s z U E E s M T J 9 J n F 1 b 3 Q 7 L C Z x d W 9 0 O 1 N l Y 3 R p b 2 4 x L 1 B l c i B H Y W 1 l I F R h Y m x l I C g y K S 9 B d X R v U m V t b 3 Z l Z E N v b H V t b n M x L n s z U C U s M T N 9 J n F 1 b 3 Q 7 L C Z x d W 9 0 O 1 N l Y 3 R p b 2 4 x L 1 B l c i B H Y W 1 l I F R h Y m x l I C g y K S 9 B d X R v U m V t b 3 Z l Z E N v b H V t b n M x L n s y U C w x N H 0 m c X V v d D s s J n F 1 b 3 Q 7 U 2 V j d G l v b j E v U G V y I E d h b W U g V G F i b G U g K D I p L 0 F 1 d G 9 S Z W 1 v d m V k Q 2 9 s d W 1 u c z E u e z J Q Q S w x N X 0 m c X V v d D s s J n F 1 b 3 Q 7 U 2 V j d G l v b j E v U G V y I E d h b W U g V G F i b G U g K D I p L 0 F 1 d G 9 S Z W 1 v d m V k Q 2 9 s d W 1 u c z E u e z J Q J S w x N n 0 m c X V v d D s s J n F 1 b 3 Q 7 U 2 V j d G l v b j E v U G V y I E d h b W U g V G F i b G U g K D I p L 0 F 1 d G 9 S Z W 1 v d m V k Q 2 9 s d W 1 u c z E u e 2 V G R y U s M T d 9 J n F 1 b 3 Q 7 L C Z x d W 9 0 O 1 N l Y 3 R p b 2 4 x L 1 B l c i B H Y W 1 l I F R h Y m x l I C g y K S 9 B d X R v U m V t b 3 Z l Z E N v b H V t b n M x L n t G V C w x O H 0 m c X V v d D s s J n F 1 b 3 Q 7 U 2 V j d G l v b j E v U G V y I E d h b W U g V G F i b G U g K D I p L 0 F 1 d G 9 S Z W 1 v d m V k Q 2 9 s d W 1 u c z E u e 0 Z U Q S w x O X 0 m c X V v d D s s J n F 1 b 3 Q 7 U 2 V j d G l v b j E v U G V y I E d h b W U g V G F i b G U g K D I p L 0 F 1 d G 9 S Z W 1 v d m V k Q 2 9 s d W 1 u c z E u e 0 Z U J S w y M H 0 m c X V v d D s s J n F 1 b 3 Q 7 U 2 V j d G l v b j E v U G V y I E d h b W U g V G F i b G U g K D I p L 0 F 1 d G 9 S Z W 1 v d m V k Q 2 9 s d W 1 u c z E u e 0 9 S Q i w y M X 0 m c X V v d D s s J n F 1 b 3 Q 7 U 2 V j d G l v b j E v U G V y I E d h b W U g V G F i b G U g K D I p L 0 F 1 d G 9 S Z W 1 v d m V k Q 2 9 s d W 1 u c z E u e 0 R S Q i w y M n 0 m c X V v d D s s J n F 1 b 3 Q 7 U 2 V j d G l v b j E v U G V y I E d h b W U g V G F i b G U g K D I p L 0 F 1 d G 9 S Z W 1 v d m V k Q 2 9 s d W 1 u c z E u e 1 R S Q i w y M 3 0 m c X V v d D s s J n F 1 b 3 Q 7 U 2 V j d G l v b j E v U G V y I E d h b W U g V G F i b G U g K D I p L 0 F 1 d G 9 S Z W 1 v d m V k Q 2 9 s d W 1 u c z E u e 0 F T V C w y N H 0 m c X V v d D s s J n F 1 b 3 Q 7 U 2 V j d G l v b j E v U G V y I E d h b W U g V G F i b G U g K D I p L 0 F 1 d G 9 S Z W 1 v d m V k Q 2 9 s d W 1 u c z E u e 1 N U T C w y N X 0 m c X V v d D s s J n F 1 b 3 Q 7 U 2 V j d G l v b j E v U G V y I E d h b W U g V G F i b G U g K D I p L 0 F 1 d G 9 S Z W 1 v d m V k Q 2 9 s d W 1 u c z E u e 0 J M S y w y N n 0 m c X V v d D s s J n F 1 b 3 Q 7 U 2 V j d G l v b j E v U G V y I E d h b W U g V G F i b G U g K D I p L 0 F 1 d G 9 S Z W 1 v d m V k Q 2 9 s d W 1 u c z E u e 1 R P V i w y N 3 0 m c X V v d D s s J n F 1 b 3 Q 7 U 2 V j d G l v b j E v U G V y I E d h b W U g V G F i b G U g K D I p L 0 F 1 d G 9 S Z W 1 v d m V k Q 2 9 s d W 1 u c z E u e 1 B G L D I 4 f S Z x d W 9 0 O y w m c X V v d D t T Z W N 0 a W 9 u M S 9 Q Z X I g R 2 F t Z S B U Y W J s Z S A o M i k v Q X V 0 b 1 J l b W 9 2 Z W R D b 2 x 1 b W 5 z M S 5 7 U F R T L D I 5 f S Z x d W 9 0 O y w m c X V v d D t T Z W N 0 a W 9 u M S 9 Q Z X I g R 2 F t Z S B U Y W J s Z S A o M i k v Q X V 0 b 1 J l b W 9 2 Z W R D b 2 x 1 b W 5 z M S 5 7 Q X d h c m R z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9 m Z i U y M F B l c i U y M E d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9 m Z i U y M F B l c i U y M E d h b W U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v Z m Y l M j B Q Z X I l M j B H Y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v Z m Y l M j B Q Z X I l M j B H Y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T w v S X R l b V B h d G g + P C 9 J d G V t T G 9 j Y X R p b 2 4 + P F N 0 Y W J s Z U V u d H J p Z X M + P E V u d H J 5 I F R 5 c G U 9 I l F 1 Z X J 5 S U Q i I F Z h b H V l P S J z Y m Q 3 N T k 4 M D g t M D J m O C 0 0 Z D M 5 L T l m M 2 Y t N z R k N D k 0 Y T Q x O T k 2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U G V y X 0 d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w V D I x O j E w O j A z L j k 5 O D g 5 M T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I E d h b W U g V G F i b G U v Q X V 0 b 1 J l b W 9 2 Z W R D b 2 x 1 b W 5 z M S 5 7 Q 2 9 s d W 1 u M S w w f S Z x d W 9 0 O y w m c X V v d D t T Z W N 0 a W 9 u M S 9 Q Z X I g R 2 F t Z S B U Y W J s Z S 9 B d X R v U m V t b 3 Z l Z E N v b H V t b n M x L n t D b 2 x 1 b W 4 y L D F 9 J n F 1 b 3 Q 7 L C Z x d W 9 0 O 1 N l Y 3 R p b 2 4 x L 1 B l c i B H Y W 1 l I F R h Y m x l L 0 F 1 d G 9 S Z W 1 v d m V k Q 2 9 s d W 1 u c z E u e 0 N v b H V t b j M s M n 0 m c X V v d D s s J n F 1 b 3 Q 7 U 2 V j d G l v b j E v U G V y I E d h b W U g V G F i b G U v Q X V 0 b 1 J l b W 9 2 Z W R D b 2 x 1 b W 5 z M S 5 7 Q 2 9 s d W 1 u N C w z f S Z x d W 9 0 O y w m c X V v d D t T Z W N 0 a W 9 u M S 9 Q Z X I g R 2 F t Z S B U Y W J s Z S 9 B d X R v U m V t b 3 Z l Z E N v b H V t b n M x L n t D b 2 x 1 b W 4 1 L D R 9 J n F 1 b 3 Q 7 L C Z x d W 9 0 O 1 N l Y 3 R p b 2 4 x L 1 B l c i B H Y W 1 l I F R h Y m x l L 0 F 1 d G 9 S Z W 1 v d m V k Q 2 9 s d W 1 u c z E u e 0 N v b H V t b j Y s N X 0 m c X V v d D s s J n F 1 b 3 Q 7 U 2 V j d G l v b j E v U G V y I E d h b W U g V G F i b G U v Q X V 0 b 1 J l b W 9 2 Z W R D b 2 x 1 b W 5 z M S 5 7 Q 2 9 s d W 1 u N y w 2 f S Z x d W 9 0 O y w m c X V v d D t T Z W N 0 a W 9 u M S 9 Q Z X I g R 2 F t Z S B U Y W J s Z S 9 B d X R v U m V t b 3 Z l Z E N v b H V t b n M x L n t D b 2 x 1 b W 4 4 L D d 9 J n F 1 b 3 Q 7 L C Z x d W 9 0 O 1 N l Y 3 R p b 2 4 x L 1 B l c i B H Y W 1 l I F R h Y m x l L 0 F 1 d G 9 S Z W 1 v d m V k Q 2 9 s d W 1 u c z E u e 0 N v b H V t b j k s O H 0 m c X V v d D s s J n F 1 b 3 Q 7 U 2 V j d G l v b j E v U G V y I E d h b W U g V G F i b G U v Q X V 0 b 1 J l b W 9 2 Z W R D b 2 x 1 b W 5 z M S 5 7 Q 2 9 s d W 1 u M T A s O X 0 m c X V v d D s s J n F 1 b 3 Q 7 U 2 V j d G l v b j E v U G V y I E d h b W U g V G F i b G U v Q X V 0 b 1 J l b W 9 2 Z W R D b 2 x 1 b W 5 z M S 5 7 Q 2 9 s d W 1 u M T E s M T B 9 J n F 1 b 3 Q 7 L C Z x d W 9 0 O 1 N l Y 3 R p b 2 4 x L 1 B l c i B H Y W 1 l I F R h Y m x l L 0 F 1 d G 9 S Z W 1 v d m V k Q 2 9 s d W 1 u c z E u e 0 N v b H V t b j E y L D E x f S Z x d W 9 0 O y w m c X V v d D t T Z W N 0 a W 9 u M S 9 Q Z X I g R 2 F t Z S B U Y W J s Z S 9 B d X R v U m V t b 3 Z l Z E N v b H V t b n M x L n t D b 2 x 1 b W 4 x M y w x M n 0 m c X V v d D s s J n F 1 b 3 Q 7 U 2 V j d G l v b j E v U G V y I E d h b W U g V G F i b G U v Q X V 0 b 1 J l b W 9 2 Z W R D b 2 x 1 b W 5 z M S 5 7 Q 2 9 s d W 1 u M T Q s M T N 9 J n F 1 b 3 Q 7 L C Z x d W 9 0 O 1 N l Y 3 R p b 2 4 x L 1 B l c i B H Y W 1 l I F R h Y m x l L 0 F 1 d G 9 S Z W 1 v d m V k Q 2 9 s d W 1 u c z E u e 0 N v b H V t b j E 1 L D E 0 f S Z x d W 9 0 O y w m c X V v d D t T Z W N 0 a W 9 u M S 9 Q Z X I g R 2 F t Z S B U Y W J s Z S 9 B d X R v U m V t b 3 Z l Z E N v b H V t b n M x L n t D b 2 x 1 b W 4 x N i w x N X 0 m c X V v d D s s J n F 1 b 3 Q 7 U 2 V j d G l v b j E v U G V y I E d h b W U g V G F i b G U v Q X V 0 b 1 J l b W 9 2 Z W R D b 2 x 1 b W 5 z M S 5 7 Q 2 9 s d W 1 u M T c s M T Z 9 J n F 1 b 3 Q 7 L C Z x d W 9 0 O 1 N l Y 3 R p b 2 4 x L 1 B l c i B H Y W 1 l I F R h Y m x l L 0 F 1 d G 9 S Z W 1 v d m V k Q 2 9 s d W 1 u c z E u e 0 N v b H V t b j E 4 L D E 3 f S Z x d W 9 0 O y w m c X V v d D t T Z W N 0 a W 9 u M S 9 Q Z X I g R 2 F t Z S B U Y W J s Z S 9 B d X R v U m V t b 3 Z l Z E N v b H V t b n M x L n t D b 2 x 1 b W 4 x O S w x O H 0 m c X V v d D s s J n F 1 b 3 Q 7 U 2 V j d G l v b j E v U G V y I E d h b W U g V G F i b G U v Q X V 0 b 1 J l b W 9 2 Z W R D b 2 x 1 b W 5 z M S 5 7 Q 2 9 s d W 1 u M j A s M T l 9 J n F 1 b 3 Q 7 L C Z x d W 9 0 O 1 N l Y 3 R p b 2 4 x L 1 B l c i B H Y W 1 l I F R h Y m x l L 0 F 1 d G 9 S Z W 1 v d m V k Q 2 9 s d W 1 u c z E u e 0 N v b H V t b j I x L D I w f S Z x d W 9 0 O y w m c X V v d D t T Z W N 0 a W 9 u M S 9 Q Z X I g R 2 F t Z S B U Y W J s Z S 9 B d X R v U m V t b 3 Z l Z E N v b H V t b n M x L n t D b 2 x 1 b W 4 y M i w y M X 0 m c X V v d D s s J n F 1 b 3 Q 7 U 2 V j d G l v b j E v U G V y I E d h b W U g V G F i b G U v Q X V 0 b 1 J l b W 9 2 Z W R D b 2 x 1 b W 5 z M S 5 7 Q 2 9 s d W 1 u M j M s M j J 9 J n F 1 b 3 Q 7 L C Z x d W 9 0 O 1 N l Y 3 R p b 2 4 x L 1 B l c i B H Y W 1 l I F R h Y m x l L 0 F 1 d G 9 S Z W 1 v d m V k Q 2 9 s d W 1 u c z E u e 0 N v b H V t b j I 0 L D I z f S Z x d W 9 0 O y w m c X V v d D t T Z W N 0 a W 9 u M S 9 Q Z X I g R 2 F t Z S B U Y W J s Z S 9 B d X R v U m V t b 3 Z l Z E N v b H V t b n M x L n t D b 2 x 1 b W 4 y N S w y N H 0 m c X V v d D s s J n F 1 b 3 Q 7 U 2 V j d G l v b j E v U G V y I E d h b W U g V G F i b G U v Q X V 0 b 1 J l b W 9 2 Z W R D b 2 x 1 b W 5 z M S 5 7 Q 2 9 s d W 1 u M j Y s M j V 9 J n F 1 b 3 Q 7 L C Z x d W 9 0 O 1 N l Y 3 R p b 2 4 x L 1 B l c i B H Y W 1 l I F R h Y m x l L 0 F 1 d G 9 S Z W 1 v d m V k Q 2 9 s d W 1 u c z E u e 0 N v b H V t b j I 3 L D I 2 f S Z x d W 9 0 O y w m c X V v d D t T Z W N 0 a W 9 u M S 9 Q Z X I g R 2 F t Z S B U Y W J s Z S 9 B d X R v U m V t b 3 Z l Z E N v b H V t b n M x L n t D b 2 x 1 b W 4 y O C w y N 3 0 m c X V v d D s s J n F 1 b 3 Q 7 U 2 V j d G l v b j E v U G V y I E d h b W U g V G F i b G U v Q X V 0 b 1 J l b W 9 2 Z W R D b 2 x 1 b W 5 z M S 5 7 Q 2 9 s d W 1 u M j k s M j h 9 J n F 1 b 3 Q 7 L C Z x d W 9 0 O 1 N l Y 3 R p b 2 4 x L 1 B l c i B H Y W 1 l I F R h Y m x l L 0 F 1 d G 9 S Z W 1 v d m V k Q 2 9 s d W 1 u c z E u e 0 N v b H V t b j M w L D I 5 f S Z x d W 9 0 O y w m c X V v d D t T Z W N 0 a W 9 u M S 9 Q Z X I g R 2 F t Z S B U Y W J s Z S 9 B d X R v U m V t b 3 Z l Z E N v b H V t b n M x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B l c i B H Y W 1 l I F R h Y m x l L 0 F 1 d G 9 S Z W 1 v d m V k Q 2 9 s d W 1 u c z E u e 0 N v b H V t b j E s M H 0 m c X V v d D s s J n F 1 b 3 Q 7 U 2 V j d G l v b j E v U G V y I E d h b W U g V G F i b G U v Q X V 0 b 1 J l b W 9 2 Z W R D b 2 x 1 b W 5 z M S 5 7 Q 2 9 s d W 1 u M i w x f S Z x d W 9 0 O y w m c X V v d D t T Z W N 0 a W 9 u M S 9 Q Z X I g R 2 F t Z S B U Y W J s Z S 9 B d X R v U m V t b 3 Z l Z E N v b H V t b n M x L n t D b 2 x 1 b W 4 z L D J 9 J n F 1 b 3 Q 7 L C Z x d W 9 0 O 1 N l Y 3 R p b 2 4 x L 1 B l c i B H Y W 1 l I F R h Y m x l L 0 F 1 d G 9 S Z W 1 v d m V k Q 2 9 s d W 1 u c z E u e 0 N v b H V t b j Q s M 3 0 m c X V v d D s s J n F 1 b 3 Q 7 U 2 V j d G l v b j E v U G V y I E d h b W U g V G F i b G U v Q X V 0 b 1 J l b W 9 2 Z W R D b 2 x 1 b W 5 z M S 5 7 Q 2 9 s d W 1 u N S w 0 f S Z x d W 9 0 O y w m c X V v d D t T Z W N 0 a W 9 u M S 9 Q Z X I g R 2 F t Z S B U Y W J s Z S 9 B d X R v U m V t b 3 Z l Z E N v b H V t b n M x L n t D b 2 x 1 b W 4 2 L D V 9 J n F 1 b 3 Q 7 L C Z x d W 9 0 O 1 N l Y 3 R p b 2 4 x L 1 B l c i B H Y W 1 l I F R h Y m x l L 0 F 1 d G 9 S Z W 1 v d m V k Q 2 9 s d W 1 u c z E u e 0 N v b H V t b j c s N n 0 m c X V v d D s s J n F 1 b 3 Q 7 U 2 V j d G l v b j E v U G V y I E d h b W U g V G F i b G U v Q X V 0 b 1 J l b W 9 2 Z W R D b 2 x 1 b W 5 z M S 5 7 Q 2 9 s d W 1 u O C w 3 f S Z x d W 9 0 O y w m c X V v d D t T Z W N 0 a W 9 u M S 9 Q Z X I g R 2 F t Z S B U Y W J s Z S 9 B d X R v U m V t b 3 Z l Z E N v b H V t b n M x L n t D b 2 x 1 b W 4 5 L D h 9 J n F 1 b 3 Q 7 L C Z x d W 9 0 O 1 N l Y 3 R p b 2 4 x L 1 B l c i B H Y W 1 l I F R h Y m x l L 0 F 1 d G 9 S Z W 1 v d m V k Q 2 9 s d W 1 u c z E u e 0 N v b H V t b j E w L D l 9 J n F 1 b 3 Q 7 L C Z x d W 9 0 O 1 N l Y 3 R p b 2 4 x L 1 B l c i B H Y W 1 l I F R h Y m x l L 0 F 1 d G 9 S Z W 1 v d m V k Q 2 9 s d W 1 u c z E u e 0 N v b H V t b j E x L D E w f S Z x d W 9 0 O y w m c X V v d D t T Z W N 0 a W 9 u M S 9 Q Z X I g R 2 F t Z S B U Y W J s Z S 9 B d X R v U m V t b 3 Z l Z E N v b H V t b n M x L n t D b 2 x 1 b W 4 x M i w x M X 0 m c X V v d D s s J n F 1 b 3 Q 7 U 2 V j d G l v b j E v U G V y I E d h b W U g V G F i b G U v Q X V 0 b 1 J l b W 9 2 Z W R D b 2 x 1 b W 5 z M S 5 7 Q 2 9 s d W 1 u M T M s M T J 9 J n F 1 b 3 Q 7 L C Z x d W 9 0 O 1 N l Y 3 R p b 2 4 x L 1 B l c i B H Y W 1 l I F R h Y m x l L 0 F 1 d G 9 S Z W 1 v d m V k Q 2 9 s d W 1 u c z E u e 0 N v b H V t b j E 0 L D E z f S Z x d W 9 0 O y w m c X V v d D t T Z W N 0 a W 9 u M S 9 Q Z X I g R 2 F t Z S B U Y W J s Z S 9 B d X R v U m V t b 3 Z l Z E N v b H V t b n M x L n t D b 2 x 1 b W 4 x N S w x N H 0 m c X V v d D s s J n F 1 b 3 Q 7 U 2 V j d G l v b j E v U G V y I E d h b W U g V G F i b G U v Q X V 0 b 1 J l b W 9 2 Z W R D b 2 x 1 b W 5 z M S 5 7 Q 2 9 s d W 1 u M T Y s M T V 9 J n F 1 b 3 Q 7 L C Z x d W 9 0 O 1 N l Y 3 R p b 2 4 x L 1 B l c i B H Y W 1 l I F R h Y m x l L 0 F 1 d G 9 S Z W 1 v d m V k Q 2 9 s d W 1 u c z E u e 0 N v b H V t b j E 3 L D E 2 f S Z x d W 9 0 O y w m c X V v d D t T Z W N 0 a W 9 u M S 9 Q Z X I g R 2 F t Z S B U Y W J s Z S 9 B d X R v U m V t b 3 Z l Z E N v b H V t b n M x L n t D b 2 x 1 b W 4 x O C w x N 3 0 m c X V v d D s s J n F 1 b 3 Q 7 U 2 V j d G l v b j E v U G V y I E d h b W U g V G F i b G U v Q X V 0 b 1 J l b W 9 2 Z W R D b 2 x 1 b W 5 z M S 5 7 Q 2 9 s d W 1 u M T k s M T h 9 J n F 1 b 3 Q 7 L C Z x d W 9 0 O 1 N l Y 3 R p b 2 4 x L 1 B l c i B H Y W 1 l I F R h Y m x l L 0 F 1 d G 9 S Z W 1 v d m V k Q 2 9 s d W 1 u c z E u e 0 N v b H V t b j I w L D E 5 f S Z x d W 9 0 O y w m c X V v d D t T Z W N 0 a W 9 u M S 9 Q Z X I g R 2 F t Z S B U Y W J s Z S 9 B d X R v U m V t b 3 Z l Z E N v b H V t b n M x L n t D b 2 x 1 b W 4 y M S w y M H 0 m c X V v d D s s J n F 1 b 3 Q 7 U 2 V j d G l v b j E v U G V y I E d h b W U g V G F i b G U v Q X V 0 b 1 J l b W 9 2 Z W R D b 2 x 1 b W 5 z M S 5 7 Q 2 9 s d W 1 u M j I s M j F 9 J n F 1 b 3 Q 7 L C Z x d W 9 0 O 1 N l Y 3 R p b 2 4 x L 1 B l c i B H Y W 1 l I F R h Y m x l L 0 F 1 d G 9 S Z W 1 v d m V k Q 2 9 s d W 1 u c z E u e 0 N v b H V t b j I z L D I y f S Z x d W 9 0 O y w m c X V v d D t T Z W N 0 a W 9 u M S 9 Q Z X I g R 2 F t Z S B U Y W J s Z S 9 B d X R v U m V t b 3 Z l Z E N v b H V t b n M x L n t D b 2 x 1 b W 4 y N C w y M 3 0 m c X V v d D s s J n F 1 b 3 Q 7 U 2 V j d G l v b j E v U G V y I E d h b W U g V G F i b G U v Q X V 0 b 1 J l b W 9 2 Z W R D b 2 x 1 b W 5 z M S 5 7 Q 2 9 s d W 1 u M j U s M j R 9 J n F 1 b 3 Q 7 L C Z x d W 9 0 O 1 N l Y 3 R p b 2 4 x L 1 B l c i B H Y W 1 l I F R h Y m x l L 0 F 1 d G 9 S Z W 1 v d m V k Q 2 9 s d W 1 u c z E u e 0 N v b H V t b j I 2 L D I 1 f S Z x d W 9 0 O y w m c X V v d D t T Z W N 0 a W 9 u M S 9 Q Z X I g R 2 F t Z S B U Y W J s Z S 9 B d X R v U m V t b 3 Z l Z E N v b H V t b n M x L n t D b 2 x 1 b W 4 y N y w y N n 0 m c X V v d D s s J n F 1 b 3 Q 7 U 2 V j d G l v b j E v U G V y I E d h b W U g V G F i b G U v Q X V 0 b 1 J l b W 9 2 Z W R D b 2 x 1 b W 5 z M S 5 7 Q 2 9 s d W 1 u M j g s M j d 9 J n F 1 b 3 Q 7 L C Z x d W 9 0 O 1 N l Y 3 R p b 2 4 x L 1 B l c i B H Y W 1 l I F R h Y m x l L 0 F 1 d G 9 S Z W 1 v d m V k Q 2 9 s d W 1 u c z E u e 0 N v b H V t b j I 5 L D I 4 f S Z x d W 9 0 O y w m c X V v d D t T Z W N 0 a W 9 u M S 9 Q Z X I g R 2 F t Z S B U Y W J s Z S 9 B d X R v U m V t b 3 Z l Z E N v b H V t b n M x L n t D b 2 x 1 b W 4 z M C w y O X 0 m c X V v d D s s J n F 1 b 3 Q 7 U 2 V j d G l v b j E v U G V y I E d h b W U g V G F i b G U v Q X V 0 b 1 J l b W 9 2 Z W R D b 2 x 1 b W 5 z M S 5 7 Q 2 9 s d W 1 u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I l M j B H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i U y M E d h b W U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i U y M E d h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H Y W 1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Y W 5 j Z W Q 8 L 0 l 0 Z W 1 Q Y X R o P j w v S X R l b U x v Y 2 F 0 a W 9 u P j x T d G F i b G V F b n R y a W V z P j x F b n R y e S B U e X B l P S J R d W V y e U l E I i B W Y W x 1 Z T 0 i c 2 I z M m U w N D J h L T Q 3 O D Y t N D M y Y y 0 4 N G Z m L W Q x N z l l Z D Q 5 M W Z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k d m F u Y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F Q y M T o x M j o x M y 4 x O T A 4 M z Y 2 W i I g L z 4 8 R W 5 0 c n k g V H l w Z T 0 i R m l s b E N v b H V t b l R 5 c G V z I i B W Y W x 1 Z T 0 i c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Y W 5 j Z W Q g V G F i b G U v Q X V 0 b 1 J l b W 9 2 Z W R D b 2 x 1 b W 5 z M S 5 7 Q 2 9 s d W 1 u M S w w f S Z x d W 9 0 O y w m c X V v d D t T Z W N 0 a W 9 u M S 9 B Z H Z h b m N l Z C B U Y W J s Z S 9 B d X R v U m V t b 3 Z l Z E N v b H V t b n M x L n t D b 2 x 1 b W 4 y L D F 9 J n F 1 b 3 Q 7 L C Z x d W 9 0 O 1 N l Y 3 R p b 2 4 x L 0 F k d m F u Y 2 V k I F R h Y m x l L 0 F 1 d G 9 S Z W 1 v d m V k Q 2 9 s d W 1 u c z E u e 0 N v b H V t b j M s M n 0 m c X V v d D s s J n F 1 b 3 Q 7 U 2 V j d G l v b j E v Q W R 2 Y W 5 j Z W Q g V G F i b G U v Q X V 0 b 1 J l b W 9 2 Z W R D b 2 x 1 b W 5 z M S 5 7 Q 2 9 s d W 1 u N C w z f S Z x d W 9 0 O y w m c X V v d D t T Z W N 0 a W 9 u M S 9 B Z H Z h b m N l Z C B U Y W J s Z S 9 B d X R v U m V t b 3 Z l Z E N v b H V t b n M x L n t D b 2 x 1 b W 4 1 L D R 9 J n F 1 b 3 Q 7 L C Z x d W 9 0 O 1 N l Y 3 R p b 2 4 x L 0 F k d m F u Y 2 V k I F R h Y m x l L 0 F 1 d G 9 S Z W 1 v d m V k Q 2 9 s d W 1 u c z E u e 0 N v b H V t b j Y s N X 0 m c X V v d D s s J n F 1 b 3 Q 7 U 2 V j d G l v b j E v Q W R 2 Y W 5 j Z W Q g V G F i b G U v Q X V 0 b 1 J l b W 9 2 Z W R D b 2 x 1 b W 5 z M S 5 7 Q 2 9 s d W 1 u N y w 2 f S Z x d W 9 0 O y w m c X V v d D t T Z W N 0 a W 9 u M S 9 B Z H Z h b m N l Z C B U Y W J s Z S 9 B d X R v U m V t b 3 Z l Z E N v b H V t b n M x L n t D b 2 x 1 b W 4 4 L D d 9 J n F 1 b 3 Q 7 L C Z x d W 9 0 O 1 N l Y 3 R p b 2 4 x L 0 F k d m F u Y 2 V k I F R h Y m x l L 0 F 1 d G 9 S Z W 1 v d m V k Q 2 9 s d W 1 u c z E u e 0 N v b H V t b j k s O H 0 m c X V v d D s s J n F 1 b 3 Q 7 U 2 V j d G l v b j E v Q W R 2 Y W 5 j Z W Q g V G F i b G U v Q X V 0 b 1 J l b W 9 2 Z W R D b 2 x 1 b W 5 z M S 5 7 Q 2 9 s d W 1 u M T A s O X 0 m c X V v d D s s J n F 1 b 3 Q 7 U 2 V j d G l v b j E v Q W R 2 Y W 5 j Z W Q g V G F i b G U v Q X V 0 b 1 J l b W 9 2 Z W R D b 2 x 1 b W 5 z M S 5 7 Q 2 9 s d W 1 u M T E s M T B 9 J n F 1 b 3 Q 7 L C Z x d W 9 0 O 1 N l Y 3 R p b 2 4 x L 0 F k d m F u Y 2 V k I F R h Y m x l L 0 F 1 d G 9 S Z W 1 v d m V k Q 2 9 s d W 1 u c z E u e 0 N v b H V t b j E y L D E x f S Z x d W 9 0 O y w m c X V v d D t T Z W N 0 a W 9 u M S 9 B Z H Z h b m N l Z C B U Y W J s Z S 9 B d X R v U m V t b 3 Z l Z E N v b H V t b n M x L n t D b 2 x 1 b W 4 x M y w x M n 0 m c X V v d D s s J n F 1 b 3 Q 7 U 2 V j d G l v b j E v Q W R 2 Y W 5 j Z W Q g V G F i b G U v Q X V 0 b 1 J l b W 9 2 Z W R D b 2 x 1 b W 5 z M S 5 7 Q 2 9 s d W 1 u M T Q s M T N 9 J n F 1 b 3 Q 7 L C Z x d W 9 0 O 1 N l Y 3 R p b 2 4 x L 0 F k d m F u Y 2 V k I F R h Y m x l L 0 F 1 d G 9 S Z W 1 v d m V k Q 2 9 s d W 1 u c z E u e 0 N v b H V t b j E 1 L D E 0 f S Z x d W 9 0 O y w m c X V v d D t T Z W N 0 a W 9 u M S 9 B Z H Z h b m N l Z C B U Y W J s Z S 9 B d X R v U m V t b 3 Z l Z E N v b H V t b n M x L n t D b 2 x 1 b W 4 x N i w x N X 0 m c X V v d D s s J n F 1 b 3 Q 7 U 2 V j d G l v b j E v Q W R 2 Y W 5 j Z W Q g V G F i b G U v Q X V 0 b 1 J l b W 9 2 Z W R D b 2 x 1 b W 5 z M S 5 7 Q 2 9 s d W 1 u M T c s M T Z 9 J n F 1 b 3 Q 7 L C Z x d W 9 0 O 1 N l Y 3 R p b 2 4 x L 0 F k d m F u Y 2 V k I F R h Y m x l L 0 F 1 d G 9 S Z W 1 v d m V k Q 2 9 s d W 1 u c z E u e 0 N v b H V t b j E 4 L D E 3 f S Z x d W 9 0 O y w m c X V v d D t T Z W N 0 a W 9 u M S 9 B Z H Z h b m N l Z C B U Y W J s Z S 9 B d X R v U m V t b 3 Z l Z E N v b H V t b n M x L n t D b 2 x 1 b W 4 x O S w x O H 0 m c X V v d D s s J n F 1 b 3 Q 7 U 2 V j d G l v b j E v Q W R 2 Y W 5 j Z W Q g V G F i b G U v Q X V 0 b 1 J l b W 9 2 Z W R D b 2 x 1 b W 5 z M S 5 7 Q 2 9 s d W 1 u M j A s M T l 9 J n F 1 b 3 Q 7 L C Z x d W 9 0 O 1 N l Y 3 R p b 2 4 x L 0 F k d m F u Y 2 V k I F R h Y m x l L 0 F 1 d G 9 S Z W 1 v d m V k Q 2 9 s d W 1 u c z E u e 0 N v b H V t b j I x L D I w f S Z x d W 9 0 O y w m c X V v d D t T Z W N 0 a W 9 u M S 9 B Z H Z h b m N l Z C B U Y W J s Z S 9 B d X R v U m V t b 3 Z l Z E N v b H V t b n M x L n t D b 2 x 1 b W 4 y M i w y M X 0 m c X V v d D s s J n F 1 b 3 Q 7 U 2 V j d G l v b j E v Q W R 2 Y W 5 j Z W Q g V G F i b G U v Q X V 0 b 1 J l b W 9 2 Z W R D b 2 x 1 b W 5 z M S 5 7 Q 2 9 s d W 1 u M j M s M j J 9 J n F 1 b 3 Q 7 L C Z x d W 9 0 O 1 N l Y 3 R p b 2 4 x L 0 F k d m F u Y 2 V k I F R h Y m x l L 0 F 1 d G 9 S Z W 1 v d m V k Q 2 9 s d W 1 u c z E u e 0 N v b H V t b j I 0 L D I z f S Z x d W 9 0 O y w m c X V v d D t T Z W N 0 a W 9 u M S 9 B Z H Z h b m N l Z C B U Y W J s Z S 9 B d X R v U m V t b 3 Z l Z E N v b H V t b n M x L n t D b 2 x 1 b W 4 y N S w y N H 0 m c X V v d D s s J n F 1 b 3 Q 7 U 2 V j d G l v b j E v Q W R 2 Y W 5 j Z W Q g V G F i b G U v Q X V 0 b 1 J l b W 9 2 Z W R D b 2 x 1 b W 5 z M S 5 7 Q 2 9 s d W 1 u M j Y s M j V 9 J n F 1 b 3 Q 7 L C Z x d W 9 0 O 1 N l Y 3 R p b 2 4 x L 0 F k d m F u Y 2 V k I F R h Y m x l L 0 F 1 d G 9 S Z W 1 v d m V k Q 2 9 s d W 1 u c z E u e 0 N v b H V t b j I 3 L D I 2 f S Z x d W 9 0 O y w m c X V v d D t T Z W N 0 a W 9 u M S 9 B Z H Z h b m N l Z C B U Y W J s Z S 9 B d X R v U m V t b 3 Z l Z E N v b H V t b n M x L n t D b 2 x 1 b W 4 y O C w y N 3 0 m c X V v d D s s J n F 1 b 3 Q 7 U 2 V j d G l v b j E v Q W R 2 Y W 5 j Z W Q g V G F i b G U v Q X V 0 b 1 J l b W 9 2 Z W R D b 2 x 1 b W 5 z M S 5 7 Q 2 9 s d W 1 u M j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Z H Z h b m N l Z C B U Y W J s Z S 9 B d X R v U m V t b 3 Z l Z E N v b H V t b n M x L n t D b 2 x 1 b W 4 x L D B 9 J n F 1 b 3 Q 7 L C Z x d W 9 0 O 1 N l Y 3 R p b 2 4 x L 0 F k d m F u Y 2 V k I F R h Y m x l L 0 F 1 d G 9 S Z W 1 v d m V k Q 2 9 s d W 1 u c z E u e 0 N v b H V t b j I s M X 0 m c X V v d D s s J n F 1 b 3 Q 7 U 2 V j d G l v b j E v Q W R 2 Y W 5 j Z W Q g V G F i b G U v Q X V 0 b 1 J l b W 9 2 Z W R D b 2 x 1 b W 5 z M S 5 7 Q 2 9 s d W 1 u M y w y f S Z x d W 9 0 O y w m c X V v d D t T Z W N 0 a W 9 u M S 9 B Z H Z h b m N l Z C B U Y W J s Z S 9 B d X R v U m V t b 3 Z l Z E N v b H V t b n M x L n t D b 2 x 1 b W 4 0 L D N 9 J n F 1 b 3 Q 7 L C Z x d W 9 0 O 1 N l Y 3 R p b 2 4 x L 0 F k d m F u Y 2 V k I F R h Y m x l L 0 F 1 d G 9 S Z W 1 v d m V k Q 2 9 s d W 1 u c z E u e 0 N v b H V t b j U s N H 0 m c X V v d D s s J n F 1 b 3 Q 7 U 2 V j d G l v b j E v Q W R 2 Y W 5 j Z W Q g V G F i b G U v Q X V 0 b 1 J l b W 9 2 Z W R D b 2 x 1 b W 5 z M S 5 7 Q 2 9 s d W 1 u N i w 1 f S Z x d W 9 0 O y w m c X V v d D t T Z W N 0 a W 9 u M S 9 B Z H Z h b m N l Z C B U Y W J s Z S 9 B d X R v U m V t b 3 Z l Z E N v b H V t b n M x L n t D b 2 x 1 b W 4 3 L D Z 9 J n F 1 b 3 Q 7 L C Z x d W 9 0 O 1 N l Y 3 R p b 2 4 x L 0 F k d m F u Y 2 V k I F R h Y m x l L 0 F 1 d G 9 S Z W 1 v d m V k Q 2 9 s d W 1 u c z E u e 0 N v b H V t b j g s N 3 0 m c X V v d D s s J n F 1 b 3 Q 7 U 2 V j d G l v b j E v Q W R 2 Y W 5 j Z W Q g V G F i b G U v Q X V 0 b 1 J l b W 9 2 Z W R D b 2 x 1 b W 5 z M S 5 7 Q 2 9 s d W 1 u O S w 4 f S Z x d W 9 0 O y w m c X V v d D t T Z W N 0 a W 9 u M S 9 B Z H Z h b m N l Z C B U Y W J s Z S 9 B d X R v U m V t b 3 Z l Z E N v b H V t b n M x L n t D b 2 x 1 b W 4 x M C w 5 f S Z x d W 9 0 O y w m c X V v d D t T Z W N 0 a W 9 u M S 9 B Z H Z h b m N l Z C B U Y W J s Z S 9 B d X R v U m V t b 3 Z l Z E N v b H V t b n M x L n t D b 2 x 1 b W 4 x M S w x M H 0 m c X V v d D s s J n F 1 b 3 Q 7 U 2 V j d G l v b j E v Q W R 2 Y W 5 j Z W Q g V G F i b G U v Q X V 0 b 1 J l b W 9 2 Z W R D b 2 x 1 b W 5 z M S 5 7 Q 2 9 s d W 1 u M T I s M T F 9 J n F 1 b 3 Q 7 L C Z x d W 9 0 O 1 N l Y 3 R p b 2 4 x L 0 F k d m F u Y 2 V k I F R h Y m x l L 0 F 1 d G 9 S Z W 1 v d m V k Q 2 9 s d W 1 u c z E u e 0 N v b H V t b j E z L D E y f S Z x d W 9 0 O y w m c X V v d D t T Z W N 0 a W 9 u M S 9 B Z H Z h b m N l Z C B U Y W J s Z S 9 B d X R v U m V t b 3 Z l Z E N v b H V t b n M x L n t D b 2 x 1 b W 4 x N C w x M 3 0 m c X V v d D s s J n F 1 b 3 Q 7 U 2 V j d G l v b j E v Q W R 2 Y W 5 j Z W Q g V G F i b G U v Q X V 0 b 1 J l b W 9 2 Z W R D b 2 x 1 b W 5 z M S 5 7 Q 2 9 s d W 1 u M T U s M T R 9 J n F 1 b 3 Q 7 L C Z x d W 9 0 O 1 N l Y 3 R p b 2 4 x L 0 F k d m F u Y 2 V k I F R h Y m x l L 0 F 1 d G 9 S Z W 1 v d m V k Q 2 9 s d W 1 u c z E u e 0 N v b H V t b j E 2 L D E 1 f S Z x d W 9 0 O y w m c X V v d D t T Z W N 0 a W 9 u M S 9 B Z H Z h b m N l Z C B U Y W J s Z S 9 B d X R v U m V t b 3 Z l Z E N v b H V t b n M x L n t D b 2 x 1 b W 4 x N y w x N n 0 m c X V v d D s s J n F 1 b 3 Q 7 U 2 V j d G l v b j E v Q W R 2 Y W 5 j Z W Q g V G F i b G U v Q X V 0 b 1 J l b W 9 2 Z W R D b 2 x 1 b W 5 z M S 5 7 Q 2 9 s d W 1 u M T g s M T d 9 J n F 1 b 3 Q 7 L C Z x d W 9 0 O 1 N l Y 3 R p b 2 4 x L 0 F k d m F u Y 2 V k I F R h Y m x l L 0 F 1 d G 9 S Z W 1 v d m V k Q 2 9 s d W 1 u c z E u e 0 N v b H V t b j E 5 L D E 4 f S Z x d W 9 0 O y w m c X V v d D t T Z W N 0 a W 9 u M S 9 B Z H Z h b m N l Z C B U Y W J s Z S 9 B d X R v U m V t b 3 Z l Z E N v b H V t b n M x L n t D b 2 x 1 b W 4 y M C w x O X 0 m c X V v d D s s J n F 1 b 3 Q 7 U 2 V j d G l v b j E v Q W R 2 Y W 5 j Z W Q g V G F i b G U v Q X V 0 b 1 J l b W 9 2 Z W R D b 2 x 1 b W 5 z M S 5 7 Q 2 9 s d W 1 u M j E s M j B 9 J n F 1 b 3 Q 7 L C Z x d W 9 0 O 1 N l Y 3 R p b 2 4 x L 0 F k d m F u Y 2 V k I F R h Y m x l L 0 F 1 d G 9 S Z W 1 v d m V k Q 2 9 s d W 1 u c z E u e 0 N v b H V t b j I y L D I x f S Z x d W 9 0 O y w m c X V v d D t T Z W N 0 a W 9 u M S 9 B Z H Z h b m N l Z C B U Y W J s Z S 9 B d X R v U m V t b 3 Z l Z E N v b H V t b n M x L n t D b 2 x 1 b W 4 y M y w y M n 0 m c X V v d D s s J n F 1 b 3 Q 7 U 2 V j d G l v b j E v Q W R 2 Y W 5 j Z W Q g V G F i b G U v Q X V 0 b 1 J l b W 9 2 Z W R D b 2 x 1 b W 5 z M S 5 7 Q 2 9 s d W 1 u M j Q s M j N 9 J n F 1 b 3 Q 7 L C Z x d W 9 0 O 1 N l Y 3 R p b 2 4 x L 0 F k d m F u Y 2 V k I F R h Y m x l L 0 F 1 d G 9 S Z W 1 v d m V k Q 2 9 s d W 1 u c z E u e 0 N v b H V t b j I 1 L D I 0 f S Z x d W 9 0 O y w m c X V v d D t T Z W N 0 a W 9 u M S 9 B Z H Z h b m N l Z C B U Y W J s Z S 9 B d X R v U m V t b 3 Z l Z E N v b H V t b n M x L n t D b 2 x 1 b W 4 y N i w y N X 0 m c X V v d D s s J n F 1 b 3 Q 7 U 2 V j d G l v b j E v Q W R 2 Y W 5 j Z W Q g V G F i b G U v Q X V 0 b 1 J l b W 9 2 Z W R D b 2 x 1 b W 5 z M S 5 7 Q 2 9 s d W 1 u M j c s M j Z 9 J n F 1 b 3 Q 7 L C Z x d W 9 0 O 1 N l Y 3 R p b 2 4 x L 0 F k d m F u Y 2 V k I F R h Y m x l L 0 F 1 d G 9 S Z W 1 v d m V k Q 2 9 s d W 1 u c z E u e 0 N v b H V t b j I 4 L D I 3 f S Z x d W 9 0 O y w m c X V v d D t T Z W N 0 a W 9 u M S 9 B Z H Z h b m N l Z C B U Y W J s Z S 9 B d X R v U m V t b 3 Z l Z E N v b H V t b n M x L n t D b 2 x 1 b W 4 y O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d m F u Y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F u Y 2 V k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h b m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F u Y 2 V k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9 m Z i U y M E F k d m F u Y 2 V k P C 9 J d G V t U G F 0 a D 4 8 L 0 l 0 Z W 1 M b 2 N h d G l v b j 4 8 U 3 R h Y m x l R W 5 0 c m l l c z 4 8 R W 5 0 c n k g V H l w Z T 0 i U X V l c n l J R C I g V m F s d W U 9 I n M y N z A x N W I 2 M y 0 x M G E w L T R j M z Q t Y j A 1 N S 1 m M j R l M z l j O W Y 4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5 b 2 Z m X 0 F k d m F u Y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F Q y M D o 0 N D o x M i 4 0 M j g z M T I z W i I g L z 4 8 R W 5 0 c n k g V H l w Z T 0 i R m l s b E N v b H V t b l R 5 c G V z I i B W Y W x 1 Z T 0 i c 0 F 3 W U R C Z 1 l E Q X d N R k J R V U Z C U V V G Q l F V R k J R V U Z C U V V G Q l F V R k J R W T 0 i I C 8 + P E V u d H J 5 I F R 5 c G U 9 I k Z p b G x D b 2 x 1 b W 5 O Y W 1 l c y I g V m F s d W U 9 I n N b J n F 1 b 3 Q 7 U m s m c X V v d D s s J n F 1 b 3 Q 7 U G x h e W V y J n F 1 b 3 Q 7 L C Z x d W 9 0 O 0 F n Z S Z x d W 9 0 O y w m c X V v d D t U Z W F t J n F 1 b 3 Q 7 L C Z x d W 9 0 O 1 B v c y Z x d W 9 0 O y w m c X V v d D t H J n F 1 b 3 Q 7 L C Z x d W 9 0 O 0 d T J n F 1 b 3 Q 7 L C Z x d W 9 0 O 0 1 Q J n F 1 b 3 Q 7 L C Z x d W 9 0 O 1 B F U i Z x d W 9 0 O y w m c X V v d D t U U y U m c X V v d D s s J n F 1 b 3 Q 7 M 1 B B c i Z x d W 9 0 O y w m c X V v d D t G V H I m c X V v d D s s J n F 1 b 3 Q 7 T 1 J C J S Z x d W 9 0 O y w m c X V v d D t E U k I l J n F 1 b 3 Q 7 L C Z x d W 9 0 O 1 R S Q i U m c X V v d D s s J n F 1 b 3 Q 7 Q V N U J S Z x d W 9 0 O y w m c X V v d D t T V E w l J n F 1 b 3 Q 7 L C Z x d W 9 0 O 0 J M S y U m c X V v d D s s J n F 1 b 3 Q 7 V E 9 W J S Z x d W 9 0 O y w m c X V v d D t V U 0 c l J n F 1 b 3 Q 7 L C Z x d W 9 0 O 0 9 X U y Z x d W 9 0 O y w m c X V v d D t E V 1 M m c X V v d D s s J n F 1 b 3 Q 7 V 1 M m c X V v d D s s J n F 1 b 3 Q 7 V 1 M v N D g m c X V v d D s s J n F 1 b 3 Q 7 T 0 J Q T S Z x d W 9 0 O y w m c X V v d D t E Q l B N J n F 1 b 3 Q 7 L C Z x d W 9 0 O 0 J Q T S Z x d W 9 0 O y w m c X V v d D t W T 1 J Q J n F 1 b 3 Q 7 L C Z x d W 9 0 O 0 F 3 Y X J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H Z h b m N l Z C B U Y W J s Z S A o M i k v Q X V 0 b 1 J l b W 9 2 Z W R D b 2 x 1 b W 5 z M S 5 7 U m s s M H 0 m c X V v d D s s J n F 1 b 3 Q 7 U 2 V j d G l v b j E v Q W R 2 Y W 5 j Z W Q g V G F i b G U g K D I p L 0 F 1 d G 9 S Z W 1 v d m V k Q 2 9 s d W 1 u c z E u e 1 B s Y X l l c i w x f S Z x d W 9 0 O y w m c X V v d D t T Z W N 0 a W 9 u M S 9 B Z H Z h b m N l Z C B U Y W J s Z S A o M i k v Q X V 0 b 1 J l b W 9 2 Z W R D b 2 x 1 b W 5 z M S 5 7 Q W d l L D J 9 J n F 1 b 3 Q 7 L C Z x d W 9 0 O 1 N l Y 3 R p b 2 4 x L 0 F k d m F u Y 2 V k I F R h Y m x l I C g y K S 9 B d X R v U m V t b 3 Z l Z E N v b H V t b n M x L n t U Z W F t L D N 9 J n F 1 b 3 Q 7 L C Z x d W 9 0 O 1 N l Y 3 R p b 2 4 x L 0 F k d m F u Y 2 V k I F R h Y m x l I C g y K S 9 B d X R v U m V t b 3 Z l Z E N v b H V t b n M x L n t Q b 3 M s N H 0 m c X V v d D s s J n F 1 b 3 Q 7 U 2 V j d G l v b j E v Q W R 2 Y W 5 j Z W Q g V G F i b G U g K D I p L 0 F 1 d G 9 S Z W 1 v d m V k Q 2 9 s d W 1 u c z E u e 0 c s N X 0 m c X V v d D s s J n F 1 b 3 Q 7 U 2 V j d G l v b j E v Q W R 2 Y W 5 j Z W Q g V G F i b G U g K D I p L 0 F 1 d G 9 S Z W 1 v d m V k Q 2 9 s d W 1 u c z E u e 0 d T L D Z 9 J n F 1 b 3 Q 7 L C Z x d W 9 0 O 1 N l Y 3 R p b 2 4 x L 0 F k d m F u Y 2 V k I F R h Y m x l I C g y K S 9 B d X R v U m V t b 3 Z l Z E N v b H V t b n M x L n t N U C w 3 f S Z x d W 9 0 O y w m c X V v d D t T Z W N 0 a W 9 u M S 9 B Z H Z h b m N l Z C B U Y W J s Z S A o M i k v Q X V 0 b 1 J l b W 9 2 Z W R D b 2 x 1 b W 5 z M S 5 7 U E V S L D h 9 J n F 1 b 3 Q 7 L C Z x d W 9 0 O 1 N l Y 3 R p b 2 4 x L 0 F k d m F u Y 2 V k I F R h Y m x l I C g y K S 9 B d X R v U m V t b 3 Z l Z E N v b H V t b n M x L n t U U y U s O X 0 m c X V v d D s s J n F 1 b 3 Q 7 U 2 V j d G l v b j E v Q W R 2 Y W 5 j Z W Q g V G F i b G U g K D I p L 0 F 1 d G 9 S Z W 1 v d m V k Q 2 9 s d W 1 u c z E u e z N Q Q X I s M T B 9 J n F 1 b 3 Q 7 L C Z x d W 9 0 O 1 N l Y 3 R p b 2 4 x L 0 F k d m F u Y 2 V k I F R h Y m x l I C g y K S 9 B d X R v U m V t b 3 Z l Z E N v b H V t b n M x L n t G V H I s M T F 9 J n F 1 b 3 Q 7 L C Z x d W 9 0 O 1 N l Y 3 R p b 2 4 x L 0 F k d m F u Y 2 V k I F R h Y m x l I C g y K S 9 B d X R v U m V t b 3 Z l Z E N v b H V t b n M x L n t P U k I l L D E y f S Z x d W 9 0 O y w m c X V v d D t T Z W N 0 a W 9 u M S 9 B Z H Z h b m N l Z C B U Y W J s Z S A o M i k v Q X V 0 b 1 J l b W 9 2 Z W R D b 2 x 1 b W 5 z M S 5 7 R F J C J S w x M 3 0 m c X V v d D s s J n F 1 b 3 Q 7 U 2 V j d G l v b j E v Q W R 2 Y W 5 j Z W Q g V G F i b G U g K D I p L 0 F 1 d G 9 S Z W 1 v d m V k Q 2 9 s d W 1 u c z E u e 1 R S Q i U s M T R 9 J n F 1 b 3 Q 7 L C Z x d W 9 0 O 1 N l Y 3 R p b 2 4 x L 0 F k d m F u Y 2 V k I F R h Y m x l I C g y K S 9 B d X R v U m V t b 3 Z l Z E N v b H V t b n M x L n t B U 1 Q l L D E 1 f S Z x d W 9 0 O y w m c X V v d D t T Z W N 0 a W 9 u M S 9 B Z H Z h b m N l Z C B U Y W J s Z S A o M i k v Q X V 0 b 1 J l b W 9 2 Z W R D b 2 x 1 b W 5 z M S 5 7 U 1 R M J S w x N n 0 m c X V v d D s s J n F 1 b 3 Q 7 U 2 V j d G l v b j E v Q W R 2 Y W 5 j Z W Q g V G F i b G U g K D I p L 0 F 1 d G 9 S Z W 1 v d m V k Q 2 9 s d W 1 u c z E u e 0 J M S y U s M T d 9 J n F 1 b 3 Q 7 L C Z x d W 9 0 O 1 N l Y 3 R p b 2 4 x L 0 F k d m F u Y 2 V k I F R h Y m x l I C g y K S 9 B d X R v U m V t b 3 Z l Z E N v b H V t b n M x L n t U T 1 Y l L D E 4 f S Z x d W 9 0 O y w m c X V v d D t T Z W N 0 a W 9 u M S 9 B Z H Z h b m N l Z C B U Y W J s Z S A o M i k v Q X V 0 b 1 J l b W 9 2 Z W R D b 2 x 1 b W 5 z M S 5 7 V V N H J S w x O X 0 m c X V v d D s s J n F 1 b 3 Q 7 U 2 V j d G l v b j E v Q W R 2 Y W 5 j Z W Q g V G F i b G U g K D I p L 0 F 1 d G 9 S Z W 1 v d m V k Q 2 9 s d W 1 u c z E u e 0 9 X U y w y M H 0 m c X V v d D s s J n F 1 b 3 Q 7 U 2 V j d G l v b j E v Q W R 2 Y W 5 j Z W Q g V G F i b G U g K D I p L 0 F 1 d G 9 S Z W 1 v d m V k Q 2 9 s d W 1 u c z E u e 0 R X U y w y M X 0 m c X V v d D s s J n F 1 b 3 Q 7 U 2 V j d G l v b j E v Q W R 2 Y W 5 j Z W Q g V G F i b G U g K D I p L 0 F 1 d G 9 S Z W 1 v d m V k Q 2 9 s d W 1 u c z E u e 1 d T L D I y f S Z x d W 9 0 O y w m c X V v d D t T Z W N 0 a W 9 u M S 9 B Z H Z h b m N l Z C B U Y W J s Z S A o M i k v Q X V 0 b 1 J l b W 9 2 Z W R D b 2 x 1 b W 5 z M S 5 7 V 1 M v N D g s M j N 9 J n F 1 b 3 Q 7 L C Z x d W 9 0 O 1 N l Y 3 R p b 2 4 x L 0 F k d m F u Y 2 V k I F R h Y m x l I C g y K S 9 B d X R v U m V t b 3 Z l Z E N v b H V t b n M x L n t P Q l B N L D I 0 f S Z x d W 9 0 O y w m c X V v d D t T Z W N 0 a W 9 u M S 9 B Z H Z h b m N l Z C B U Y W J s Z S A o M i k v Q X V 0 b 1 J l b W 9 2 Z W R D b 2 x 1 b W 5 z M S 5 7 R E J Q T S w y N X 0 m c X V v d D s s J n F 1 b 3 Q 7 U 2 V j d G l v b j E v Q W R 2 Y W 5 j Z W Q g V G F i b G U g K D I p L 0 F 1 d G 9 S Z W 1 v d m V k Q 2 9 s d W 1 u c z E u e 0 J Q T S w y N n 0 m c X V v d D s s J n F 1 b 3 Q 7 U 2 V j d G l v b j E v Q W R 2 Y W 5 j Z W Q g V G F i b G U g K D I p L 0 F 1 d G 9 S Z W 1 v d m V k Q 2 9 s d W 1 u c z E u e 1 Z P U l A s M j d 9 J n F 1 b 3 Q 7 L C Z x d W 9 0 O 1 N l Y 3 R p b 2 4 x L 0 F k d m F u Y 2 V k I F R h Y m x l I C g y K S 9 B d X R v U m V t b 3 Z l Z E N v b H V t b n M x L n t B d 2 F y Z H M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Z H Z h b m N l Z C B U Y W J s Z S A o M i k v Q X V 0 b 1 J l b W 9 2 Z W R D b 2 x 1 b W 5 z M S 5 7 U m s s M H 0 m c X V v d D s s J n F 1 b 3 Q 7 U 2 V j d G l v b j E v Q W R 2 Y W 5 j Z W Q g V G F i b G U g K D I p L 0 F 1 d G 9 S Z W 1 v d m V k Q 2 9 s d W 1 u c z E u e 1 B s Y X l l c i w x f S Z x d W 9 0 O y w m c X V v d D t T Z W N 0 a W 9 u M S 9 B Z H Z h b m N l Z C B U Y W J s Z S A o M i k v Q X V 0 b 1 J l b W 9 2 Z W R D b 2 x 1 b W 5 z M S 5 7 Q W d l L D J 9 J n F 1 b 3 Q 7 L C Z x d W 9 0 O 1 N l Y 3 R p b 2 4 x L 0 F k d m F u Y 2 V k I F R h Y m x l I C g y K S 9 B d X R v U m V t b 3 Z l Z E N v b H V t b n M x L n t U Z W F t L D N 9 J n F 1 b 3 Q 7 L C Z x d W 9 0 O 1 N l Y 3 R p b 2 4 x L 0 F k d m F u Y 2 V k I F R h Y m x l I C g y K S 9 B d X R v U m V t b 3 Z l Z E N v b H V t b n M x L n t Q b 3 M s N H 0 m c X V v d D s s J n F 1 b 3 Q 7 U 2 V j d G l v b j E v Q W R 2 Y W 5 j Z W Q g V G F i b G U g K D I p L 0 F 1 d G 9 S Z W 1 v d m V k Q 2 9 s d W 1 u c z E u e 0 c s N X 0 m c X V v d D s s J n F 1 b 3 Q 7 U 2 V j d G l v b j E v Q W R 2 Y W 5 j Z W Q g V G F i b G U g K D I p L 0 F 1 d G 9 S Z W 1 v d m V k Q 2 9 s d W 1 u c z E u e 0 d T L D Z 9 J n F 1 b 3 Q 7 L C Z x d W 9 0 O 1 N l Y 3 R p b 2 4 x L 0 F k d m F u Y 2 V k I F R h Y m x l I C g y K S 9 B d X R v U m V t b 3 Z l Z E N v b H V t b n M x L n t N U C w 3 f S Z x d W 9 0 O y w m c X V v d D t T Z W N 0 a W 9 u M S 9 B Z H Z h b m N l Z C B U Y W J s Z S A o M i k v Q X V 0 b 1 J l b W 9 2 Z W R D b 2 x 1 b W 5 z M S 5 7 U E V S L D h 9 J n F 1 b 3 Q 7 L C Z x d W 9 0 O 1 N l Y 3 R p b 2 4 x L 0 F k d m F u Y 2 V k I F R h Y m x l I C g y K S 9 B d X R v U m V t b 3 Z l Z E N v b H V t b n M x L n t U U y U s O X 0 m c X V v d D s s J n F 1 b 3 Q 7 U 2 V j d G l v b j E v Q W R 2 Y W 5 j Z W Q g V G F i b G U g K D I p L 0 F 1 d G 9 S Z W 1 v d m V k Q 2 9 s d W 1 u c z E u e z N Q Q X I s M T B 9 J n F 1 b 3 Q 7 L C Z x d W 9 0 O 1 N l Y 3 R p b 2 4 x L 0 F k d m F u Y 2 V k I F R h Y m x l I C g y K S 9 B d X R v U m V t b 3 Z l Z E N v b H V t b n M x L n t G V H I s M T F 9 J n F 1 b 3 Q 7 L C Z x d W 9 0 O 1 N l Y 3 R p b 2 4 x L 0 F k d m F u Y 2 V k I F R h Y m x l I C g y K S 9 B d X R v U m V t b 3 Z l Z E N v b H V t b n M x L n t P U k I l L D E y f S Z x d W 9 0 O y w m c X V v d D t T Z W N 0 a W 9 u M S 9 B Z H Z h b m N l Z C B U Y W J s Z S A o M i k v Q X V 0 b 1 J l b W 9 2 Z W R D b 2 x 1 b W 5 z M S 5 7 R F J C J S w x M 3 0 m c X V v d D s s J n F 1 b 3 Q 7 U 2 V j d G l v b j E v Q W R 2 Y W 5 j Z W Q g V G F i b G U g K D I p L 0 F 1 d G 9 S Z W 1 v d m V k Q 2 9 s d W 1 u c z E u e 1 R S Q i U s M T R 9 J n F 1 b 3 Q 7 L C Z x d W 9 0 O 1 N l Y 3 R p b 2 4 x L 0 F k d m F u Y 2 V k I F R h Y m x l I C g y K S 9 B d X R v U m V t b 3 Z l Z E N v b H V t b n M x L n t B U 1 Q l L D E 1 f S Z x d W 9 0 O y w m c X V v d D t T Z W N 0 a W 9 u M S 9 B Z H Z h b m N l Z C B U Y W J s Z S A o M i k v Q X V 0 b 1 J l b W 9 2 Z W R D b 2 x 1 b W 5 z M S 5 7 U 1 R M J S w x N n 0 m c X V v d D s s J n F 1 b 3 Q 7 U 2 V j d G l v b j E v Q W R 2 Y W 5 j Z W Q g V G F i b G U g K D I p L 0 F 1 d G 9 S Z W 1 v d m V k Q 2 9 s d W 1 u c z E u e 0 J M S y U s M T d 9 J n F 1 b 3 Q 7 L C Z x d W 9 0 O 1 N l Y 3 R p b 2 4 x L 0 F k d m F u Y 2 V k I F R h Y m x l I C g y K S 9 B d X R v U m V t b 3 Z l Z E N v b H V t b n M x L n t U T 1 Y l L D E 4 f S Z x d W 9 0 O y w m c X V v d D t T Z W N 0 a W 9 u M S 9 B Z H Z h b m N l Z C B U Y W J s Z S A o M i k v Q X V 0 b 1 J l b W 9 2 Z W R D b 2 x 1 b W 5 z M S 5 7 V V N H J S w x O X 0 m c X V v d D s s J n F 1 b 3 Q 7 U 2 V j d G l v b j E v Q W R 2 Y W 5 j Z W Q g V G F i b G U g K D I p L 0 F 1 d G 9 S Z W 1 v d m V k Q 2 9 s d W 1 u c z E u e 0 9 X U y w y M H 0 m c X V v d D s s J n F 1 b 3 Q 7 U 2 V j d G l v b j E v Q W R 2 Y W 5 j Z W Q g V G F i b G U g K D I p L 0 F 1 d G 9 S Z W 1 v d m V k Q 2 9 s d W 1 u c z E u e 0 R X U y w y M X 0 m c X V v d D s s J n F 1 b 3 Q 7 U 2 V j d G l v b j E v Q W R 2 Y W 5 j Z W Q g V G F i b G U g K D I p L 0 F 1 d G 9 S Z W 1 v d m V k Q 2 9 s d W 1 u c z E u e 1 d T L D I y f S Z x d W 9 0 O y w m c X V v d D t T Z W N 0 a W 9 u M S 9 B Z H Z h b m N l Z C B U Y W J s Z S A o M i k v Q X V 0 b 1 J l b W 9 2 Z W R D b 2 x 1 b W 5 z M S 5 7 V 1 M v N D g s M j N 9 J n F 1 b 3 Q 7 L C Z x d W 9 0 O 1 N l Y 3 R p b 2 4 x L 0 F k d m F u Y 2 V k I F R h Y m x l I C g y K S 9 B d X R v U m V t b 3 Z l Z E N v b H V t b n M x L n t P Q l B N L D I 0 f S Z x d W 9 0 O y w m c X V v d D t T Z W N 0 a W 9 u M S 9 B Z H Z h b m N l Z C B U Y W J s Z S A o M i k v Q X V 0 b 1 J l b W 9 2 Z W R D b 2 x 1 b W 5 z M S 5 7 R E J Q T S w y N X 0 m c X V v d D s s J n F 1 b 3 Q 7 U 2 V j d G l v b j E v Q W R 2 Y W 5 j Z W Q g V G F i b G U g K D I p L 0 F 1 d G 9 S Z W 1 v d m V k Q 2 9 s d W 1 u c z E u e 0 J Q T S w y N n 0 m c X V v d D s s J n F 1 b 3 Q 7 U 2 V j d G l v b j E v Q W R 2 Y W 5 j Z W Q g V G F i b G U g K D I p L 0 F 1 d G 9 S Z W 1 v d m V k Q 2 9 s d W 1 u c z E u e 1 Z P U l A s M j d 9 J n F 1 b 3 Q 7 L C Z x d W 9 0 O 1 N l Y 3 R p b 2 4 x L 0 F k d m F u Y 2 V k I F R h Y m x l I C g y K S 9 B d X R v U m V t b 3 Z l Z E N v b H V t b n M x L n t B d 2 F y Z H M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b 2 Z m J T I w Q W R 2 Y W 5 j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9 m Z i U y M E F k d m F u Y 2 V k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b 2 Z m J T I w Q W R 2 Y W 5 j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9 m Z i U y M E F k d m F u Y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T c 5 Z j U x Y y 0 3 Y W M 4 L T Q 4 O G I t O D g y Z C 0 z Y T U y Y j J l Z T Y x Y 2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h b G F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F Q y M D o 1 M T o x M i 4 y N z Q 0 O T U x W i I g L z 4 8 R W 5 0 c n k g V H l w Z T 0 i R m l s b E N v b H V t b l R 5 c G V z I i B W Y W x 1 Z T 0 i c 0 J n W V I i I C 8 + P E V u d H J 5 I F R 5 c G U 9 I k Z p b G x D b 2 x 1 b W 5 O Y W 1 l c y I g V m F s d W U 9 I n N b J n F 1 b 3 Q 7 U G x h e W V y J n F 1 b 3 Q 7 L C Z x d W 9 0 O 1 R l Y W 0 m c X V v d D s s J n F 1 b 3 Q 7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J B I F B s Y X l l c i B T Y W x h c m l l c 1 8 y M D I 0 L T I 1 X z E v Q X V 0 b 1 J l b W 9 2 Z W R D b 2 x 1 b W 5 z M S 5 7 U G x h e W V y L D B 9 J n F 1 b 3 Q 7 L C Z x d W 9 0 O 1 N l Y 3 R p b 2 4 x L 0 5 C Q S B Q b G F 5 Z X I g U 2 F s Y X J p Z X N f M j A y N C 0 y N V 8 x L 0 F 1 d G 9 S Z W 1 v d m V k Q 2 9 s d W 1 u c z E u e 1 R l Y W 0 s M X 0 m c X V v d D s s J n F 1 b 3 Q 7 U 2 V j d G l v b j E v T k J B I F B s Y X l l c i B T Y W x h c m l l c 1 8 y M D I 0 L T I 1 X z E v Q X V 0 b 1 J l b W 9 2 Z W R D b 2 x 1 b W 5 z M S 5 7 U 2 F s Y X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C Q S B Q b G F 5 Z X I g U 2 F s Y X J p Z X N f M j A y N C 0 y N V 8 x L 0 F 1 d G 9 S Z W 1 v d m V k Q 2 9 s d W 1 u c z E u e 1 B s Y X l l c i w w f S Z x d W 9 0 O y w m c X V v d D t T Z W N 0 a W 9 u M S 9 O Q k E g U G x h e W V y I F N h b G F y a W V z X z I w M j Q t M j V f M S 9 B d X R v U m V t b 3 Z l Z E N v b H V t b n M x L n t U Z W F t L D F 9 J n F 1 b 3 Q 7 L C Z x d W 9 0 O 1 N l Y 3 R p b 2 4 x L 0 5 C Q S B Q b G F 5 Z X I g U 2 F s Y X J p Z X N f M j A y N C 0 y N V 8 x L 0 F 1 d G 9 S Z W 1 v d m V k Q 2 9 s d W 1 u c z E u e 1 N h b G F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Y X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M m I 2 Z j E z N T E t M D U z M y 0 0 M 2 F h L T k w O D Y t N G E 5 O D E 2 N j h j Z D B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h c 3 R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L 0 F 1 d G 9 S Z W 1 v d m V k Q 2 9 s d W 1 u c z E u e 0 N v b H V t b j I s M H 0 m c X V v d D s s J n F 1 b 3 Q 7 U 2 V j d G l v b j E v T W F z d G V y L 0 F 1 d G 9 S Z W 1 v d m V k Q 2 9 s d W 1 u c z E u e 0 N v b H V t b j M s M X 0 m c X V v d D s s J n F 1 b 3 Q 7 U 2 V j d G l v b j E v T W F z d G V y L 0 F 1 d G 9 S Z W 1 v d m V k Q 2 9 s d W 1 u c z E u e 0 N v b H V t b j Q s M n 0 m c X V v d D s s J n F 1 b 3 Q 7 U 2 V j d G l v b j E v T W F z d G V y L 0 F 1 d G 9 S Z W 1 v d m V k Q 2 9 s d W 1 u c z E u e 0 N v b H V t b j U s M 3 0 m c X V v d D s s J n F 1 b 3 Q 7 U 2 V j d G l v b j E v T W F z d G V y L 0 F 1 d G 9 S Z W 1 v d m V k Q 2 9 s d W 1 u c z E u e 0 N v b H V t b j Y s N H 0 m c X V v d D s s J n F 1 b 3 Q 7 U 2 V j d G l v b j E v T W F z d G V y L 0 F 1 d G 9 S Z W 1 v d m V k Q 2 9 s d W 1 u c z E u e 0 N v b H V t b j c s N X 0 m c X V v d D s s J n F 1 b 3 Q 7 U 2 V j d G l v b j E v T W F z d G V y L 0 F 1 d G 9 S Z W 1 v d m V k Q 2 9 s d W 1 u c z E u e 0 N v b H V t b j g s N n 0 m c X V v d D s s J n F 1 b 3 Q 7 U 2 V j d G l v b j E v T W F z d G V y L 0 F 1 d G 9 S Z W 1 v d m V k Q 2 9 s d W 1 u c z E u e 0 N v b H V t b j k s N 3 0 m c X V v d D s s J n F 1 b 3 Q 7 U 2 V j d G l v b j E v T W F z d G V y L 0 F 1 d G 9 S Z W 1 v d m V k Q 2 9 s d W 1 u c z E u e 0 N v b H V t b j E w L D h 9 J n F 1 b 3 Q 7 L C Z x d W 9 0 O 1 N l Y 3 R p b 2 4 x L 0 1 h c 3 R l c i 9 B d X R v U m V t b 3 Z l Z E N v b H V t b n M x L n t D b 2 x 1 b W 4 x M S w 5 f S Z x d W 9 0 O y w m c X V v d D t T Z W N 0 a W 9 u M S 9 N Y X N 0 Z X I v Q X V 0 b 1 J l b W 9 2 Z W R D b 2 x 1 b W 5 z M S 5 7 Q 2 9 s d W 1 u M T I s M T B 9 J n F 1 b 3 Q 7 L C Z x d W 9 0 O 1 N l Y 3 R p b 2 4 x L 0 1 h c 3 R l c i 9 B d X R v U m V t b 3 Z l Z E N v b H V t b n M x L n t D b 2 x 1 b W 4 x M y w x M X 0 m c X V v d D s s J n F 1 b 3 Q 7 U 2 V j d G l v b j E v T W F z d G V y L 0 F 1 d G 9 S Z W 1 v d m V k Q 2 9 s d W 1 u c z E u e 0 N v b H V t b j E 0 L D E y f S Z x d W 9 0 O y w m c X V v d D t T Z W N 0 a W 9 u M S 9 N Y X N 0 Z X I v Q X V 0 b 1 J l b W 9 2 Z W R D b 2 x 1 b W 5 z M S 5 7 Q 2 9 s d W 1 u M T U s M T N 9 J n F 1 b 3 Q 7 L C Z x d W 9 0 O 1 N l Y 3 R p b 2 4 x L 0 1 h c 3 R l c i 9 B d X R v U m V t b 3 Z l Z E N v b H V t b n M x L n t D b 2 x 1 b W 4 x N i w x N H 0 m c X V v d D s s J n F 1 b 3 Q 7 U 2 V j d G l v b j E v T W F z d G V y L 0 F 1 d G 9 S Z W 1 v d m V k Q 2 9 s d W 1 u c z E u e 0 N v b H V t b j E 3 L D E 1 f S Z x d W 9 0 O y w m c X V v d D t T Z W N 0 a W 9 u M S 9 N Y X N 0 Z X I v Q X V 0 b 1 J l b W 9 2 Z W R D b 2 x 1 b W 5 z M S 5 7 Q 2 9 s d W 1 u M T g s M T Z 9 J n F 1 b 3 Q 7 L C Z x d W 9 0 O 1 N l Y 3 R p b 2 4 x L 0 1 h c 3 R l c i 9 B d X R v U m V t b 3 Z l Z E N v b H V t b n M x L n t D b 2 x 1 b W 4 x O S w x N 3 0 m c X V v d D s s J n F 1 b 3 Q 7 U 2 V j d G l v b j E v T W F z d G V y L 0 F 1 d G 9 S Z W 1 v d m V k Q 2 9 s d W 1 u c z E u e 0 N v b H V t b j I w L D E 4 f S Z x d W 9 0 O y w m c X V v d D t T Z W N 0 a W 9 u M S 9 N Y X N 0 Z X I v Q X V 0 b 1 J l b W 9 2 Z W R D b 2 x 1 b W 5 z M S 5 7 Q 2 9 s d W 1 u M j E s M T l 9 J n F 1 b 3 Q 7 L C Z x d W 9 0 O 1 N l Y 3 R p b 2 4 x L 0 1 h c 3 R l c i 9 B d X R v U m V t b 3 Z l Z E N v b H V t b n M x L n t D b 2 x 1 b W 4 y M i w y M H 0 m c X V v d D s s J n F 1 b 3 Q 7 U 2 V j d G l v b j E v T W F z d G V y L 0 F 1 d G 9 S Z W 1 v d m V k Q 2 9 s d W 1 u c z E u e 0 N v b H V t b j I z L D I x f S Z x d W 9 0 O y w m c X V v d D t T Z W N 0 a W 9 u M S 9 N Y X N 0 Z X I v Q X V 0 b 1 J l b W 9 2 Z W R D b 2 x 1 b W 5 z M S 5 7 Q 2 9 s d W 1 u M j Q s M j J 9 J n F 1 b 3 Q 7 L C Z x d W 9 0 O 1 N l Y 3 R p b 2 4 x L 0 1 h c 3 R l c i 9 B d X R v U m V t b 3 Z l Z E N v b H V t b n M x L n t D b 2 x 1 b W 4 y N S w y M 3 0 m c X V v d D s s J n F 1 b 3 Q 7 U 2 V j d G l v b j E v T W F z d G V y L 0 F 1 d G 9 S Z W 1 v d m V k Q 2 9 s d W 1 u c z E u e 0 N v b H V t b j I 2 L D I 0 f S Z x d W 9 0 O y w m c X V v d D t T Z W N 0 a W 9 u M S 9 N Y X N 0 Z X I v Q X V 0 b 1 J l b W 9 2 Z W R D b 2 x 1 b W 5 z M S 5 7 Q 2 9 s d W 1 u M j c s M j V 9 J n F 1 b 3 Q 7 L C Z x d W 9 0 O 1 N l Y 3 R p b 2 4 x L 0 1 h c 3 R l c i 9 B d X R v U m V t b 3 Z l Z E N v b H V t b n M x L n t D b 2 x 1 b W 4 y O C w y N n 0 m c X V v d D s s J n F 1 b 3 Q 7 U 2 V j d G l v b j E v T W F z d G V y L 0 F 1 d G 9 S Z W 1 v d m V k Q 2 9 s d W 1 u c z E u e 0 N v b H V t b j I 5 L D I 3 f S Z x d W 9 0 O y w m c X V v d D t T Z W N 0 a W 9 u M S 9 N Y X N 0 Z X I v Q X V 0 b 1 J l b W 9 2 Z W R D b 2 x 1 b W 5 z M S 5 7 Q 2 9 s d W 1 u M z A s M j h 9 J n F 1 b 3 Q 7 L C Z x d W 9 0 O 1 N l Y 3 R p b 2 4 x L 0 1 h c 3 R l c i 9 B d X R v U m V t b 3 Z l Z E N v b H V t b n M x L n t B Z H Z h b m N l Z C 5 D b 2 x 1 b W 4 5 L D I 5 f S Z x d W 9 0 O y w m c X V v d D t T Z W N 0 a W 9 u M S 9 N Y X N 0 Z X I v Q X V 0 b 1 J l b W 9 2 Z W R D b 2 x 1 b W 5 z M S 5 7 Q W R 2 Y W 5 j Z W Q u Q 2 9 s d W 1 u M T A s M z B 9 J n F 1 b 3 Q 7 L C Z x d W 9 0 O 1 N l Y 3 R p b 2 4 x L 0 1 h c 3 R l c i 9 B d X R v U m V t b 3 Z l Z E N v b H V t b n M x L n t B Z H Z h b m N l Z C 5 D b 2 x 1 b W 4 x M S w z M X 0 m c X V v d D s s J n F 1 b 3 Q 7 U 2 V j d G l v b j E v T W F z d G V y L 0 F 1 d G 9 S Z W 1 v d m V k Q 2 9 s d W 1 u c z E u e 0 F k d m F u Y 2 V k L k N v b H V t b j E y L D M y f S Z x d W 9 0 O y w m c X V v d D t T Z W N 0 a W 9 u M S 9 N Y X N 0 Z X I v Q X V 0 b 1 J l b W 9 2 Z W R D b 2 x 1 b W 5 z M S 5 7 Q W R 2 Y W 5 j Z W Q u Q 2 9 s d W 1 u M T M s M z N 9 J n F 1 b 3 Q 7 L C Z x d W 9 0 O 1 N l Y 3 R p b 2 4 x L 0 1 h c 3 R l c i 9 B d X R v U m V t b 3 Z l Z E N v b H V t b n M x L n t B Z H Z h b m N l Z C 5 D b 2 x 1 b W 4 x N C w z N H 0 m c X V v d D s s J n F 1 b 3 Q 7 U 2 V j d G l v b j E v T W F z d G V y L 0 F 1 d G 9 S Z W 1 v d m V k Q 2 9 s d W 1 u c z E u e 0 F k d m F u Y 2 V k L k N v b H V t b j E 1 L D M 1 f S Z x d W 9 0 O y w m c X V v d D t T Z W N 0 a W 9 u M S 9 N Y X N 0 Z X I v Q X V 0 b 1 J l b W 9 2 Z W R D b 2 x 1 b W 5 z M S 5 7 Q W R 2 Y W 5 j Z W Q u Q 2 9 s d W 1 u M T Y s M z Z 9 J n F 1 b 3 Q 7 L C Z x d W 9 0 O 1 N l Y 3 R p b 2 4 x L 0 1 h c 3 R l c i 9 B d X R v U m V t b 3 Z l Z E N v b H V t b n M x L n t B Z H Z h b m N l Z C 5 D b 2 x 1 b W 4 x N y w z N 3 0 m c X V v d D s s J n F 1 b 3 Q 7 U 2 V j d G l v b j E v T W F z d G V y L 0 F 1 d G 9 S Z W 1 v d m V k Q 2 9 s d W 1 u c z E u e 0 F k d m F u Y 2 V k L k N v b H V t b j E 4 L D M 4 f S Z x d W 9 0 O y w m c X V v d D t T Z W N 0 a W 9 u M S 9 N Y X N 0 Z X I v Q X V 0 b 1 J l b W 9 2 Z W R D b 2 x 1 b W 5 z M S 5 7 Q W R 2 Y W 5 j Z W Q u Q 2 9 s d W 1 u M T k s M z l 9 J n F 1 b 3 Q 7 L C Z x d W 9 0 O 1 N l Y 3 R p b 2 4 x L 0 1 h c 3 R l c i 9 B d X R v U m V t b 3 Z l Z E N v b H V t b n M x L n t B Z H Z h b m N l Z C 5 D b 2 x 1 b W 4 y M C w 0 M H 0 m c X V v d D s s J n F 1 b 3 Q 7 U 2 V j d G l v b j E v T W F z d G V y L 0 F 1 d G 9 S Z W 1 v d m V k Q 2 9 s d W 1 u c z E u e 0 F k d m F u Y 2 V k L k N v b H V t b j I x L D Q x f S Z x d W 9 0 O y w m c X V v d D t T Z W N 0 a W 9 u M S 9 N Y X N 0 Z X I v Q X V 0 b 1 J l b W 9 2 Z W R D b 2 x 1 b W 5 z M S 5 7 Q W R 2 Y W 5 j Z W Q u Q 2 9 s d W 1 u M j I s N D J 9 J n F 1 b 3 Q 7 L C Z x d W 9 0 O 1 N l Y 3 R p b 2 4 x L 0 1 h c 3 R l c i 9 B d X R v U m V t b 3 Z l Z E N v b H V t b n M x L n t B Z H Z h b m N l Z C 5 D b 2 x 1 b W 4 y M y w 0 M 3 0 m c X V v d D s s J n F 1 b 3 Q 7 U 2 V j d G l v b j E v T W F z d G V y L 0 F 1 d G 9 S Z W 1 v d m V k Q 2 9 s d W 1 u c z E u e 0 F k d m F u Y 2 V k L k N v b H V t b j I 0 L D Q 0 f S Z x d W 9 0 O y w m c X V v d D t T Z W N 0 a W 9 u M S 9 N Y X N 0 Z X I v Q X V 0 b 1 J l b W 9 2 Z W R D b 2 x 1 b W 5 z M S 5 7 Q W R 2 Y W 5 j Z W Q u Q 2 9 s d W 1 u M j U s N D V 9 J n F 1 b 3 Q 7 L C Z x d W 9 0 O 1 N l Y 3 R p b 2 4 x L 0 1 h c 3 R l c i 9 B d X R v U m V t b 3 Z l Z E N v b H V t b n M x L n t B Z H Z h b m N l Z C 5 D b 2 x 1 b W 4 y N i w 0 N n 0 m c X V v d D s s J n F 1 b 3 Q 7 U 2 V j d G l v b j E v T W F z d G V y L 0 F 1 d G 9 S Z W 1 v d m V k Q 2 9 s d W 1 u c z E u e 0 F k d m F u Y 2 V k L k N v b H V t b j I 3 L D Q 3 f S Z x d W 9 0 O y w m c X V v d D t T Z W N 0 a W 9 u M S 9 N Y X N 0 Z X I v Q X V 0 b 1 J l b W 9 2 Z W R D b 2 x 1 b W 5 z M S 5 7 Q W R 2 Y W 5 j Z W Q u Q 2 9 s d W 1 u M j g s N D h 9 J n F 1 b 3 Q 7 L C Z x d W 9 0 O 1 N l Y 3 R p b 2 4 x L 0 1 h c 3 R l c i 9 B d X R v U m V t b 3 Z l Z E N v b H V t b n M x L n t B Z H Z h b m N l Z C 5 D b 2 x 1 b W 4 y O S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0 1 h c 3 R l c i 9 B d X R v U m V t b 3 Z l Z E N v b H V t b n M x L n t D b 2 x 1 b W 4 y L D B 9 J n F 1 b 3 Q 7 L C Z x d W 9 0 O 1 N l Y 3 R p b 2 4 x L 0 1 h c 3 R l c i 9 B d X R v U m V t b 3 Z l Z E N v b H V t b n M x L n t D b 2 x 1 b W 4 z L D F 9 J n F 1 b 3 Q 7 L C Z x d W 9 0 O 1 N l Y 3 R p b 2 4 x L 0 1 h c 3 R l c i 9 B d X R v U m V t b 3 Z l Z E N v b H V t b n M x L n t D b 2 x 1 b W 4 0 L D J 9 J n F 1 b 3 Q 7 L C Z x d W 9 0 O 1 N l Y 3 R p b 2 4 x L 0 1 h c 3 R l c i 9 B d X R v U m V t b 3 Z l Z E N v b H V t b n M x L n t D b 2 x 1 b W 4 1 L D N 9 J n F 1 b 3 Q 7 L C Z x d W 9 0 O 1 N l Y 3 R p b 2 4 x L 0 1 h c 3 R l c i 9 B d X R v U m V t b 3 Z l Z E N v b H V t b n M x L n t D b 2 x 1 b W 4 2 L D R 9 J n F 1 b 3 Q 7 L C Z x d W 9 0 O 1 N l Y 3 R p b 2 4 x L 0 1 h c 3 R l c i 9 B d X R v U m V t b 3 Z l Z E N v b H V t b n M x L n t D b 2 x 1 b W 4 3 L D V 9 J n F 1 b 3 Q 7 L C Z x d W 9 0 O 1 N l Y 3 R p b 2 4 x L 0 1 h c 3 R l c i 9 B d X R v U m V t b 3 Z l Z E N v b H V t b n M x L n t D b 2 x 1 b W 4 4 L D Z 9 J n F 1 b 3 Q 7 L C Z x d W 9 0 O 1 N l Y 3 R p b 2 4 x L 0 1 h c 3 R l c i 9 B d X R v U m V t b 3 Z l Z E N v b H V t b n M x L n t D b 2 x 1 b W 4 5 L D d 9 J n F 1 b 3 Q 7 L C Z x d W 9 0 O 1 N l Y 3 R p b 2 4 x L 0 1 h c 3 R l c i 9 B d X R v U m V t b 3 Z l Z E N v b H V t b n M x L n t D b 2 x 1 b W 4 x M C w 4 f S Z x d W 9 0 O y w m c X V v d D t T Z W N 0 a W 9 u M S 9 N Y X N 0 Z X I v Q X V 0 b 1 J l b W 9 2 Z W R D b 2 x 1 b W 5 z M S 5 7 Q 2 9 s d W 1 u M T E s O X 0 m c X V v d D s s J n F 1 b 3 Q 7 U 2 V j d G l v b j E v T W F z d G V y L 0 F 1 d G 9 S Z W 1 v d m V k Q 2 9 s d W 1 u c z E u e 0 N v b H V t b j E y L D E w f S Z x d W 9 0 O y w m c X V v d D t T Z W N 0 a W 9 u M S 9 N Y X N 0 Z X I v Q X V 0 b 1 J l b W 9 2 Z W R D b 2 x 1 b W 5 z M S 5 7 Q 2 9 s d W 1 u M T M s M T F 9 J n F 1 b 3 Q 7 L C Z x d W 9 0 O 1 N l Y 3 R p b 2 4 x L 0 1 h c 3 R l c i 9 B d X R v U m V t b 3 Z l Z E N v b H V t b n M x L n t D b 2 x 1 b W 4 x N C w x M n 0 m c X V v d D s s J n F 1 b 3 Q 7 U 2 V j d G l v b j E v T W F z d G V y L 0 F 1 d G 9 S Z W 1 v d m V k Q 2 9 s d W 1 u c z E u e 0 N v b H V t b j E 1 L D E z f S Z x d W 9 0 O y w m c X V v d D t T Z W N 0 a W 9 u M S 9 N Y X N 0 Z X I v Q X V 0 b 1 J l b W 9 2 Z W R D b 2 x 1 b W 5 z M S 5 7 Q 2 9 s d W 1 u M T Y s M T R 9 J n F 1 b 3 Q 7 L C Z x d W 9 0 O 1 N l Y 3 R p b 2 4 x L 0 1 h c 3 R l c i 9 B d X R v U m V t b 3 Z l Z E N v b H V t b n M x L n t D b 2 x 1 b W 4 x N y w x N X 0 m c X V v d D s s J n F 1 b 3 Q 7 U 2 V j d G l v b j E v T W F z d G V y L 0 F 1 d G 9 S Z W 1 v d m V k Q 2 9 s d W 1 u c z E u e 0 N v b H V t b j E 4 L D E 2 f S Z x d W 9 0 O y w m c X V v d D t T Z W N 0 a W 9 u M S 9 N Y X N 0 Z X I v Q X V 0 b 1 J l b W 9 2 Z W R D b 2 x 1 b W 5 z M S 5 7 Q 2 9 s d W 1 u M T k s M T d 9 J n F 1 b 3 Q 7 L C Z x d W 9 0 O 1 N l Y 3 R p b 2 4 x L 0 1 h c 3 R l c i 9 B d X R v U m V t b 3 Z l Z E N v b H V t b n M x L n t D b 2 x 1 b W 4 y M C w x O H 0 m c X V v d D s s J n F 1 b 3 Q 7 U 2 V j d G l v b j E v T W F z d G V y L 0 F 1 d G 9 S Z W 1 v d m V k Q 2 9 s d W 1 u c z E u e 0 N v b H V t b j I x L D E 5 f S Z x d W 9 0 O y w m c X V v d D t T Z W N 0 a W 9 u M S 9 N Y X N 0 Z X I v Q X V 0 b 1 J l b W 9 2 Z W R D b 2 x 1 b W 5 z M S 5 7 Q 2 9 s d W 1 u M j I s M j B 9 J n F 1 b 3 Q 7 L C Z x d W 9 0 O 1 N l Y 3 R p b 2 4 x L 0 1 h c 3 R l c i 9 B d X R v U m V t b 3 Z l Z E N v b H V t b n M x L n t D b 2 x 1 b W 4 y M y w y M X 0 m c X V v d D s s J n F 1 b 3 Q 7 U 2 V j d G l v b j E v T W F z d G V y L 0 F 1 d G 9 S Z W 1 v d m V k Q 2 9 s d W 1 u c z E u e 0 N v b H V t b j I 0 L D I y f S Z x d W 9 0 O y w m c X V v d D t T Z W N 0 a W 9 u M S 9 N Y X N 0 Z X I v Q X V 0 b 1 J l b W 9 2 Z W R D b 2 x 1 b W 5 z M S 5 7 Q 2 9 s d W 1 u M j U s M j N 9 J n F 1 b 3 Q 7 L C Z x d W 9 0 O 1 N l Y 3 R p b 2 4 x L 0 1 h c 3 R l c i 9 B d X R v U m V t b 3 Z l Z E N v b H V t b n M x L n t D b 2 x 1 b W 4 y N i w y N H 0 m c X V v d D s s J n F 1 b 3 Q 7 U 2 V j d G l v b j E v T W F z d G V y L 0 F 1 d G 9 S Z W 1 v d m V k Q 2 9 s d W 1 u c z E u e 0 N v b H V t b j I 3 L D I 1 f S Z x d W 9 0 O y w m c X V v d D t T Z W N 0 a W 9 u M S 9 N Y X N 0 Z X I v Q X V 0 b 1 J l b W 9 2 Z W R D b 2 x 1 b W 5 z M S 5 7 Q 2 9 s d W 1 u M j g s M j Z 9 J n F 1 b 3 Q 7 L C Z x d W 9 0 O 1 N l Y 3 R p b 2 4 x L 0 1 h c 3 R l c i 9 B d X R v U m V t b 3 Z l Z E N v b H V t b n M x L n t D b 2 x 1 b W 4 y O S w y N 3 0 m c X V v d D s s J n F 1 b 3 Q 7 U 2 V j d G l v b j E v T W F z d G V y L 0 F 1 d G 9 S Z W 1 v d m V k Q 2 9 s d W 1 u c z E u e 0 N v b H V t b j M w L D I 4 f S Z x d W 9 0 O y w m c X V v d D t T Z W N 0 a W 9 u M S 9 N Y X N 0 Z X I v Q X V 0 b 1 J l b W 9 2 Z W R D b 2 x 1 b W 5 z M S 5 7 Q W R 2 Y W 5 j Z W Q u Q 2 9 s d W 1 u O S w y O X 0 m c X V v d D s s J n F 1 b 3 Q 7 U 2 V j d G l v b j E v T W F z d G V y L 0 F 1 d G 9 S Z W 1 v d m V k Q 2 9 s d W 1 u c z E u e 0 F k d m F u Y 2 V k L k N v b H V t b j E w L D M w f S Z x d W 9 0 O y w m c X V v d D t T Z W N 0 a W 9 u M S 9 N Y X N 0 Z X I v Q X V 0 b 1 J l b W 9 2 Z W R D b 2 x 1 b W 5 z M S 5 7 Q W R 2 Y W 5 j Z W Q u Q 2 9 s d W 1 u M T E s M z F 9 J n F 1 b 3 Q 7 L C Z x d W 9 0 O 1 N l Y 3 R p b 2 4 x L 0 1 h c 3 R l c i 9 B d X R v U m V t b 3 Z l Z E N v b H V t b n M x L n t B Z H Z h b m N l Z C 5 D b 2 x 1 b W 4 x M i w z M n 0 m c X V v d D s s J n F 1 b 3 Q 7 U 2 V j d G l v b j E v T W F z d G V y L 0 F 1 d G 9 S Z W 1 v d m V k Q 2 9 s d W 1 u c z E u e 0 F k d m F u Y 2 V k L k N v b H V t b j E z L D M z f S Z x d W 9 0 O y w m c X V v d D t T Z W N 0 a W 9 u M S 9 N Y X N 0 Z X I v Q X V 0 b 1 J l b W 9 2 Z W R D b 2 x 1 b W 5 z M S 5 7 Q W R 2 Y W 5 j Z W Q u Q 2 9 s d W 1 u M T Q s M z R 9 J n F 1 b 3 Q 7 L C Z x d W 9 0 O 1 N l Y 3 R p b 2 4 x L 0 1 h c 3 R l c i 9 B d X R v U m V t b 3 Z l Z E N v b H V t b n M x L n t B Z H Z h b m N l Z C 5 D b 2 x 1 b W 4 x N S w z N X 0 m c X V v d D s s J n F 1 b 3 Q 7 U 2 V j d G l v b j E v T W F z d G V y L 0 F 1 d G 9 S Z W 1 v d m V k Q 2 9 s d W 1 u c z E u e 0 F k d m F u Y 2 V k L k N v b H V t b j E 2 L D M 2 f S Z x d W 9 0 O y w m c X V v d D t T Z W N 0 a W 9 u M S 9 N Y X N 0 Z X I v Q X V 0 b 1 J l b W 9 2 Z W R D b 2 x 1 b W 5 z M S 5 7 Q W R 2 Y W 5 j Z W Q u Q 2 9 s d W 1 u M T c s M z d 9 J n F 1 b 3 Q 7 L C Z x d W 9 0 O 1 N l Y 3 R p b 2 4 x L 0 1 h c 3 R l c i 9 B d X R v U m V t b 3 Z l Z E N v b H V t b n M x L n t B Z H Z h b m N l Z C 5 D b 2 x 1 b W 4 x O C w z O H 0 m c X V v d D s s J n F 1 b 3 Q 7 U 2 V j d G l v b j E v T W F z d G V y L 0 F 1 d G 9 S Z W 1 v d m V k Q 2 9 s d W 1 u c z E u e 0 F k d m F u Y 2 V k L k N v b H V t b j E 5 L D M 5 f S Z x d W 9 0 O y w m c X V v d D t T Z W N 0 a W 9 u M S 9 N Y X N 0 Z X I v Q X V 0 b 1 J l b W 9 2 Z W R D b 2 x 1 b W 5 z M S 5 7 Q W R 2 Y W 5 j Z W Q u Q 2 9 s d W 1 u M j A s N D B 9 J n F 1 b 3 Q 7 L C Z x d W 9 0 O 1 N l Y 3 R p b 2 4 x L 0 1 h c 3 R l c i 9 B d X R v U m V t b 3 Z l Z E N v b H V t b n M x L n t B Z H Z h b m N l Z C 5 D b 2 x 1 b W 4 y M S w 0 M X 0 m c X V v d D s s J n F 1 b 3 Q 7 U 2 V j d G l v b j E v T W F z d G V y L 0 F 1 d G 9 S Z W 1 v d m V k Q 2 9 s d W 1 u c z E u e 0 F k d m F u Y 2 V k L k N v b H V t b j I y L D Q y f S Z x d W 9 0 O y w m c X V v d D t T Z W N 0 a W 9 u M S 9 N Y X N 0 Z X I v Q X V 0 b 1 J l b W 9 2 Z W R D b 2 x 1 b W 5 z M S 5 7 Q W R 2 Y W 5 j Z W Q u Q 2 9 s d W 1 u M j M s N D N 9 J n F 1 b 3 Q 7 L C Z x d W 9 0 O 1 N l Y 3 R p b 2 4 x L 0 1 h c 3 R l c i 9 B d X R v U m V t b 3 Z l Z E N v b H V t b n M x L n t B Z H Z h b m N l Z C 5 D b 2 x 1 b W 4 y N C w 0 N H 0 m c X V v d D s s J n F 1 b 3 Q 7 U 2 V j d G l v b j E v T W F z d G V y L 0 F 1 d G 9 S Z W 1 v d m V k Q 2 9 s d W 1 u c z E u e 0 F k d m F u Y 2 V k L k N v b H V t b j I 1 L D Q 1 f S Z x d W 9 0 O y w m c X V v d D t T Z W N 0 a W 9 u M S 9 N Y X N 0 Z X I v Q X V 0 b 1 J l b W 9 2 Z W R D b 2 x 1 b W 5 z M S 5 7 Q W R 2 Y W 5 j Z W Q u Q 2 9 s d W 1 u M j Y s N D Z 9 J n F 1 b 3 Q 7 L C Z x d W 9 0 O 1 N l Y 3 R p b 2 4 x L 0 1 h c 3 R l c i 9 B d X R v U m V t b 3 Z l Z E N v b H V t b n M x L n t B Z H Z h b m N l Z C 5 D b 2 x 1 b W 4 y N y w 0 N 3 0 m c X V v d D s s J n F 1 b 3 Q 7 U 2 V j d G l v b j E v T W F z d G V y L 0 F 1 d G 9 S Z W 1 v d m V k Q 2 9 s d W 1 u c z E u e 0 F k d m F u Y 2 V k L k N v b H V t b j I 4 L D Q 4 f S Z x d W 9 0 O y w m c X V v d D t T Z W N 0 a W 9 u M S 9 N Y X N 0 Z X I v Q X V 0 b 1 J l b W 9 2 Z W R D b 2 x 1 b W 5 z M S 5 7 Q W R 2 Y W 5 j Z W Q u Q 2 9 s d W 1 u M j k s N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W R 2 Y W 5 j Z W Q u Q 2 9 s d W 1 u O S Z x d W 9 0 O y w m c X V v d D t B Z H Z h b m N l Z C 5 D b 2 x 1 b W 4 x M C Z x d W 9 0 O y w m c X V v d D t B Z H Z h b m N l Z C 5 D b 2 x 1 b W 4 x M S Z x d W 9 0 O y w m c X V v d D t B Z H Z h b m N l Z C 5 D b 2 x 1 b W 4 x M i Z x d W 9 0 O y w m c X V v d D t B Z H Z h b m N l Z C 5 D b 2 x 1 b W 4 x M y Z x d W 9 0 O y w m c X V v d D t B Z H Z h b m N l Z C 5 D b 2 x 1 b W 4 x N C Z x d W 9 0 O y w m c X V v d D t B Z H Z h b m N l Z C 5 D b 2 x 1 b W 4 x N S Z x d W 9 0 O y w m c X V v d D t B Z H Z h b m N l Z C 5 D b 2 x 1 b W 4 x N i Z x d W 9 0 O y w m c X V v d D t B Z H Z h b m N l Z C 5 D b 2 x 1 b W 4 x N y Z x d W 9 0 O y w m c X V v d D t B Z H Z h b m N l Z C 5 D b 2 x 1 b W 4 x O C Z x d W 9 0 O y w m c X V v d D t B Z H Z h b m N l Z C 5 D b 2 x 1 b W 4 x O S Z x d W 9 0 O y w m c X V v d D t B Z H Z h b m N l Z C 5 D b 2 x 1 b W 4 y M C Z x d W 9 0 O y w m c X V v d D t B Z H Z h b m N l Z C 5 D b 2 x 1 b W 4 y M S Z x d W 9 0 O y w m c X V v d D t B Z H Z h b m N l Z C 5 D b 2 x 1 b W 4 y M i Z x d W 9 0 O y w m c X V v d D t B Z H Z h b m N l Z C 5 D b 2 x 1 b W 4 y M y Z x d W 9 0 O y w m c X V v d D t B Z H Z h b m N l Z C 5 D b 2 x 1 b W 4 y N C Z x d W 9 0 O y w m c X V v d D t B Z H Z h b m N l Z C 5 D b 2 x 1 b W 4 y N S Z x d W 9 0 O y w m c X V v d D t B Z H Z h b m N l Z C 5 D b 2 x 1 b W 4 y N i Z x d W 9 0 O y w m c X V v d D t B Z H Z h b m N l Z C 5 D b 2 x 1 b W 4 y N y Z x d W 9 0 O y w m c X V v d D t B Z H Z h b m N l Z C 5 D b 2 x 1 b W 4 y O C Z x d W 9 0 O y w m c X V v d D t B Z H Z h b m N l Z C 5 D b 2 x 1 b W 4 y O S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x h c 3 R V c G R h d G V k I i B W Y W x 1 Z T 0 i Z D I w M j U t M D Y t M T B U M j I 6 M z M 6 M j I u O D c 0 O T k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v R X h w Y W 5 k Z W Q l M j B B Z H Z h b m N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N T N h O W Q 3 L W F k N T A t N G U x N C 1 h N m E z L T R k N D A 3 N D c z Y W Y 1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Q 2 9 s d W 1 u M i w w f S Z x d W 9 0 O y w m c X V v d D t T Z W N 0 a W 9 u M S 9 N Z X J n Z T E v Q X V 0 b 1 J l b W 9 2 Z W R D b 2 x 1 b W 5 z M S 5 7 Q 2 9 s d W 1 u M y w x f S Z x d W 9 0 O y w m c X V v d D t T Z W N 0 a W 9 u M S 9 N Z X J n Z T E v Q X V 0 b 1 J l b W 9 2 Z W R D b 2 x 1 b W 5 z M S 5 7 Q 2 9 s d W 1 u N C w y f S Z x d W 9 0 O y w m c X V v d D t T Z W N 0 a W 9 u M S 9 N Z X J n Z T E v Q X V 0 b 1 J l b W 9 2 Z W R D b 2 x 1 b W 5 z M S 5 7 Q 2 9 s d W 1 u N S w z f S Z x d W 9 0 O y w m c X V v d D t T Z W N 0 a W 9 u M S 9 N Z X J n Z T E v Q X V 0 b 1 J l b W 9 2 Z W R D b 2 x 1 b W 5 z M S 5 7 Q 2 9 s d W 1 u N i w 0 f S Z x d W 9 0 O y w m c X V v d D t T Z W N 0 a W 9 u M S 9 N Z X J n Z T E v Q X V 0 b 1 J l b W 9 2 Z W R D b 2 x 1 b W 5 z M S 5 7 Q 2 9 s d W 1 u N y w 1 f S Z x d W 9 0 O y w m c X V v d D t T Z W N 0 a W 9 u M S 9 N Z X J n Z T E v Q X V 0 b 1 J l b W 9 2 Z W R D b 2 x 1 b W 5 z M S 5 7 Q 2 9 s d W 1 u O C w 2 f S Z x d W 9 0 O y w m c X V v d D t T Z W N 0 a W 9 u M S 9 N Z X J n Z T E v Q X V 0 b 1 J l b W 9 2 Z W R D b 2 x 1 b W 5 z M S 5 7 Q 2 9 s d W 1 u O S w 3 f S Z x d W 9 0 O y w m c X V v d D t T Z W N 0 a W 9 u M S 9 N Z X J n Z T E v Q X V 0 b 1 J l b W 9 2 Z W R D b 2 x 1 b W 5 z M S 5 7 Q 2 9 s d W 1 u M T A s O H 0 m c X V v d D s s J n F 1 b 3 Q 7 U 2 V j d G l v b j E v T W V y Z 2 U x L 0 F 1 d G 9 S Z W 1 v d m V k Q 2 9 s d W 1 u c z E u e 0 N v b H V t b j E x L D l 9 J n F 1 b 3 Q 7 L C Z x d W 9 0 O 1 N l Y 3 R p b 2 4 x L 0 1 l c m d l M S 9 B d X R v U m V t b 3 Z l Z E N v b H V t b n M x L n t D b 2 x 1 b W 4 x M i w x M H 0 m c X V v d D s s J n F 1 b 3 Q 7 U 2 V j d G l v b j E v T W V y Z 2 U x L 0 F 1 d G 9 S Z W 1 v d m V k Q 2 9 s d W 1 u c z E u e 0 N v b H V t b j E z L D E x f S Z x d W 9 0 O y w m c X V v d D t T Z W N 0 a W 9 u M S 9 N Z X J n Z T E v Q X V 0 b 1 J l b W 9 2 Z W R D b 2 x 1 b W 5 z M S 5 7 Q 2 9 s d W 1 u M T Q s M T J 9 J n F 1 b 3 Q 7 L C Z x d W 9 0 O 1 N l Y 3 R p b 2 4 x L 0 1 l c m d l M S 9 B d X R v U m V t b 3 Z l Z E N v b H V t b n M x L n t D b 2 x 1 b W 4 x N S w x M 3 0 m c X V v d D s s J n F 1 b 3 Q 7 U 2 V j d G l v b j E v T W V y Z 2 U x L 0 F 1 d G 9 S Z W 1 v d m V k Q 2 9 s d W 1 u c z E u e 0 N v b H V t b j E 2 L D E 0 f S Z x d W 9 0 O y w m c X V v d D t T Z W N 0 a W 9 u M S 9 N Z X J n Z T E v Q X V 0 b 1 J l b W 9 2 Z W R D b 2 x 1 b W 5 z M S 5 7 Q 2 9 s d W 1 u M T c s M T V 9 J n F 1 b 3 Q 7 L C Z x d W 9 0 O 1 N l Y 3 R p b 2 4 x L 0 1 l c m d l M S 9 B d X R v U m V t b 3 Z l Z E N v b H V t b n M x L n t D b 2 x 1 b W 4 x O C w x N n 0 m c X V v d D s s J n F 1 b 3 Q 7 U 2 V j d G l v b j E v T W V y Z 2 U x L 0 F 1 d G 9 S Z W 1 v d m V k Q 2 9 s d W 1 u c z E u e 0 N v b H V t b j E 5 L D E 3 f S Z x d W 9 0 O y w m c X V v d D t T Z W N 0 a W 9 u M S 9 N Z X J n Z T E v Q X V 0 b 1 J l b W 9 2 Z W R D b 2 x 1 b W 5 z M S 5 7 Q 2 9 s d W 1 u M j A s M T h 9 J n F 1 b 3 Q 7 L C Z x d W 9 0 O 1 N l Y 3 R p b 2 4 x L 0 1 l c m d l M S 9 B d X R v U m V t b 3 Z l Z E N v b H V t b n M x L n t D b 2 x 1 b W 4 y M S w x O X 0 m c X V v d D s s J n F 1 b 3 Q 7 U 2 V j d G l v b j E v T W V y Z 2 U x L 0 F 1 d G 9 S Z W 1 v d m V k Q 2 9 s d W 1 u c z E u e 0 N v b H V t b j I y L D I w f S Z x d W 9 0 O y w m c X V v d D t T Z W N 0 a W 9 u M S 9 N Z X J n Z T E v Q X V 0 b 1 J l b W 9 2 Z W R D b 2 x 1 b W 5 z M S 5 7 Q 2 9 s d W 1 u M j M s M j F 9 J n F 1 b 3 Q 7 L C Z x d W 9 0 O 1 N l Y 3 R p b 2 4 x L 0 1 l c m d l M S 9 B d X R v U m V t b 3 Z l Z E N v b H V t b n M x L n t D b 2 x 1 b W 4 y N C w y M n 0 m c X V v d D s s J n F 1 b 3 Q 7 U 2 V j d G l v b j E v T W V y Z 2 U x L 0 F 1 d G 9 S Z W 1 v d m V k Q 2 9 s d W 1 u c z E u e 0 N v b H V t b j I 1 L D I z f S Z x d W 9 0 O y w m c X V v d D t T Z W N 0 a W 9 u M S 9 N Z X J n Z T E v Q X V 0 b 1 J l b W 9 2 Z W R D b 2 x 1 b W 5 z M S 5 7 Q 2 9 s d W 1 u M j Y s M j R 9 J n F 1 b 3 Q 7 L C Z x d W 9 0 O 1 N l Y 3 R p b 2 4 x L 0 1 l c m d l M S 9 B d X R v U m V t b 3 Z l Z E N v b H V t b n M x L n t D b 2 x 1 b W 4 y N y w y N X 0 m c X V v d D s s J n F 1 b 3 Q 7 U 2 V j d G l v b j E v T W V y Z 2 U x L 0 F 1 d G 9 S Z W 1 v d m V k Q 2 9 s d W 1 u c z E u e 0 N v b H V t b j I 4 L D I 2 f S Z x d W 9 0 O y w m c X V v d D t T Z W N 0 a W 9 u M S 9 N Z X J n Z T E v Q X V 0 b 1 J l b W 9 2 Z W R D b 2 x 1 b W 5 z M S 5 7 Q 2 9 s d W 1 u M j k s M j d 9 J n F 1 b 3 Q 7 L C Z x d W 9 0 O 1 N l Y 3 R p b 2 4 x L 0 1 l c m d l M S 9 B d X R v U m V t b 3 Z l Z E N v b H V t b n M x L n t D b 2 x 1 b W 4 z M C w y O H 0 m c X V v d D s s J n F 1 b 3 Q 7 U 2 V j d G l v b j E v T W V y Z 2 U x L 0 F 1 d G 9 S Z W 1 v d m V k Q 2 9 s d W 1 u c z E u e 0 F k d m F u Y 2 V k L k N v b H V t b j k s M j l 9 J n F 1 b 3 Q 7 L C Z x d W 9 0 O 1 N l Y 3 R p b 2 4 x L 0 1 l c m d l M S 9 B d X R v U m V t b 3 Z l Z E N v b H V t b n M x L n t B Z H Z h b m N l Z C 5 D b 2 x 1 b W 4 x M C w z M H 0 m c X V v d D s s J n F 1 b 3 Q 7 U 2 V j d G l v b j E v T W V y Z 2 U x L 0 F 1 d G 9 S Z W 1 v d m V k Q 2 9 s d W 1 u c z E u e 0 F k d m F u Y 2 V k L k N v b H V t b j E x L D M x f S Z x d W 9 0 O y w m c X V v d D t T Z W N 0 a W 9 u M S 9 N Z X J n Z T E v Q X V 0 b 1 J l b W 9 2 Z W R D b 2 x 1 b W 5 z M S 5 7 Q W R 2 Y W 5 j Z W Q u Q 2 9 s d W 1 u M T I s M z J 9 J n F 1 b 3 Q 7 L C Z x d W 9 0 O 1 N l Y 3 R p b 2 4 x L 0 1 l c m d l M S 9 B d X R v U m V t b 3 Z l Z E N v b H V t b n M x L n t B Z H Z h b m N l Z C 5 D b 2 x 1 b W 4 x M y w z M 3 0 m c X V v d D s s J n F 1 b 3 Q 7 U 2 V j d G l v b j E v T W V y Z 2 U x L 0 F 1 d G 9 S Z W 1 v d m V k Q 2 9 s d W 1 u c z E u e 0 F k d m F u Y 2 V k L k N v b H V t b j E 0 L D M 0 f S Z x d W 9 0 O y w m c X V v d D t T Z W N 0 a W 9 u M S 9 N Z X J n Z T E v Q X V 0 b 1 J l b W 9 2 Z W R D b 2 x 1 b W 5 z M S 5 7 Q W R 2 Y W 5 j Z W Q u Q 2 9 s d W 1 u M T U s M z V 9 J n F 1 b 3 Q 7 L C Z x d W 9 0 O 1 N l Y 3 R p b 2 4 x L 0 1 l c m d l M S 9 B d X R v U m V t b 3 Z l Z E N v b H V t b n M x L n t B Z H Z h b m N l Z C 5 D b 2 x 1 b W 4 x N i w z N n 0 m c X V v d D s s J n F 1 b 3 Q 7 U 2 V j d G l v b j E v T W V y Z 2 U x L 0 F 1 d G 9 S Z W 1 v d m V k Q 2 9 s d W 1 u c z E u e 0 F k d m F u Y 2 V k L k N v b H V t b j E 3 L D M 3 f S Z x d W 9 0 O y w m c X V v d D t T Z W N 0 a W 9 u M S 9 N Z X J n Z T E v Q X V 0 b 1 J l b W 9 2 Z W R D b 2 x 1 b W 5 z M S 5 7 Q W R 2 Y W 5 j Z W Q u Q 2 9 s d W 1 u M T g s M z h 9 J n F 1 b 3 Q 7 L C Z x d W 9 0 O 1 N l Y 3 R p b 2 4 x L 0 1 l c m d l M S 9 B d X R v U m V t b 3 Z l Z E N v b H V t b n M x L n t B Z H Z h b m N l Z C 5 D b 2 x 1 b W 4 x O S w z O X 0 m c X V v d D s s J n F 1 b 3 Q 7 U 2 V j d G l v b j E v T W V y Z 2 U x L 0 F 1 d G 9 S Z W 1 v d m V k Q 2 9 s d W 1 u c z E u e 0 F k d m F u Y 2 V k L k N v b H V t b j I w L D Q w f S Z x d W 9 0 O y w m c X V v d D t T Z W N 0 a W 9 u M S 9 N Z X J n Z T E v Q X V 0 b 1 J l b W 9 2 Z W R D b 2 x 1 b W 5 z M S 5 7 Q W R 2 Y W 5 j Z W Q u Q 2 9 s d W 1 u M j E s N D F 9 J n F 1 b 3 Q 7 L C Z x d W 9 0 O 1 N l Y 3 R p b 2 4 x L 0 1 l c m d l M S 9 B d X R v U m V t b 3 Z l Z E N v b H V t b n M x L n t B Z H Z h b m N l Z C 5 D b 2 x 1 b W 4 y M i w 0 M n 0 m c X V v d D s s J n F 1 b 3 Q 7 U 2 V j d G l v b j E v T W V y Z 2 U x L 0 F 1 d G 9 S Z W 1 v d m V k Q 2 9 s d W 1 u c z E u e 0 F k d m F u Y 2 V k L k N v b H V t b j I z L D Q z f S Z x d W 9 0 O y w m c X V v d D t T Z W N 0 a W 9 u M S 9 N Z X J n Z T E v Q X V 0 b 1 J l b W 9 2 Z W R D b 2 x 1 b W 5 z M S 5 7 Q W R 2 Y W 5 j Z W Q u Q 2 9 s d W 1 u M j Q s N D R 9 J n F 1 b 3 Q 7 L C Z x d W 9 0 O 1 N l Y 3 R p b 2 4 x L 0 1 l c m d l M S 9 B d X R v U m V t b 3 Z l Z E N v b H V t b n M x L n t B Z H Z h b m N l Z C 5 D b 2 x 1 b W 4 y N S w 0 N X 0 m c X V v d D s s J n F 1 b 3 Q 7 U 2 V j d G l v b j E v T W V y Z 2 U x L 0 F 1 d G 9 S Z W 1 v d m V k Q 2 9 s d W 1 u c z E u e 0 F k d m F u Y 2 V k L k N v b H V t b j I 2 L D Q 2 f S Z x d W 9 0 O y w m c X V v d D t T Z W N 0 a W 9 u M S 9 N Z X J n Z T E v Q X V 0 b 1 J l b W 9 2 Z W R D b 2 x 1 b W 5 z M S 5 7 Q W R 2 Y W 5 j Z W Q u Q 2 9 s d W 1 u M j c s N D d 9 J n F 1 b 3 Q 7 L C Z x d W 9 0 O 1 N l Y 3 R p b 2 4 x L 0 1 l c m d l M S 9 B d X R v U m V t b 3 Z l Z E N v b H V t b n M x L n t B Z H Z h b m N l Z C 5 D b 2 x 1 b W 4 y O C w 0 O H 0 m c X V v d D s s J n F 1 b 3 Q 7 U 2 V j d G l v b j E v T W V y Z 2 U x L 0 F 1 d G 9 S Z W 1 v d m V k Q 2 9 s d W 1 u c z E u e 0 F k d m F u Y 2 V k L k N v b H V t b j I 5 L D Q 5 f S Z x d W 9 0 O y w m c X V v d D t T Z W N 0 a W 9 u M S 9 N Z X J n Z T E v Q X V 0 b 1 J l b W 9 2 Z W R D b 2 x 1 b W 5 z M S 5 7 U 2 F s Y X J p Z X M u U 2 F s Y X J 5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T W V y Z 2 U x L 0 F 1 d G 9 S Z W 1 v d m V k Q 2 9 s d W 1 u c z E u e 0 N v b H V t b j I s M H 0 m c X V v d D s s J n F 1 b 3 Q 7 U 2 V j d G l v b j E v T W V y Z 2 U x L 0 F 1 d G 9 S Z W 1 v d m V k Q 2 9 s d W 1 u c z E u e 0 N v b H V t b j M s M X 0 m c X V v d D s s J n F 1 b 3 Q 7 U 2 V j d G l v b j E v T W V y Z 2 U x L 0 F 1 d G 9 S Z W 1 v d m V k Q 2 9 s d W 1 u c z E u e 0 N v b H V t b j Q s M n 0 m c X V v d D s s J n F 1 b 3 Q 7 U 2 V j d G l v b j E v T W V y Z 2 U x L 0 F 1 d G 9 S Z W 1 v d m V k Q 2 9 s d W 1 u c z E u e 0 N v b H V t b j U s M 3 0 m c X V v d D s s J n F 1 b 3 Q 7 U 2 V j d G l v b j E v T W V y Z 2 U x L 0 F 1 d G 9 S Z W 1 v d m V k Q 2 9 s d W 1 u c z E u e 0 N v b H V t b j Y s N H 0 m c X V v d D s s J n F 1 b 3 Q 7 U 2 V j d G l v b j E v T W V y Z 2 U x L 0 F 1 d G 9 S Z W 1 v d m V k Q 2 9 s d W 1 u c z E u e 0 N v b H V t b j c s N X 0 m c X V v d D s s J n F 1 b 3 Q 7 U 2 V j d G l v b j E v T W V y Z 2 U x L 0 F 1 d G 9 S Z W 1 v d m V k Q 2 9 s d W 1 u c z E u e 0 N v b H V t b j g s N n 0 m c X V v d D s s J n F 1 b 3 Q 7 U 2 V j d G l v b j E v T W V y Z 2 U x L 0 F 1 d G 9 S Z W 1 v d m V k Q 2 9 s d W 1 u c z E u e 0 N v b H V t b j k s N 3 0 m c X V v d D s s J n F 1 b 3 Q 7 U 2 V j d G l v b j E v T W V y Z 2 U x L 0 F 1 d G 9 S Z W 1 v d m V k Q 2 9 s d W 1 u c z E u e 0 N v b H V t b j E w L D h 9 J n F 1 b 3 Q 7 L C Z x d W 9 0 O 1 N l Y 3 R p b 2 4 x L 0 1 l c m d l M S 9 B d X R v U m V t b 3 Z l Z E N v b H V t b n M x L n t D b 2 x 1 b W 4 x M S w 5 f S Z x d W 9 0 O y w m c X V v d D t T Z W N 0 a W 9 u M S 9 N Z X J n Z T E v Q X V 0 b 1 J l b W 9 2 Z W R D b 2 x 1 b W 5 z M S 5 7 Q 2 9 s d W 1 u M T I s M T B 9 J n F 1 b 3 Q 7 L C Z x d W 9 0 O 1 N l Y 3 R p b 2 4 x L 0 1 l c m d l M S 9 B d X R v U m V t b 3 Z l Z E N v b H V t b n M x L n t D b 2 x 1 b W 4 x M y w x M X 0 m c X V v d D s s J n F 1 b 3 Q 7 U 2 V j d G l v b j E v T W V y Z 2 U x L 0 F 1 d G 9 S Z W 1 v d m V k Q 2 9 s d W 1 u c z E u e 0 N v b H V t b j E 0 L D E y f S Z x d W 9 0 O y w m c X V v d D t T Z W N 0 a W 9 u M S 9 N Z X J n Z T E v Q X V 0 b 1 J l b W 9 2 Z W R D b 2 x 1 b W 5 z M S 5 7 Q 2 9 s d W 1 u M T U s M T N 9 J n F 1 b 3 Q 7 L C Z x d W 9 0 O 1 N l Y 3 R p b 2 4 x L 0 1 l c m d l M S 9 B d X R v U m V t b 3 Z l Z E N v b H V t b n M x L n t D b 2 x 1 b W 4 x N i w x N H 0 m c X V v d D s s J n F 1 b 3 Q 7 U 2 V j d G l v b j E v T W V y Z 2 U x L 0 F 1 d G 9 S Z W 1 v d m V k Q 2 9 s d W 1 u c z E u e 0 N v b H V t b j E 3 L D E 1 f S Z x d W 9 0 O y w m c X V v d D t T Z W N 0 a W 9 u M S 9 N Z X J n Z T E v Q X V 0 b 1 J l b W 9 2 Z W R D b 2 x 1 b W 5 z M S 5 7 Q 2 9 s d W 1 u M T g s M T Z 9 J n F 1 b 3 Q 7 L C Z x d W 9 0 O 1 N l Y 3 R p b 2 4 x L 0 1 l c m d l M S 9 B d X R v U m V t b 3 Z l Z E N v b H V t b n M x L n t D b 2 x 1 b W 4 x O S w x N 3 0 m c X V v d D s s J n F 1 b 3 Q 7 U 2 V j d G l v b j E v T W V y Z 2 U x L 0 F 1 d G 9 S Z W 1 v d m V k Q 2 9 s d W 1 u c z E u e 0 N v b H V t b j I w L D E 4 f S Z x d W 9 0 O y w m c X V v d D t T Z W N 0 a W 9 u M S 9 N Z X J n Z T E v Q X V 0 b 1 J l b W 9 2 Z W R D b 2 x 1 b W 5 z M S 5 7 Q 2 9 s d W 1 u M j E s M T l 9 J n F 1 b 3 Q 7 L C Z x d W 9 0 O 1 N l Y 3 R p b 2 4 x L 0 1 l c m d l M S 9 B d X R v U m V t b 3 Z l Z E N v b H V t b n M x L n t D b 2 x 1 b W 4 y M i w y M H 0 m c X V v d D s s J n F 1 b 3 Q 7 U 2 V j d G l v b j E v T W V y Z 2 U x L 0 F 1 d G 9 S Z W 1 v d m V k Q 2 9 s d W 1 u c z E u e 0 N v b H V t b j I z L D I x f S Z x d W 9 0 O y w m c X V v d D t T Z W N 0 a W 9 u M S 9 N Z X J n Z T E v Q X V 0 b 1 J l b W 9 2 Z W R D b 2 x 1 b W 5 z M S 5 7 Q 2 9 s d W 1 u M j Q s M j J 9 J n F 1 b 3 Q 7 L C Z x d W 9 0 O 1 N l Y 3 R p b 2 4 x L 0 1 l c m d l M S 9 B d X R v U m V t b 3 Z l Z E N v b H V t b n M x L n t D b 2 x 1 b W 4 y N S w y M 3 0 m c X V v d D s s J n F 1 b 3 Q 7 U 2 V j d G l v b j E v T W V y Z 2 U x L 0 F 1 d G 9 S Z W 1 v d m V k Q 2 9 s d W 1 u c z E u e 0 N v b H V t b j I 2 L D I 0 f S Z x d W 9 0 O y w m c X V v d D t T Z W N 0 a W 9 u M S 9 N Z X J n Z T E v Q X V 0 b 1 J l b W 9 2 Z W R D b 2 x 1 b W 5 z M S 5 7 Q 2 9 s d W 1 u M j c s M j V 9 J n F 1 b 3 Q 7 L C Z x d W 9 0 O 1 N l Y 3 R p b 2 4 x L 0 1 l c m d l M S 9 B d X R v U m V t b 3 Z l Z E N v b H V t b n M x L n t D b 2 x 1 b W 4 y O C w y N n 0 m c X V v d D s s J n F 1 b 3 Q 7 U 2 V j d G l v b j E v T W V y Z 2 U x L 0 F 1 d G 9 S Z W 1 v d m V k Q 2 9 s d W 1 u c z E u e 0 N v b H V t b j I 5 L D I 3 f S Z x d W 9 0 O y w m c X V v d D t T Z W N 0 a W 9 u M S 9 N Z X J n Z T E v Q X V 0 b 1 J l b W 9 2 Z W R D b 2 x 1 b W 5 z M S 5 7 Q 2 9 s d W 1 u M z A s M j h 9 J n F 1 b 3 Q 7 L C Z x d W 9 0 O 1 N l Y 3 R p b 2 4 x L 0 1 l c m d l M S 9 B d X R v U m V t b 3 Z l Z E N v b H V t b n M x L n t B Z H Z h b m N l Z C 5 D b 2 x 1 b W 4 5 L D I 5 f S Z x d W 9 0 O y w m c X V v d D t T Z W N 0 a W 9 u M S 9 N Z X J n Z T E v Q X V 0 b 1 J l b W 9 2 Z W R D b 2 x 1 b W 5 z M S 5 7 Q W R 2 Y W 5 j Z W Q u Q 2 9 s d W 1 u M T A s M z B 9 J n F 1 b 3 Q 7 L C Z x d W 9 0 O 1 N l Y 3 R p b 2 4 x L 0 1 l c m d l M S 9 B d X R v U m V t b 3 Z l Z E N v b H V t b n M x L n t B Z H Z h b m N l Z C 5 D b 2 x 1 b W 4 x M S w z M X 0 m c X V v d D s s J n F 1 b 3 Q 7 U 2 V j d G l v b j E v T W V y Z 2 U x L 0 F 1 d G 9 S Z W 1 v d m V k Q 2 9 s d W 1 u c z E u e 0 F k d m F u Y 2 V k L k N v b H V t b j E y L D M y f S Z x d W 9 0 O y w m c X V v d D t T Z W N 0 a W 9 u M S 9 N Z X J n Z T E v Q X V 0 b 1 J l b W 9 2 Z W R D b 2 x 1 b W 5 z M S 5 7 Q W R 2 Y W 5 j Z W Q u Q 2 9 s d W 1 u M T M s M z N 9 J n F 1 b 3 Q 7 L C Z x d W 9 0 O 1 N l Y 3 R p b 2 4 x L 0 1 l c m d l M S 9 B d X R v U m V t b 3 Z l Z E N v b H V t b n M x L n t B Z H Z h b m N l Z C 5 D b 2 x 1 b W 4 x N C w z N H 0 m c X V v d D s s J n F 1 b 3 Q 7 U 2 V j d G l v b j E v T W V y Z 2 U x L 0 F 1 d G 9 S Z W 1 v d m V k Q 2 9 s d W 1 u c z E u e 0 F k d m F u Y 2 V k L k N v b H V t b j E 1 L D M 1 f S Z x d W 9 0 O y w m c X V v d D t T Z W N 0 a W 9 u M S 9 N Z X J n Z T E v Q X V 0 b 1 J l b W 9 2 Z W R D b 2 x 1 b W 5 z M S 5 7 Q W R 2 Y W 5 j Z W Q u Q 2 9 s d W 1 u M T Y s M z Z 9 J n F 1 b 3 Q 7 L C Z x d W 9 0 O 1 N l Y 3 R p b 2 4 x L 0 1 l c m d l M S 9 B d X R v U m V t b 3 Z l Z E N v b H V t b n M x L n t B Z H Z h b m N l Z C 5 D b 2 x 1 b W 4 x N y w z N 3 0 m c X V v d D s s J n F 1 b 3 Q 7 U 2 V j d G l v b j E v T W V y Z 2 U x L 0 F 1 d G 9 S Z W 1 v d m V k Q 2 9 s d W 1 u c z E u e 0 F k d m F u Y 2 V k L k N v b H V t b j E 4 L D M 4 f S Z x d W 9 0 O y w m c X V v d D t T Z W N 0 a W 9 u M S 9 N Z X J n Z T E v Q X V 0 b 1 J l b W 9 2 Z W R D b 2 x 1 b W 5 z M S 5 7 Q W R 2 Y W 5 j Z W Q u Q 2 9 s d W 1 u M T k s M z l 9 J n F 1 b 3 Q 7 L C Z x d W 9 0 O 1 N l Y 3 R p b 2 4 x L 0 1 l c m d l M S 9 B d X R v U m V t b 3 Z l Z E N v b H V t b n M x L n t B Z H Z h b m N l Z C 5 D b 2 x 1 b W 4 y M C w 0 M H 0 m c X V v d D s s J n F 1 b 3 Q 7 U 2 V j d G l v b j E v T W V y Z 2 U x L 0 F 1 d G 9 S Z W 1 v d m V k Q 2 9 s d W 1 u c z E u e 0 F k d m F u Y 2 V k L k N v b H V t b j I x L D Q x f S Z x d W 9 0 O y w m c X V v d D t T Z W N 0 a W 9 u M S 9 N Z X J n Z T E v Q X V 0 b 1 J l b W 9 2 Z W R D b 2 x 1 b W 5 z M S 5 7 Q W R 2 Y W 5 j Z W Q u Q 2 9 s d W 1 u M j I s N D J 9 J n F 1 b 3 Q 7 L C Z x d W 9 0 O 1 N l Y 3 R p b 2 4 x L 0 1 l c m d l M S 9 B d X R v U m V t b 3 Z l Z E N v b H V t b n M x L n t B Z H Z h b m N l Z C 5 D b 2 x 1 b W 4 y M y w 0 M 3 0 m c X V v d D s s J n F 1 b 3 Q 7 U 2 V j d G l v b j E v T W V y Z 2 U x L 0 F 1 d G 9 S Z W 1 v d m V k Q 2 9 s d W 1 u c z E u e 0 F k d m F u Y 2 V k L k N v b H V t b j I 0 L D Q 0 f S Z x d W 9 0 O y w m c X V v d D t T Z W N 0 a W 9 u M S 9 N Z X J n Z T E v Q X V 0 b 1 J l b W 9 2 Z W R D b 2 x 1 b W 5 z M S 5 7 Q W R 2 Y W 5 j Z W Q u Q 2 9 s d W 1 u M j U s N D V 9 J n F 1 b 3 Q 7 L C Z x d W 9 0 O 1 N l Y 3 R p b 2 4 x L 0 1 l c m d l M S 9 B d X R v U m V t b 3 Z l Z E N v b H V t b n M x L n t B Z H Z h b m N l Z C 5 D b 2 x 1 b W 4 y N i w 0 N n 0 m c X V v d D s s J n F 1 b 3 Q 7 U 2 V j d G l v b j E v T W V y Z 2 U x L 0 F 1 d G 9 S Z W 1 v d m V k Q 2 9 s d W 1 u c z E u e 0 F k d m F u Y 2 V k L k N v b H V t b j I 3 L D Q 3 f S Z x d W 9 0 O y w m c X V v d D t T Z W N 0 a W 9 u M S 9 N Z X J n Z T E v Q X V 0 b 1 J l b W 9 2 Z W R D b 2 x 1 b W 5 z M S 5 7 Q W R 2 Y W 5 j Z W Q u Q 2 9 s d W 1 u M j g s N D h 9 J n F 1 b 3 Q 7 L C Z x d W 9 0 O 1 N l Y 3 R p b 2 4 x L 0 1 l c m d l M S 9 B d X R v U m V t b 3 Z l Z E N v b H V t b n M x L n t B Z H Z h b m N l Z C 5 D b 2 x 1 b W 4 y O S w 0 O X 0 m c X V v d D s s J n F 1 b 3 Q 7 U 2 V j d G l v b j E v T W V y Z 2 U x L 0 F 1 d G 9 S Z W 1 v d m V k Q 2 9 s d W 1 u c z E u e 1 N h b G F y a W V z L l N h b G F y e S w 1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B Z H Z h b m N l Z C 5 D b 2 x 1 b W 4 5 J n F 1 b 3 Q 7 L C Z x d W 9 0 O 0 F k d m F u Y 2 V k L k N v b H V t b j E w J n F 1 b 3 Q 7 L C Z x d W 9 0 O 0 F k d m F u Y 2 V k L k N v b H V t b j E x J n F 1 b 3 Q 7 L C Z x d W 9 0 O 0 F k d m F u Y 2 V k L k N v b H V t b j E y J n F 1 b 3 Q 7 L C Z x d W 9 0 O 0 F k d m F u Y 2 V k L k N v b H V t b j E z J n F 1 b 3 Q 7 L C Z x d W 9 0 O 0 F k d m F u Y 2 V k L k N v b H V t b j E 0 J n F 1 b 3 Q 7 L C Z x d W 9 0 O 0 F k d m F u Y 2 V k L k N v b H V t b j E 1 J n F 1 b 3 Q 7 L C Z x d W 9 0 O 0 F k d m F u Y 2 V k L k N v b H V t b j E 2 J n F 1 b 3 Q 7 L C Z x d W 9 0 O 0 F k d m F u Y 2 V k L k N v b H V t b j E 3 J n F 1 b 3 Q 7 L C Z x d W 9 0 O 0 F k d m F u Y 2 V k L k N v b H V t b j E 4 J n F 1 b 3 Q 7 L C Z x d W 9 0 O 0 F k d m F u Y 2 V k L k N v b H V t b j E 5 J n F 1 b 3 Q 7 L C Z x d W 9 0 O 0 F k d m F u Y 2 V k L k N v b H V t b j I w J n F 1 b 3 Q 7 L C Z x d W 9 0 O 0 F k d m F u Y 2 V k L k N v b H V t b j I x J n F 1 b 3 Q 7 L C Z x d W 9 0 O 0 F k d m F u Y 2 V k L k N v b H V t b j I y J n F 1 b 3 Q 7 L C Z x d W 9 0 O 0 F k d m F u Y 2 V k L k N v b H V t b j I z J n F 1 b 3 Q 7 L C Z x d W 9 0 O 0 F k d m F u Y 2 V k L k N v b H V t b j I 0 J n F 1 b 3 Q 7 L C Z x d W 9 0 O 0 F k d m F u Y 2 V k L k N v b H V t b j I 1 J n F 1 b 3 Q 7 L C Z x d W 9 0 O 0 F k d m F u Y 2 V k L k N v b H V t b j I 2 J n F 1 b 3 Q 7 L C Z x d W 9 0 O 0 F k d m F u Y 2 V k L k N v b H V t b j I 3 J n F 1 b 3 Q 7 L C Z x d W 9 0 O 0 F k d m F u Y 2 V k L k N v b H V t b j I 4 J n F 1 b 3 Q 7 L C Z x d W 9 0 O 0 F k d m F u Y 2 V k L k N v b H V t b j I 5 J n F 1 b 3 Q 7 L C Z x d W 9 0 O 1 N h b G F y a W V z L l N h b G F y e S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U i I g L z 4 8 R W 5 0 c n k g V H l w Z T 0 i R m l s b E x h c 3 R V c G R h d G V k I i B W Y W x 1 Z T 0 i Z D I w M j U t M D Y t M T B U M j I 6 M z Q 6 M T A u M D M 2 N T E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M S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U 2 F s Y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G w 6 i b W 4 z k G P M F 9 d Y S x R O g A A A A A C A A A A A A A Q Z g A A A A E A A C A A A A B k o R R I G A + K o Y F 5 G j Q j n + Q 4 y L V q 7 B R a i g l q M E 2 f b W r A r Q A A A A A O g A A A A A I A A C A A A A D 3 t 0 m D Z 1 r E q 3 B a m 7 C A S 2 5 5 S A X H H Z + 5 6 m Z I O 6 9 i h x p x N l A A A A A X V 2 M q I 8 3 1 E n D 7 T 2 0 o G e l 0 n 9 h U 6 2 u o U 4 2 h u g J 2 / V y 6 p i f I t g x l W h q v k 5 x d k 7 s M f c 9 R k q d + 6 P i U N 2 h y i T M 1 d J D V b F R 2 u f h O Q t A Q B k H 6 o U w p 3 E A A A A A z j T n 8 t b V d j y 6 0 s w J E F F o s g B z d X 7 O M m e L + H K w 3 l 6 x O v X 6 5 k / P 2 S J 5 J Q 3 o p 4 C r x C + r 0 1 5 k w z r G y g W z v P E U f C Z p j < / D a t a M a s h u p > 
</file>

<file path=customXml/itemProps1.xml><?xml version="1.0" encoding="utf-8"?>
<ds:datastoreItem xmlns:ds="http://schemas.openxmlformats.org/officeDocument/2006/customXml" ds:itemID="{4D01B391-DA34-4A25-B509-2596C4664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Per Game Stats Reg. </vt:lpstr>
      <vt:lpstr>Advanced Stats Reg.</vt:lpstr>
      <vt:lpstr>Per Game Stats Playoffs</vt:lpstr>
      <vt:lpstr>Advanced Stats Playoffs</vt:lpstr>
      <vt:lpstr>Salaries</vt:lpstr>
      <vt:lpstr>Merge</vt:lpstr>
      <vt:lpstr>Master Dataset</vt:lpstr>
      <vt:lpstr>Player Data Clean</vt:lpstr>
      <vt:lpstr>Sheet1</vt:lpstr>
      <vt:lpstr>Pivot Tables</vt:lpstr>
      <vt:lpstr>MinGames</vt:lpstr>
      <vt:lpstr>MinMins</vt:lpstr>
      <vt:lpstr>MinMinutes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Feldman</dc:creator>
  <cp:lastModifiedBy>Kyle Feldman</cp:lastModifiedBy>
  <dcterms:created xsi:type="dcterms:W3CDTF">2025-06-10T20:20:30Z</dcterms:created>
  <dcterms:modified xsi:type="dcterms:W3CDTF">2025-06-11T07:05:49Z</dcterms:modified>
</cp:coreProperties>
</file>